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Final\Drafts\"/>
    </mc:Choice>
  </mc:AlternateContent>
  <xr:revisionPtr revIDLastSave="0" documentId="13_ncr:1_{6C55E538-A6C0-4776-9ABA-2810293180B8}" xr6:coauthVersionLast="47" xr6:coauthVersionMax="47" xr10:uidLastSave="{00000000-0000-0000-0000-000000000000}"/>
  <bookViews>
    <workbookView xWindow="28680" yWindow="-120" windowWidth="29040" windowHeight="15840" tabRatio="512" xr2:uid="{00000000-000D-0000-FFFF-FFFF00000000}"/>
  </bookViews>
  <sheets>
    <sheet name="Report Index" sheetId="2" r:id="rId1"/>
    <sheet name="Centrally Assessed Report" sheetId="1" r:id="rId2"/>
    <sheet name="Railroad &amp; Carline Re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F71" i="3"/>
  <c r="D71" i="3"/>
  <c r="F70" i="3"/>
  <c r="D70" i="3"/>
  <c r="F68" i="3"/>
  <c r="D68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4" i="3"/>
  <c r="D24" i="3"/>
  <c r="F23" i="3"/>
  <c r="D23" i="3"/>
  <c r="F22" i="3"/>
  <c r="D22" i="3"/>
  <c r="F21" i="3"/>
  <c r="D21" i="3"/>
  <c r="F20" i="3"/>
  <c r="D20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0" i="3"/>
  <c r="D10" i="3"/>
  <c r="F9" i="3"/>
  <c r="D9" i="3"/>
  <c r="F8" i="3"/>
  <c r="D8" i="3"/>
  <c r="F7" i="3"/>
  <c r="D7" i="3"/>
  <c r="F6" i="3"/>
  <c r="D6" i="3"/>
  <c r="F5" i="3"/>
  <c r="E73" i="3"/>
  <c r="C73" i="3"/>
  <c r="G73" i="1"/>
  <c r="D73" i="1"/>
  <c r="E73" i="1"/>
  <c r="F73" i="1"/>
  <c r="C73" i="1"/>
  <c r="D73" i="3" l="1"/>
  <c r="F73" i="3"/>
</calcChain>
</file>

<file path=xl/sharedStrings.xml><?xml version="1.0" encoding="utf-8"?>
<sst xmlns="http://schemas.openxmlformats.org/spreadsheetml/2006/main" count="307" uniqueCount="89">
  <si>
    <t>Total Just Value of Centrally Assessed Property</t>
  </si>
  <si>
    <t>Tangible Personal Property Exemptions for Centrally Assessed Property</t>
  </si>
  <si>
    <t>Total Assessed Value of Centrally Assessed Property</t>
  </si>
  <si>
    <t>Total Taxable Value of Centrally Assessed Property</t>
  </si>
  <si>
    <t>County</t>
  </si>
  <si>
    <t>Status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</si>
  <si>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</si>
  <si>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</si>
  <si>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</si>
  <si>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</si>
  <si>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</si>
  <si>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</si>
  <si>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</si>
  <si>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</si>
  <si>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</si>
  <si>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</si>
  <si>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</si>
  <si>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</si>
  <si>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</si>
  <si>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</si>
  <si>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</si>
  <si>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</si>
  <si>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</si>
  <si>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</si>
  <si>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</si>
  <si>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</si>
  <si>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</si>
  <si>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</si>
  <si>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</si>
  <si>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</si>
  <si>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</si>
  <si>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</si>
  <si>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</si>
  <si>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</si>
  <si>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</si>
  <si>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</si>
  <si>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</si>
  <si>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</si>
  <si>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</si>
  <si>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</si>
  <si>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</si>
  <si>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</si>
  <si>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</si>
  <si>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</si>
  <si>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</si>
  <si>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</si>
  <si>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</si>
  <si>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</si>
  <si>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</si>
  <si>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</si>
  <si>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</si>
  <si>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</si>
  <si>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</si>
  <si>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</si>
  <si>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</si>
  <si>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</si>
  <si>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</si>
  <si>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</si>
  <si>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</si>
  <si>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</si>
  <si>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</si>
  <si>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</si>
  <si>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</si>
  <si>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</si>
  <si>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</si>
  <si>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</si>
  <si>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</si>
  <si>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</si>
  <si>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</si>
  <si>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</si>
  <si>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</si>
  <si>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</si>
  <si>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Centrally Assessed Report</t>
  </si>
  <si>
    <t>Statewide</t>
  </si>
  <si>
    <t xml:space="preserve">Contact Information: </t>
  </si>
  <si>
    <t xml:space="preserve">Property Tax Oversight, Research &amp; Analysis  </t>
  </si>
  <si>
    <t>Assessment Cap</t>
  </si>
  <si>
    <t>Miami-Dade</t>
  </si>
  <si>
    <t>Railroad and Carline Report</t>
  </si>
  <si>
    <t>Total Just Value of Railroad Property</t>
  </si>
  <si>
    <t>Percent of Railroad</t>
  </si>
  <si>
    <t xml:space="preserve">Total Just Value of Carlines </t>
  </si>
  <si>
    <t>Percent of Carlines</t>
  </si>
  <si>
    <t>Railroad &amp; Carline Report</t>
  </si>
  <si>
    <t>PTOResearchAnalysis@floridarevenue.com</t>
  </si>
  <si>
    <t>n/a</t>
  </si>
  <si>
    <t>R-NVAB</t>
  </si>
  <si>
    <t>R-Final</t>
  </si>
  <si>
    <t>Data Extract: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</si>
</sst>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3" fillId="0" borderId="0" xfId="2" applyFont="1"/>
    <xf numFmtId="0" fontId="9" fillId="0" borderId="0" xfId="0" applyFont="1"/>
    <xf numFmtId="0" fontId="6" fillId="0" borderId="0" xfId="2" applyFont="1"/>
    <xf numFmtId="164" fontId="6" fillId="0" borderId="0" xfId="2" applyNumberFormat="1" applyFont="1"/>
    <xf numFmtId="0" fontId="9" fillId="0" borderId="0" xfId="2" applyFont="1" applyAlignment="1">
      <alignment horizontal="left"/>
    </xf>
    <xf numFmtId="0" fontId="6" fillId="0" borderId="1" xfId="2" applyFont="1" applyBorder="1"/>
    <xf numFmtId="3" fontId="6" fillId="0" borderId="2" xfId="3" applyNumberFormat="1" applyFont="1" applyBorder="1"/>
    <xf numFmtId="164" fontId="6" fillId="0" borderId="2" xfId="2" applyNumberFormat="1" applyFont="1" applyBorder="1"/>
    <xf numFmtId="164" fontId="6" fillId="0" borderId="3" xfId="2" applyNumberFormat="1" applyFont="1" applyBorder="1"/>
    <xf numFmtId="3" fontId="6" fillId="0" borderId="0" xfId="2" applyNumberFormat="1" applyFont="1"/>
    <xf numFmtId="0" fontId="9" fillId="2" borderId="4" xfId="2" applyFont="1" applyFill="1" applyBorder="1"/>
    <xf numFmtId="3" fontId="9" fillId="2" borderId="5" xfId="2" applyNumberFormat="1" applyFont="1" applyFill="1" applyBorder="1"/>
    <xf numFmtId="164" fontId="6" fillId="0" borderId="5" xfId="2" applyNumberFormat="1" applyFont="1" applyBorder="1"/>
    <xf numFmtId="164" fontId="6" fillId="0" borderId="6" xfId="2" applyNumberFormat="1" applyFont="1" applyBorder="1"/>
    <xf numFmtId="0" fontId="9" fillId="0" borderId="0" xfId="0" applyFont="1" applyAlignment="1">
      <alignment horizontal="left"/>
    </xf>
    <xf numFmtId="3" fontId="6" fillId="0" borderId="0" xfId="0" applyNumberFormat="1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/>
    <xf numFmtId="3" fontId="6" fillId="0" borderId="3" xfId="0" applyNumberFormat="1" applyFont="1" applyBorder="1"/>
    <xf numFmtId="0" fontId="9" fillId="2" borderId="4" xfId="0" applyFont="1" applyFill="1" applyBorder="1"/>
    <xf numFmtId="3" fontId="9" fillId="2" borderId="5" xfId="0" applyNumberFormat="1" applyFont="1" applyFill="1" applyBorder="1"/>
    <xf numFmtId="3" fontId="9" fillId="2" borderId="6" xfId="0" applyNumberFormat="1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3" fontId="2" fillId="2" borderId="8" xfId="2" applyNumberFormat="1" applyFont="1" applyFill="1" applyBorder="1" applyAlignment="1">
      <alignment horizontal="center" vertical="center" wrapText="1"/>
    </xf>
    <xf numFmtId="164" fontId="2" fillId="2" borderId="8" xfId="2" applyNumberFormat="1" applyFont="1" applyFill="1" applyBorder="1" applyAlignment="1">
      <alignment horizontal="center" vertical="center" wrapText="1"/>
    </xf>
    <xf numFmtId="164" fontId="2" fillId="2" borderId="9" xfId="2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6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2" xfId="2" applyFont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3" fontId="6" fillId="0" borderId="2" xfId="2" applyNumberFormat="1" applyFont="1" applyBorder="1"/>
    <xf numFmtId="164" fontId="6" fillId="0" borderId="3" xfId="2" applyNumberFormat="1" applyFont="1" applyBorder="1" applyAlignment="1">
      <alignment horizontal="right"/>
    </xf>
    <xf numFmtId="164" fontId="6" fillId="0" borderId="2" xfId="2" applyNumberFormat="1" applyFont="1" applyBorder="1" applyAlignment="1">
      <alignment horizontal="right"/>
    </xf>
    <xf numFmtId="0" fontId="8" fillId="0" borderId="0" xfId="1" applyFont="1" applyAlignment="1" applyProtection="1">
      <alignment horizontal="left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Centrally Assessed Report" xfId="3" xr:uid="{00000000-0005-0000-0000-000003000000}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ResearchAnalysis@floridarevenu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"/>
  <sheetViews>
    <sheetView tabSelected="1" workbookViewId="0"/>
  </sheetViews>
  <sheetFormatPr defaultRowHeight="14.25" x14ac:dyDescent="0.2"/>
  <cols>
    <col min="1" max="16384" width="9.140625" style="3"/>
  </cols>
  <sheetData>
    <row r="2" spans="1:6" ht="15" x14ac:dyDescent="0.25">
      <c r="A2" s="6" t="s">
        <v>72</v>
      </c>
    </row>
    <row r="4" spans="1:6" x14ac:dyDescent="0.2">
      <c r="B4" s="47" t="s">
        <v>72</v>
      </c>
      <c r="C4" s="47"/>
      <c r="D4" s="47"/>
      <c r="E4" s="47"/>
      <c r="F4" s="47"/>
    </row>
    <row r="6" spans="1:6" x14ac:dyDescent="0.2">
      <c r="B6" s="47" t="s">
        <v>83</v>
      </c>
      <c r="C6" s="47"/>
      <c r="D6" s="47"/>
      <c r="E6" s="47"/>
      <c r="F6" s="47"/>
    </row>
    <row r="10" spans="1:6" x14ac:dyDescent="0.2">
      <c r="A10" s="2" t="s">
        <v>74</v>
      </c>
      <c r="D10" s="2" t="s">
        <v>75</v>
      </c>
    </row>
    <row r="11" spans="1:6" x14ac:dyDescent="0.2">
      <c r="D11" s="4" t="s">
        <v>84</v>
      </c>
    </row>
  </sheetData>
  <mergeCells count="2">
    <mergeCell ref="B4:F4"/>
    <mergeCell ref="B6:F6"/>
  </mergeCells>
  <phoneticPr fontId="4" type="noConversion"/>
  <hyperlinks>
    <hyperlink ref="B4" location="'Centrally Assessed Report'!A1" display="Centrally Assessed Report" xr:uid="{00000000-0004-0000-0000-000000000000}"/>
    <hyperlink ref="B6" location="'Centrally Assessed Report'!A1" display="Centrally Assessed Report" xr:uid="{00000000-0004-0000-0000-000001000000}"/>
    <hyperlink ref="B6:F6" location="'Railroad &amp; Carline Report'!A1" display="Railroad &amp; Carline Report" xr:uid="{00000000-0004-0000-0000-000002000000}"/>
    <hyperlink ref="D11" r:id="rId1" xr:uid="{00000000-0004-0000-0000-000003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5"/>
  <sheetViews>
    <sheetView workbookViewId="0">
      <pane ySplit="4" topLeftCell="A5" activePane="bottomLeft" state="frozen"/>
      <selection activeCellId="1" sqref="A33:XFD33 A1:XFD1048576"/>
      <selection pane="bottomLeft"/>
    </sheetView>
  </sheetViews>
  <sheetFormatPr defaultRowHeight="14.25" x14ac:dyDescent="0.2"/>
  <cols>
    <col min="1" max="1" width="17.7109375" style="3" customWidth="1"/>
    <col min="2" max="2" width="9.28515625" style="39" bestFit="1" customWidth="1"/>
    <col min="3" max="3" width="19.140625" style="3" customWidth="1"/>
    <col min="4" max="4" width="18.85546875" style="3" customWidth="1"/>
    <col min="5" max="5" width="22.85546875" style="3" bestFit="1" customWidth="1"/>
    <col min="6" max="6" width="21.140625" style="3" bestFit="1" customWidth="1"/>
    <col min="7" max="7" width="22.140625" style="3" bestFit="1" customWidth="1"/>
    <col min="8" max="16384" width="9.140625" style="3"/>
  </cols>
  <sheetData>
    <row r="1" spans="1:7" ht="23.25" x14ac:dyDescent="0.35">
      <c r="A1" s="1" t="s">
        <v>72</v>
      </c>
    </row>
    <row r="2" spans="1:7" ht="15" x14ac:dyDescent="0.25">
      <c r="A2" s="19">
        <v>2023</v>
      </c>
      <c r="E2" s="20"/>
    </row>
    <row r="3" spans="1:7" ht="15" thickBot="1" x14ac:dyDescent="0.25"/>
    <row r="4" spans="1:7" s="32" customFormat="1" ht="51" x14ac:dyDescent="0.2">
      <c r="A4" s="28" t="s">
        <v>4</v>
      </c>
      <c r="B4" s="29" t="s">
        <v>5</v>
      </c>
      <c r="C4" s="30" t="s">
        <v>0</v>
      </c>
      <c r="D4" s="30" t="s">
        <v>76</v>
      </c>
      <c r="E4" s="30" t="s">
        <v>2</v>
      </c>
      <c r="F4" s="30" t="s">
        <v>1</v>
      </c>
      <c r="G4" s="31" t="s">
        <v>3</v>
      </c>
    </row>
    <row r="5" spans="1:7" ht="14.25" customHeight="1" x14ac:dyDescent="0.2">
      <c r="A5" s="21" t="s">
        <v>6</v>
      </c>
      <c r="B5" s="22" t="s">
        <v>86</v>
      </c>
      <c r="C5" s="23">
        <v>33672022</v>
      </c>
      <c r="D5" s="23">
        <v>0</v>
      </c>
      <c r="E5" s="23">
        <v>33672022</v>
      </c>
      <c r="F5" s="23">
        <v>1644558</v>
      </c>
      <c r="G5" s="24">
        <v>32027464</v>
      </c>
    </row>
    <row r="6" spans="1:7" ht="14.25" customHeight="1" x14ac:dyDescent="0.2">
      <c r="A6" s="21" t="s">
        <v>7</v>
      </c>
      <c r="B6" s="22" t="s">
        <v>87</v>
      </c>
      <c r="C6" s="23">
        <v>15673314</v>
      </c>
      <c r="D6" s="23">
        <v>0</v>
      </c>
      <c r="E6" s="23">
        <v>15673314</v>
      </c>
      <c r="F6" s="23">
        <v>927656</v>
      </c>
      <c r="G6" s="24">
        <v>14745658</v>
      </c>
    </row>
    <row r="7" spans="1:7" ht="14.25" customHeight="1" x14ac:dyDescent="0.2">
      <c r="A7" s="21" t="s">
        <v>8</v>
      </c>
      <c r="B7" s="22" t="s">
        <v>86</v>
      </c>
      <c r="C7" s="23">
        <v>35776652</v>
      </c>
      <c r="D7" s="23">
        <v>0</v>
      </c>
      <c r="E7" s="23">
        <v>35776652</v>
      </c>
      <c r="F7" s="23">
        <v>636158</v>
      </c>
      <c r="G7" s="24">
        <v>35140494</v>
      </c>
    </row>
    <row r="8" spans="1:7" ht="14.25" customHeight="1" x14ac:dyDescent="0.2">
      <c r="A8" s="21" t="s">
        <v>9</v>
      </c>
      <c r="B8" s="22" t="s">
        <v>87</v>
      </c>
      <c r="C8" s="23">
        <v>19074086</v>
      </c>
      <c r="D8" s="23">
        <v>0</v>
      </c>
      <c r="E8" s="23">
        <v>19074086</v>
      </c>
      <c r="F8" s="23">
        <v>1239556</v>
      </c>
      <c r="G8" s="24">
        <v>17834530</v>
      </c>
    </row>
    <row r="9" spans="1:7" ht="14.25" customHeight="1" x14ac:dyDescent="0.2">
      <c r="A9" s="21" t="s">
        <v>10</v>
      </c>
      <c r="B9" s="22" t="s">
        <v>86</v>
      </c>
      <c r="C9" s="23">
        <v>117361608</v>
      </c>
      <c r="D9" s="23">
        <v>0</v>
      </c>
      <c r="E9" s="23">
        <v>117361608</v>
      </c>
      <c r="F9" s="23">
        <v>1561484</v>
      </c>
      <c r="G9" s="24">
        <v>115800124</v>
      </c>
    </row>
    <row r="10" spans="1:7" ht="14.25" customHeight="1" x14ac:dyDescent="0.2">
      <c r="A10" s="21" t="s">
        <v>11</v>
      </c>
      <c r="B10" s="22" t="s">
        <v>86</v>
      </c>
      <c r="C10" s="23">
        <v>104433941</v>
      </c>
      <c r="D10" s="23">
        <v>2694523</v>
      </c>
      <c r="E10" s="23">
        <v>101739418</v>
      </c>
      <c r="F10" s="23">
        <v>1681822</v>
      </c>
      <c r="G10" s="24">
        <v>100057596</v>
      </c>
    </row>
    <row r="11" spans="1:7" ht="14.25" customHeight="1" x14ac:dyDescent="0.2">
      <c r="A11" s="21" t="s">
        <v>12</v>
      </c>
      <c r="B11" s="22" t="s">
        <v>87</v>
      </c>
      <c r="C11" s="23">
        <v>0</v>
      </c>
      <c r="D11" s="23">
        <v>0</v>
      </c>
      <c r="E11" s="23">
        <v>0</v>
      </c>
      <c r="F11" s="23">
        <v>0</v>
      </c>
      <c r="G11" s="24">
        <v>0</v>
      </c>
    </row>
    <row r="12" spans="1:7" ht="14.25" customHeight="1" x14ac:dyDescent="0.2">
      <c r="A12" s="21" t="s">
        <v>13</v>
      </c>
      <c r="B12" s="22" t="s">
        <v>86</v>
      </c>
      <c r="C12" s="23">
        <v>2763582</v>
      </c>
      <c r="D12" s="23">
        <v>0</v>
      </c>
      <c r="E12" s="23">
        <v>2763582</v>
      </c>
      <c r="F12" s="23">
        <v>457335</v>
      </c>
      <c r="G12" s="24">
        <v>2306247</v>
      </c>
    </row>
    <row r="13" spans="1:7" ht="14.25" customHeight="1" x14ac:dyDescent="0.2">
      <c r="A13" s="21" t="s">
        <v>14</v>
      </c>
      <c r="B13" s="22" t="s">
        <v>86</v>
      </c>
      <c r="C13" s="23">
        <v>1509984</v>
      </c>
      <c r="D13" s="23">
        <v>0</v>
      </c>
      <c r="E13" s="23">
        <v>1509984</v>
      </c>
      <c r="F13" s="23">
        <v>535456</v>
      </c>
      <c r="G13" s="24">
        <v>974528</v>
      </c>
    </row>
    <row r="14" spans="1:7" ht="14.25" customHeight="1" x14ac:dyDescent="0.2">
      <c r="A14" s="21" t="s">
        <v>15</v>
      </c>
      <c r="B14" s="22" t="s">
        <v>86</v>
      </c>
      <c r="C14" s="23">
        <v>17340084</v>
      </c>
      <c r="D14" s="23">
        <v>0</v>
      </c>
      <c r="E14" s="23">
        <v>17340084</v>
      </c>
      <c r="F14" s="23">
        <v>1150995</v>
      </c>
      <c r="G14" s="24">
        <v>16189089</v>
      </c>
    </row>
    <row r="15" spans="1:7" ht="14.25" customHeight="1" x14ac:dyDescent="0.2">
      <c r="A15" s="21" t="s">
        <v>16</v>
      </c>
      <c r="B15" s="22" t="s">
        <v>86</v>
      </c>
      <c r="C15" s="23">
        <v>177657</v>
      </c>
      <c r="D15" s="23">
        <v>0</v>
      </c>
      <c r="E15" s="23">
        <v>177657</v>
      </c>
      <c r="F15" s="23">
        <v>92290</v>
      </c>
      <c r="G15" s="24">
        <v>85367</v>
      </c>
    </row>
    <row r="16" spans="1:7" ht="14.25" customHeight="1" x14ac:dyDescent="0.2">
      <c r="A16" s="21" t="s">
        <v>17</v>
      </c>
      <c r="B16" s="22" t="s">
        <v>86</v>
      </c>
      <c r="C16" s="23">
        <v>15844089</v>
      </c>
      <c r="D16" s="23">
        <v>0</v>
      </c>
      <c r="E16" s="23">
        <v>15844089</v>
      </c>
      <c r="F16" s="23">
        <v>912890</v>
      </c>
      <c r="G16" s="24">
        <v>14931199</v>
      </c>
    </row>
    <row r="17" spans="1:7" ht="14.25" customHeight="1" x14ac:dyDescent="0.2">
      <c r="A17" s="21" t="s">
        <v>77</v>
      </c>
      <c r="B17" s="22" t="s">
        <v>86</v>
      </c>
      <c r="C17" s="23">
        <v>193253947</v>
      </c>
      <c r="D17" s="23">
        <v>11161127</v>
      </c>
      <c r="E17" s="23">
        <v>182092820</v>
      </c>
      <c r="F17" s="23">
        <v>1629240</v>
      </c>
      <c r="G17" s="24">
        <v>180463580</v>
      </c>
    </row>
    <row r="18" spans="1:7" ht="14.25" customHeight="1" x14ac:dyDescent="0.2">
      <c r="A18" s="21" t="s">
        <v>18</v>
      </c>
      <c r="B18" s="22" t="s">
        <v>86</v>
      </c>
      <c r="C18" s="23">
        <v>4442157</v>
      </c>
      <c r="D18" s="23">
        <v>0</v>
      </c>
      <c r="E18" s="23">
        <v>4442157</v>
      </c>
      <c r="F18" s="23">
        <v>629635</v>
      </c>
      <c r="G18" s="24">
        <v>3812522</v>
      </c>
    </row>
    <row r="19" spans="1:7" ht="14.25" customHeight="1" x14ac:dyDescent="0.2">
      <c r="A19" s="21" t="s">
        <v>19</v>
      </c>
      <c r="B19" s="22" t="s">
        <v>87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</row>
    <row r="20" spans="1:7" ht="14.25" customHeight="1" x14ac:dyDescent="0.2">
      <c r="A20" s="21" t="s">
        <v>20</v>
      </c>
      <c r="B20" s="22" t="s">
        <v>86</v>
      </c>
      <c r="C20" s="23">
        <v>229732984</v>
      </c>
      <c r="D20" s="23">
        <v>139896</v>
      </c>
      <c r="E20" s="23">
        <v>229593088</v>
      </c>
      <c r="F20" s="23">
        <v>2080073</v>
      </c>
      <c r="G20" s="24">
        <v>227513015</v>
      </c>
    </row>
    <row r="21" spans="1:7" ht="14.25" customHeight="1" x14ac:dyDescent="0.2">
      <c r="A21" s="21" t="s">
        <v>21</v>
      </c>
      <c r="B21" s="22" t="s">
        <v>86</v>
      </c>
      <c r="C21" s="23">
        <v>32045024</v>
      </c>
      <c r="D21" s="23">
        <v>0</v>
      </c>
      <c r="E21" s="23">
        <v>32045024</v>
      </c>
      <c r="F21" s="23">
        <v>1369245</v>
      </c>
      <c r="G21" s="24">
        <v>30675779</v>
      </c>
    </row>
    <row r="22" spans="1:7" ht="14.25" customHeight="1" x14ac:dyDescent="0.2">
      <c r="A22" s="21" t="s">
        <v>22</v>
      </c>
      <c r="B22" s="22" t="s">
        <v>86</v>
      </c>
      <c r="C22" s="23">
        <v>24181582</v>
      </c>
      <c r="D22" s="23">
        <v>0</v>
      </c>
      <c r="E22" s="23">
        <v>24181582</v>
      </c>
      <c r="F22" s="23">
        <v>882093</v>
      </c>
      <c r="G22" s="24">
        <v>23299489</v>
      </c>
    </row>
    <row r="23" spans="1:7" ht="14.25" customHeight="1" x14ac:dyDescent="0.2">
      <c r="A23" s="21" t="s">
        <v>23</v>
      </c>
      <c r="B23" s="22" t="s">
        <v>87</v>
      </c>
      <c r="C23" s="23">
        <v>707590</v>
      </c>
      <c r="D23" s="23">
        <v>88936</v>
      </c>
      <c r="E23" s="23">
        <v>618654</v>
      </c>
      <c r="F23" s="23">
        <v>75000</v>
      </c>
      <c r="G23" s="24">
        <v>543654</v>
      </c>
    </row>
    <row r="24" spans="1:7" ht="14.25" customHeight="1" x14ac:dyDescent="0.2">
      <c r="A24" s="21" t="s">
        <v>24</v>
      </c>
      <c r="B24" s="22" t="s">
        <v>87</v>
      </c>
      <c r="C24" s="23">
        <v>8298761</v>
      </c>
      <c r="D24" s="23">
        <v>65208</v>
      </c>
      <c r="E24" s="23">
        <v>8233553</v>
      </c>
      <c r="F24" s="23">
        <v>745904</v>
      </c>
      <c r="G24" s="24">
        <v>7487649</v>
      </c>
    </row>
    <row r="25" spans="1:7" ht="14.25" customHeight="1" x14ac:dyDescent="0.2">
      <c r="A25" s="21" t="s">
        <v>25</v>
      </c>
      <c r="B25" s="22" t="s">
        <v>87</v>
      </c>
      <c r="C25" s="23">
        <v>0</v>
      </c>
      <c r="D25" s="23">
        <v>0</v>
      </c>
      <c r="E25" s="23">
        <v>0</v>
      </c>
      <c r="F25" s="23">
        <v>0</v>
      </c>
      <c r="G25" s="24">
        <v>0</v>
      </c>
    </row>
    <row r="26" spans="1:7" ht="14.25" customHeight="1" x14ac:dyDescent="0.2">
      <c r="A26" s="21" t="s">
        <v>26</v>
      </c>
      <c r="B26" s="22" t="s">
        <v>87</v>
      </c>
      <c r="C26" s="23">
        <v>18483324</v>
      </c>
      <c r="D26" s="23">
        <v>0</v>
      </c>
      <c r="E26" s="23">
        <v>18483324</v>
      </c>
      <c r="F26" s="23">
        <v>511351</v>
      </c>
      <c r="G26" s="24">
        <v>17971973</v>
      </c>
    </row>
    <row r="27" spans="1:7" ht="14.25" customHeight="1" x14ac:dyDescent="0.2">
      <c r="A27" s="21" t="s">
        <v>27</v>
      </c>
      <c r="B27" s="22" t="s">
        <v>87</v>
      </c>
      <c r="C27" s="23">
        <v>685574</v>
      </c>
      <c r="D27" s="23">
        <v>212517</v>
      </c>
      <c r="E27" s="23">
        <v>473057</v>
      </c>
      <c r="F27" s="23">
        <v>73382</v>
      </c>
      <c r="G27" s="24">
        <v>399675</v>
      </c>
    </row>
    <row r="28" spans="1:7" ht="14.25" customHeight="1" x14ac:dyDescent="0.2">
      <c r="A28" s="21" t="s">
        <v>28</v>
      </c>
      <c r="B28" s="22" t="s">
        <v>87</v>
      </c>
      <c r="C28" s="23">
        <v>28686868</v>
      </c>
      <c r="D28" s="23">
        <v>0</v>
      </c>
      <c r="E28" s="23">
        <v>28686868</v>
      </c>
      <c r="F28" s="23">
        <v>954908</v>
      </c>
      <c r="G28" s="24">
        <v>27731960</v>
      </c>
    </row>
    <row r="29" spans="1:7" ht="14.25" customHeight="1" x14ac:dyDescent="0.2">
      <c r="A29" s="21" t="s">
        <v>29</v>
      </c>
      <c r="B29" s="22" t="s">
        <v>87</v>
      </c>
      <c r="C29" s="23">
        <v>9463088</v>
      </c>
      <c r="D29" s="23">
        <v>0</v>
      </c>
      <c r="E29" s="23">
        <v>9463088</v>
      </c>
      <c r="F29" s="23">
        <v>848415</v>
      </c>
      <c r="G29" s="24">
        <v>8614673</v>
      </c>
    </row>
    <row r="30" spans="1:7" ht="14.25" customHeight="1" x14ac:dyDescent="0.2">
      <c r="A30" s="21" t="s">
        <v>30</v>
      </c>
      <c r="B30" s="22" t="s">
        <v>86</v>
      </c>
      <c r="C30" s="23">
        <v>6306334</v>
      </c>
      <c r="D30" s="23">
        <v>0</v>
      </c>
      <c r="E30" s="23">
        <v>6306334</v>
      </c>
      <c r="F30" s="23">
        <v>348841</v>
      </c>
      <c r="G30" s="24">
        <v>5957493</v>
      </c>
    </row>
    <row r="31" spans="1:7" ht="14.25" customHeight="1" x14ac:dyDescent="0.2">
      <c r="A31" s="21" t="s">
        <v>31</v>
      </c>
      <c r="B31" s="22" t="s">
        <v>86</v>
      </c>
      <c r="C31" s="23">
        <v>12094842</v>
      </c>
      <c r="D31" s="23">
        <v>0</v>
      </c>
      <c r="E31" s="23">
        <v>12094842</v>
      </c>
      <c r="F31" s="23">
        <v>910065</v>
      </c>
      <c r="G31" s="24">
        <v>11184777</v>
      </c>
    </row>
    <row r="32" spans="1:7" ht="14.25" customHeight="1" x14ac:dyDescent="0.2">
      <c r="A32" s="21" t="s">
        <v>32</v>
      </c>
      <c r="B32" s="22" t="s">
        <v>86</v>
      </c>
      <c r="C32" s="23">
        <v>39047013</v>
      </c>
      <c r="D32" s="23">
        <v>0</v>
      </c>
      <c r="E32" s="23">
        <v>39047013</v>
      </c>
      <c r="F32" s="23">
        <v>1272923</v>
      </c>
      <c r="G32" s="24">
        <v>37774090</v>
      </c>
    </row>
    <row r="33" spans="1:7" ht="14.25" customHeight="1" x14ac:dyDescent="0.2">
      <c r="A33" s="21" t="s">
        <v>33</v>
      </c>
      <c r="B33" s="22" t="s">
        <v>86</v>
      </c>
      <c r="C33" s="23">
        <v>131093959</v>
      </c>
      <c r="D33" s="23">
        <v>0</v>
      </c>
      <c r="E33" s="23">
        <v>131093959</v>
      </c>
      <c r="F33" s="23">
        <v>1916335</v>
      </c>
      <c r="G33" s="24">
        <v>129177624</v>
      </c>
    </row>
    <row r="34" spans="1:7" ht="14.25" customHeight="1" x14ac:dyDescent="0.2">
      <c r="A34" s="21" t="s">
        <v>34</v>
      </c>
      <c r="B34" s="22" t="s">
        <v>87</v>
      </c>
      <c r="C34" s="23">
        <v>4035304</v>
      </c>
      <c r="D34" s="23">
        <v>0</v>
      </c>
      <c r="E34" s="23">
        <v>4035304</v>
      </c>
      <c r="F34" s="23">
        <v>642943</v>
      </c>
      <c r="G34" s="24">
        <v>3392361</v>
      </c>
    </row>
    <row r="35" spans="1:7" ht="14.25" customHeight="1" x14ac:dyDescent="0.2">
      <c r="A35" s="21" t="s">
        <v>35</v>
      </c>
      <c r="B35" s="22" t="s">
        <v>86</v>
      </c>
      <c r="C35" s="23">
        <v>28147858</v>
      </c>
      <c r="D35" s="23">
        <v>0</v>
      </c>
      <c r="E35" s="23">
        <v>28147858</v>
      </c>
      <c r="F35" s="23">
        <v>861129</v>
      </c>
      <c r="G35" s="24">
        <v>27286729</v>
      </c>
    </row>
    <row r="36" spans="1:7" ht="14.25" customHeight="1" x14ac:dyDescent="0.2">
      <c r="A36" s="21" t="s">
        <v>36</v>
      </c>
      <c r="B36" s="22" t="s">
        <v>87</v>
      </c>
      <c r="C36" s="23">
        <v>28807414</v>
      </c>
      <c r="D36" s="23">
        <v>0</v>
      </c>
      <c r="E36" s="23">
        <v>28807414</v>
      </c>
      <c r="F36" s="23">
        <v>859384</v>
      </c>
      <c r="G36" s="24">
        <v>27948030</v>
      </c>
    </row>
    <row r="37" spans="1:7" ht="14.25" customHeight="1" x14ac:dyDescent="0.2">
      <c r="A37" s="21" t="s">
        <v>37</v>
      </c>
      <c r="B37" s="22" t="s">
        <v>86</v>
      </c>
      <c r="C37" s="23">
        <v>3074971</v>
      </c>
      <c r="D37" s="23">
        <v>50135</v>
      </c>
      <c r="E37" s="23">
        <v>3024836</v>
      </c>
      <c r="F37" s="23">
        <v>517025</v>
      </c>
      <c r="G37" s="24">
        <v>2507811</v>
      </c>
    </row>
    <row r="38" spans="1:7" ht="14.25" customHeight="1" x14ac:dyDescent="0.2">
      <c r="A38" s="21" t="s">
        <v>38</v>
      </c>
      <c r="B38" s="22" t="s">
        <v>87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</row>
    <row r="39" spans="1:7" ht="14.25" customHeight="1" x14ac:dyDescent="0.2">
      <c r="A39" s="21" t="s">
        <v>39</v>
      </c>
      <c r="B39" s="22" t="s">
        <v>86</v>
      </c>
      <c r="C39" s="23">
        <v>7145730</v>
      </c>
      <c r="D39" s="23">
        <v>0</v>
      </c>
      <c r="E39" s="23">
        <v>7145730</v>
      </c>
      <c r="F39" s="23">
        <v>908567</v>
      </c>
      <c r="G39" s="24">
        <v>6237163</v>
      </c>
    </row>
    <row r="40" spans="1:7" ht="14.25" customHeight="1" x14ac:dyDescent="0.2">
      <c r="A40" s="21" t="s">
        <v>40</v>
      </c>
      <c r="B40" s="22" t="s">
        <v>86</v>
      </c>
      <c r="C40" s="23">
        <v>4810736</v>
      </c>
      <c r="D40" s="23">
        <v>0</v>
      </c>
      <c r="E40" s="23">
        <v>4810736</v>
      </c>
      <c r="F40" s="23">
        <v>524685</v>
      </c>
      <c r="G40" s="24">
        <v>4286051</v>
      </c>
    </row>
    <row r="41" spans="1:7" ht="14.25" customHeight="1" x14ac:dyDescent="0.2">
      <c r="A41" s="21" t="s">
        <v>41</v>
      </c>
      <c r="B41" s="22" t="s">
        <v>86</v>
      </c>
      <c r="C41" s="23">
        <v>5838281</v>
      </c>
      <c r="D41" s="23">
        <v>0</v>
      </c>
      <c r="E41" s="23">
        <v>5838281</v>
      </c>
      <c r="F41" s="23">
        <v>640665</v>
      </c>
      <c r="G41" s="24">
        <v>5197616</v>
      </c>
    </row>
    <row r="42" spans="1:7" ht="14.25" customHeight="1" x14ac:dyDescent="0.2">
      <c r="A42" s="21" t="s">
        <v>42</v>
      </c>
      <c r="B42" s="22" t="s">
        <v>87</v>
      </c>
      <c r="C42" s="23">
        <v>3022165</v>
      </c>
      <c r="D42" s="23">
        <v>0</v>
      </c>
      <c r="E42" s="23">
        <v>3022165</v>
      </c>
      <c r="F42" s="23">
        <v>736949</v>
      </c>
      <c r="G42" s="24">
        <v>2285216</v>
      </c>
    </row>
    <row r="43" spans="1:7" ht="14.25" customHeight="1" x14ac:dyDescent="0.2">
      <c r="A43" s="21" t="s">
        <v>43</v>
      </c>
      <c r="B43" s="22" t="s">
        <v>87</v>
      </c>
      <c r="C43" s="23">
        <v>916480</v>
      </c>
      <c r="D43" s="23">
        <v>115046</v>
      </c>
      <c r="E43" s="23">
        <v>801434</v>
      </c>
      <c r="F43" s="23">
        <v>75000</v>
      </c>
      <c r="G43" s="24">
        <v>726434</v>
      </c>
    </row>
    <row r="44" spans="1:7" ht="14.25" customHeight="1" x14ac:dyDescent="0.2">
      <c r="A44" s="21" t="s">
        <v>44</v>
      </c>
      <c r="B44" s="22" t="s">
        <v>86</v>
      </c>
      <c r="C44" s="23">
        <v>8722760</v>
      </c>
      <c r="D44" s="23">
        <v>235434</v>
      </c>
      <c r="E44" s="23">
        <v>8487326</v>
      </c>
      <c r="F44" s="23">
        <v>697113</v>
      </c>
      <c r="G44" s="24">
        <v>7790213</v>
      </c>
    </row>
    <row r="45" spans="1:7" ht="14.25" customHeight="1" x14ac:dyDescent="0.2">
      <c r="A45" s="21" t="s">
        <v>45</v>
      </c>
      <c r="B45" s="22" t="s">
        <v>86</v>
      </c>
      <c r="C45" s="23">
        <v>8912430</v>
      </c>
      <c r="D45" s="23">
        <v>0</v>
      </c>
      <c r="E45" s="23">
        <v>8912430</v>
      </c>
      <c r="F45" s="23">
        <v>720265</v>
      </c>
      <c r="G45" s="24">
        <v>8192165</v>
      </c>
    </row>
    <row r="46" spans="1:7" ht="14.25" customHeight="1" x14ac:dyDescent="0.2">
      <c r="A46" s="21" t="s">
        <v>46</v>
      </c>
      <c r="B46" s="22" t="s">
        <v>86</v>
      </c>
      <c r="C46" s="23">
        <v>28724468</v>
      </c>
      <c r="D46" s="23">
        <v>0</v>
      </c>
      <c r="E46" s="23">
        <v>28724457</v>
      </c>
      <c r="F46" s="23">
        <v>1614926</v>
      </c>
      <c r="G46" s="24">
        <v>27109531</v>
      </c>
    </row>
    <row r="47" spans="1:7" ht="14.25" customHeight="1" x14ac:dyDescent="0.2">
      <c r="A47" s="21" t="s">
        <v>47</v>
      </c>
      <c r="B47" s="22" t="s">
        <v>86</v>
      </c>
      <c r="C47" s="23">
        <v>76153116</v>
      </c>
      <c r="D47" s="23">
        <v>0</v>
      </c>
      <c r="E47" s="23">
        <v>76153116</v>
      </c>
      <c r="F47" s="23">
        <v>1529259</v>
      </c>
      <c r="G47" s="24">
        <v>74623857</v>
      </c>
    </row>
    <row r="48" spans="1:7" ht="14.25" customHeight="1" x14ac:dyDescent="0.2">
      <c r="A48" s="21" t="s">
        <v>48</v>
      </c>
      <c r="B48" s="22" t="s">
        <v>86</v>
      </c>
      <c r="C48" s="23">
        <v>0</v>
      </c>
      <c r="D48" s="23">
        <v>0</v>
      </c>
      <c r="E48" s="23">
        <v>0</v>
      </c>
      <c r="F48" s="23">
        <v>0</v>
      </c>
      <c r="G48" s="24">
        <v>0</v>
      </c>
    </row>
    <row r="49" spans="1:7" ht="14.25" customHeight="1" x14ac:dyDescent="0.2">
      <c r="A49" s="21" t="s">
        <v>49</v>
      </c>
      <c r="B49" s="22" t="s">
        <v>86</v>
      </c>
      <c r="C49" s="23">
        <v>51031507</v>
      </c>
      <c r="D49" s="23">
        <v>699724</v>
      </c>
      <c r="E49" s="23">
        <v>50331783</v>
      </c>
      <c r="F49" s="23">
        <v>1645301</v>
      </c>
      <c r="G49" s="24">
        <v>48686482</v>
      </c>
    </row>
    <row r="50" spans="1:7" ht="14.25" customHeight="1" x14ac:dyDescent="0.2">
      <c r="A50" s="21" t="s">
        <v>50</v>
      </c>
      <c r="B50" s="22" t="s">
        <v>86</v>
      </c>
      <c r="C50" s="23">
        <v>4335336</v>
      </c>
      <c r="D50" s="23">
        <v>0</v>
      </c>
      <c r="E50" s="23">
        <v>4335336</v>
      </c>
      <c r="F50" s="23">
        <v>579274</v>
      </c>
      <c r="G50" s="24">
        <v>3756062</v>
      </c>
    </row>
    <row r="51" spans="1:7" ht="14.25" customHeight="1" x14ac:dyDescent="0.2">
      <c r="A51" s="21" t="s">
        <v>51</v>
      </c>
      <c r="B51" s="22" t="s">
        <v>86</v>
      </c>
      <c r="C51" s="23">
        <v>12317312</v>
      </c>
      <c r="D51" s="23">
        <v>0</v>
      </c>
      <c r="E51" s="23">
        <v>12317312</v>
      </c>
      <c r="F51" s="23">
        <v>929855</v>
      </c>
      <c r="G51" s="24">
        <v>11387457</v>
      </c>
    </row>
    <row r="52" spans="1:7" ht="14.25" customHeight="1" x14ac:dyDescent="0.2">
      <c r="A52" s="21" t="s">
        <v>52</v>
      </c>
      <c r="B52" s="22" t="s">
        <v>86</v>
      </c>
      <c r="C52" s="23">
        <v>43347517</v>
      </c>
      <c r="D52" s="23">
        <v>0</v>
      </c>
      <c r="E52" s="23">
        <v>43347517</v>
      </c>
      <c r="F52" s="23">
        <v>1597124</v>
      </c>
      <c r="G52" s="24">
        <v>41750393</v>
      </c>
    </row>
    <row r="53" spans="1:7" ht="14.25" customHeight="1" x14ac:dyDescent="0.2">
      <c r="A53" s="21" t="s">
        <v>53</v>
      </c>
      <c r="B53" s="22" t="s">
        <v>86</v>
      </c>
      <c r="C53" s="23">
        <v>6904588</v>
      </c>
      <c r="D53" s="23">
        <v>0</v>
      </c>
      <c r="E53" s="23">
        <v>6904588</v>
      </c>
      <c r="F53" s="23">
        <v>687530</v>
      </c>
      <c r="G53" s="24">
        <v>6217058</v>
      </c>
    </row>
    <row r="54" spans="1:7" ht="14.25" customHeight="1" x14ac:dyDescent="0.2">
      <c r="A54" s="21" t="s">
        <v>54</v>
      </c>
      <c r="B54" s="22" t="s">
        <v>86</v>
      </c>
      <c r="C54" s="23">
        <v>194372430</v>
      </c>
      <c r="D54" s="23">
        <v>2458350</v>
      </c>
      <c r="E54" s="23">
        <v>191914080</v>
      </c>
      <c r="F54" s="23">
        <v>2084327</v>
      </c>
      <c r="G54" s="24">
        <v>189829753</v>
      </c>
    </row>
    <row r="55" spans="1:7" ht="14.25" customHeight="1" x14ac:dyDescent="0.2">
      <c r="A55" s="21" t="s">
        <v>55</v>
      </c>
      <c r="B55" s="22" t="s">
        <v>86</v>
      </c>
      <c r="C55" s="23">
        <v>23193778</v>
      </c>
      <c r="D55" s="23">
        <v>0</v>
      </c>
      <c r="E55" s="23">
        <v>23193778</v>
      </c>
      <c r="F55" s="23">
        <v>1302547</v>
      </c>
      <c r="G55" s="24">
        <v>21891231</v>
      </c>
    </row>
    <row r="56" spans="1:7" ht="14.25" customHeight="1" x14ac:dyDescent="0.2">
      <c r="A56" s="21" t="s">
        <v>56</v>
      </c>
      <c r="B56" s="22" t="s">
        <v>86</v>
      </c>
      <c r="C56" s="23">
        <v>13526534</v>
      </c>
      <c r="D56" s="23">
        <v>0</v>
      </c>
      <c r="E56" s="23">
        <v>13526534</v>
      </c>
      <c r="F56" s="23">
        <v>974733</v>
      </c>
      <c r="G56" s="24">
        <v>12551801</v>
      </c>
    </row>
    <row r="57" spans="1:7" ht="14.25" customHeight="1" x14ac:dyDescent="0.2">
      <c r="A57" s="21" t="s">
        <v>57</v>
      </c>
      <c r="B57" s="22" t="s">
        <v>86</v>
      </c>
      <c r="C57" s="23">
        <v>129227245</v>
      </c>
      <c r="D57" s="23">
        <v>0</v>
      </c>
      <c r="E57" s="23">
        <v>129227245</v>
      </c>
      <c r="F57" s="23">
        <v>2175118</v>
      </c>
      <c r="G57" s="24">
        <v>127052127</v>
      </c>
    </row>
    <row r="58" spans="1:7" ht="14.25" customHeight="1" x14ac:dyDescent="0.2">
      <c r="A58" s="21" t="s">
        <v>58</v>
      </c>
      <c r="B58" s="22" t="s">
        <v>86</v>
      </c>
      <c r="C58" s="23">
        <v>18617996</v>
      </c>
      <c r="D58" s="23">
        <v>0</v>
      </c>
      <c r="E58" s="23">
        <v>18617996</v>
      </c>
      <c r="F58" s="23">
        <v>1128668</v>
      </c>
      <c r="G58" s="24">
        <v>17489328</v>
      </c>
    </row>
    <row r="59" spans="1:7" ht="14.25" customHeight="1" x14ac:dyDescent="0.2">
      <c r="A59" s="21" t="s">
        <v>59</v>
      </c>
      <c r="B59" s="22" t="s">
        <v>86</v>
      </c>
      <c r="C59" s="23">
        <v>45058499</v>
      </c>
      <c r="D59" s="23">
        <v>0</v>
      </c>
      <c r="E59" s="23">
        <v>45058499</v>
      </c>
      <c r="F59" s="23">
        <v>1043353</v>
      </c>
      <c r="G59" s="24">
        <v>44015146</v>
      </c>
    </row>
    <row r="60" spans="1:7" ht="14.25" customHeight="1" x14ac:dyDescent="0.2">
      <c r="A60" s="21" t="s">
        <v>60</v>
      </c>
      <c r="B60" s="22" t="s">
        <v>86</v>
      </c>
      <c r="C60" s="23">
        <v>62234416</v>
      </c>
      <c r="D60" s="23">
        <v>0</v>
      </c>
      <c r="E60" s="23">
        <v>62234416</v>
      </c>
      <c r="F60" s="23">
        <v>1164964</v>
      </c>
      <c r="G60" s="24">
        <v>61069452</v>
      </c>
    </row>
    <row r="61" spans="1:7" ht="14.25" customHeight="1" x14ac:dyDescent="0.2">
      <c r="A61" s="21" t="s">
        <v>61</v>
      </c>
      <c r="B61" s="22" t="s">
        <v>86</v>
      </c>
      <c r="C61" s="23">
        <v>4050049</v>
      </c>
      <c r="D61" s="23">
        <v>0</v>
      </c>
      <c r="E61" s="23">
        <v>4050049</v>
      </c>
      <c r="F61" s="23">
        <v>573162</v>
      </c>
      <c r="G61" s="24">
        <v>3476887</v>
      </c>
    </row>
    <row r="62" spans="1:7" ht="14.25" customHeight="1" x14ac:dyDescent="0.2">
      <c r="A62" s="21" t="s">
        <v>62</v>
      </c>
      <c r="B62" s="22" t="s">
        <v>86</v>
      </c>
      <c r="C62" s="23">
        <v>821025</v>
      </c>
      <c r="D62" s="23">
        <v>0</v>
      </c>
      <c r="E62" s="23">
        <v>821025</v>
      </c>
      <c r="F62" s="23">
        <v>298996</v>
      </c>
      <c r="G62" s="24">
        <v>522029</v>
      </c>
    </row>
    <row r="63" spans="1:7" ht="14.25" customHeight="1" x14ac:dyDescent="0.2">
      <c r="A63" s="21" t="s">
        <v>63</v>
      </c>
      <c r="B63" s="22" t="s">
        <v>86</v>
      </c>
      <c r="C63" s="23">
        <v>12374129</v>
      </c>
      <c r="D63" s="23">
        <v>0</v>
      </c>
      <c r="E63" s="23">
        <v>12374129</v>
      </c>
      <c r="F63" s="23">
        <v>755241</v>
      </c>
      <c r="G63" s="24">
        <v>11618888</v>
      </c>
    </row>
    <row r="64" spans="1:7" ht="14.25" customHeight="1" x14ac:dyDescent="0.2">
      <c r="A64" s="21" t="s">
        <v>64</v>
      </c>
      <c r="B64" s="22" t="s">
        <v>86</v>
      </c>
      <c r="C64" s="23">
        <v>17444853</v>
      </c>
      <c r="D64" s="23">
        <v>0</v>
      </c>
      <c r="E64" s="23">
        <v>17444853</v>
      </c>
      <c r="F64" s="23">
        <v>1121483</v>
      </c>
      <c r="G64" s="24">
        <v>16323370</v>
      </c>
    </row>
    <row r="65" spans="1:7" ht="14.25" customHeight="1" x14ac:dyDescent="0.2">
      <c r="A65" s="21" t="s">
        <v>65</v>
      </c>
      <c r="B65" s="22" t="s">
        <v>87</v>
      </c>
      <c r="C65" s="23">
        <v>4104444</v>
      </c>
      <c r="D65" s="23">
        <v>0</v>
      </c>
      <c r="E65" s="23">
        <v>4104444</v>
      </c>
      <c r="F65" s="23">
        <v>570005</v>
      </c>
      <c r="G65" s="24">
        <v>3534439</v>
      </c>
    </row>
    <row r="66" spans="1:7" ht="14.25" customHeight="1" x14ac:dyDescent="0.2">
      <c r="A66" s="21" t="s">
        <v>66</v>
      </c>
      <c r="B66" s="22" t="s">
        <v>87</v>
      </c>
      <c r="C66" s="23">
        <v>2670401</v>
      </c>
      <c r="D66" s="23">
        <v>202383</v>
      </c>
      <c r="E66" s="23">
        <v>2468018</v>
      </c>
      <c r="F66" s="23">
        <v>288934</v>
      </c>
      <c r="G66" s="24">
        <v>2179084</v>
      </c>
    </row>
    <row r="67" spans="1:7" ht="14.25" customHeight="1" x14ac:dyDescent="0.2">
      <c r="A67" s="21" t="s">
        <v>67</v>
      </c>
      <c r="B67" s="22" t="s">
        <v>87</v>
      </c>
      <c r="C67" s="23">
        <v>0</v>
      </c>
      <c r="D67" s="23">
        <v>0</v>
      </c>
      <c r="E67" s="23">
        <v>0</v>
      </c>
      <c r="F67" s="23">
        <v>0</v>
      </c>
      <c r="G67" s="24">
        <v>0</v>
      </c>
    </row>
    <row r="68" spans="1:7" ht="14.25" customHeight="1" x14ac:dyDescent="0.2">
      <c r="A68" s="21" t="s">
        <v>68</v>
      </c>
      <c r="B68" s="22" t="s">
        <v>86</v>
      </c>
      <c r="C68" s="23">
        <v>77845324</v>
      </c>
      <c r="D68" s="23">
        <v>0</v>
      </c>
      <c r="E68" s="23">
        <v>77845324</v>
      </c>
      <c r="F68" s="23">
        <v>1615778</v>
      </c>
      <c r="G68" s="24">
        <v>76229546</v>
      </c>
    </row>
    <row r="69" spans="1:7" ht="14.25" customHeight="1" x14ac:dyDescent="0.2">
      <c r="A69" s="21" t="s">
        <v>69</v>
      </c>
      <c r="B69" s="22" t="s">
        <v>87</v>
      </c>
      <c r="C69" s="23">
        <v>0</v>
      </c>
      <c r="D69" s="23">
        <v>0</v>
      </c>
      <c r="E69" s="23">
        <v>0</v>
      </c>
      <c r="F69" s="23">
        <v>0</v>
      </c>
      <c r="G69" s="24">
        <v>0</v>
      </c>
    </row>
    <row r="70" spans="1:7" ht="14.25" customHeight="1" x14ac:dyDescent="0.2">
      <c r="A70" s="21" t="s">
        <v>70</v>
      </c>
      <c r="B70" s="22" t="s">
        <v>86</v>
      </c>
      <c r="C70" s="23">
        <v>3503862</v>
      </c>
      <c r="D70" s="23">
        <v>0</v>
      </c>
      <c r="E70" s="23">
        <v>3503862</v>
      </c>
      <c r="F70" s="23">
        <v>543951</v>
      </c>
      <c r="G70" s="24">
        <v>2959911</v>
      </c>
    </row>
    <row r="71" spans="1:7" ht="14.25" customHeight="1" x14ac:dyDescent="0.2">
      <c r="A71" s="21" t="s">
        <v>71</v>
      </c>
      <c r="B71" s="22" t="s">
        <v>87</v>
      </c>
      <c r="C71" s="23">
        <v>2055844</v>
      </c>
      <c r="D71" s="23">
        <v>0</v>
      </c>
      <c r="E71" s="23">
        <v>2055844</v>
      </c>
      <c r="F71" s="23">
        <v>452629</v>
      </c>
      <c r="G71" s="24">
        <v>1603215</v>
      </c>
    </row>
    <row r="72" spans="1:7" x14ac:dyDescent="0.2">
      <c r="A72" s="21"/>
      <c r="B72" s="22"/>
      <c r="C72" s="23"/>
      <c r="D72" s="23"/>
      <c r="E72" s="23"/>
      <c r="F72" s="23"/>
      <c r="G72" s="24"/>
    </row>
    <row r="73" spans="1:7" ht="15.75" thickBot="1" x14ac:dyDescent="0.3">
      <c r="A73" s="25" t="s">
        <v>73</v>
      </c>
      <c r="B73" s="40"/>
      <c r="C73" s="26">
        <f>SUM(C5:C71)</f>
        <v>2039498868</v>
      </c>
      <c r="D73" s="26">
        <f>SUM(D5:D71)</f>
        <v>18123279</v>
      </c>
      <c r="E73" s="26">
        <f>SUM(E5:E71)</f>
        <v>2021375578</v>
      </c>
      <c r="F73" s="26">
        <f>SUM(F5:F71)</f>
        <v>56948493</v>
      </c>
      <c r="G73" s="27">
        <f>SUM(G5:G71)</f>
        <v>1964427085</v>
      </c>
    </row>
    <row r="74" spans="1:7" x14ac:dyDescent="0.2">
      <c r="D74" s="20"/>
      <c r="G74" s="20"/>
    </row>
    <row r="75" spans="1:7" x14ac:dyDescent="0.2">
      <c r="A75" s="3" t="s">
        <v>88</v>
      </c>
      <c r="E75" s="20"/>
      <c r="G75" s="20"/>
    </row>
  </sheetData>
  <phoneticPr fontId="0" type="noConversion"/>
  <conditionalFormatting sqref="A4:G73">
    <cfRule type="expression" dxfId="1" priority="1" stopIfTrue="1">
      <formula>MOD(ROW(),3)=1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5"/>
  <sheetViews>
    <sheetView workbookViewId="0">
      <pane ySplit="4" topLeftCell="A5" activePane="bottomLeft" state="frozen"/>
      <selection activeCellId="1" sqref="A33:XFD33 A1:XFD1048576"/>
      <selection pane="bottomLeft"/>
    </sheetView>
  </sheetViews>
  <sheetFormatPr defaultRowHeight="14.25" x14ac:dyDescent="0.2"/>
  <cols>
    <col min="1" max="1" width="17.7109375" style="7" customWidth="1"/>
    <col min="2" max="2" width="9.28515625" style="41" bestFit="1" customWidth="1"/>
    <col min="3" max="3" width="18.85546875" style="7" bestFit="1" customWidth="1"/>
    <col min="4" max="4" width="15.5703125" style="8" customWidth="1"/>
    <col min="5" max="5" width="15.5703125" style="7" customWidth="1"/>
    <col min="6" max="6" width="15.5703125" style="8" customWidth="1"/>
    <col min="7" max="7" width="9.140625" style="7"/>
    <col min="8" max="8" width="9.140625" style="7" customWidth="1"/>
    <col min="9" max="16384" width="9.140625" style="7"/>
  </cols>
  <sheetData>
    <row r="1" spans="1:8" ht="23.25" x14ac:dyDescent="0.35">
      <c r="A1" s="5" t="s">
        <v>78</v>
      </c>
    </row>
    <row r="2" spans="1:8" ht="15" x14ac:dyDescent="0.25">
      <c r="A2" s="9">
        <v>2023</v>
      </c>
    </row>
    <row r="3" spans="1:8" ht="15" thickBot="1" x14ac:dyDescent="0.25"/>
    <row r="4" spans="1:8" s="38" customFormat="1" ht="38.25" x14ac:dyDescent="0.2">
      <c r="A4" s="33" t="s">
        <v>4</v>
      </c>
      <c r="B4" s="34" t="s">
        <v>5</v>
      </c>
      <c r="C4" s="35" t="s">
        <v>79</v>
      </c>
      <c r="D4" s="36" t="s">
        <v>80</v>
      </c>
      <c r="E4" s="35" t="s">
        <v>81</v>
      </c>
      <c r="F4" s="37" t="s">
        <v>82</v>
      </c>
    </row>
    <row r="5" spans="1:8" ht="14.25" customHeight="1" x14ac:dyDescent="0.2">
      <c r="A5" s="10" t="s">
        <v>6</v>
      </c>
      <c r="B5" s="42" t="s">
        <v>86</v>
      </c>
      <c r="C5" s="11">
        <v>25741976</v>
      </c>
      <c r="D5" s="12">
        <f>C5/'Centrally Assessed Report'!C5</f>
        <v>0.76449154137521058</v>
      </c>
      <c r="E5" s="11">
        <v>7930046</v>
      </c>
      <c r="F5" s="13">
        <f>E5/'Centrally Assessed Report'!C5</f>
        <v>0.23550845862478945</v>
      </c>
      <c r="H5" s="14"/>
    </row>
    <row r="6" spans="1:8" ht="14.25" customHeight="1" x14ac:dyDescent="0.2">
      <c r="A6" s="10" t="s">
        <v>7</v>
      </c>
      <c r="B6" s="42" t="s">
        <v>87</v>
      </c>
      <c r="C6" s="11">
        <v>12483266</v>
      </c>
      <c r="D6" s="12">
        <f>C6/'Centrally Assessed Report'!C6</f>
        <v>0.79646627382058444</v>
      </c>
      <c r="E6" s="11">
        <v>3190048</v>
      </c>
      <c r="F6" s="13">
        <f>E6/'Centrally Assessed Report'!C6</f>
        <v>0.20353372617941554</v>
      </c>
      <c r="H6" s="14"/>
    </row>
    <row r="7" spans="1:8" ht="14.25" customHeight="1" x14ac:dyDescent="0.2">
      <c r="A7" s="10" t="s">
        <v>8</v>
      </c>
      <c r="B7" s="42" t="s">
        <v>86</v>
      </c>
      <c r="C7" s="11">
        <v>32941624</v>
      </c>
      <c r="D7" s="12">
        <f>C7/'Centrally Assessed Report'!C7</f>
        <v>0.92075759352775655</v>
      </c>
      <c r="E7" s="11">
        <v>2835028</v>
      </c>
      <c r="F7" s="13">
        <f>E7/'Centrally Assessed Report'!C7</f>
        <v>7.9242406472243412E-2</v>
      </c>
      <c r="H7" s="14"/>
    </row>
    <row r="8" spans="1:8" ht="14.25" customHeight="1" x14ac:dyDescent="0.2">
      <c r="A8" s="10" t="s">
        <v>9</v>
      </c>
      <c r="B8" s="42" t="s">
        <v>87</v>
      </c>
      <c r="C8" s="11">
        <v>14690015</v>
      </c>
      <c r="D8" s="12">
        <f>C8/'Centrally Assessed Report'!C8</f>
        <v>0.77015564467938336</v>
      </c>
      <c r="E8" s="11">
        <v>4384071</v>
      </c>
      <c r="F8" s="13">
        <f>E8/'Centrally Assessed Report'!C8</f>
        <v>0.22984435532061667</v>
      </c>
      <c r="H8" s="14"/>
    </row>
    <row r="9" spans="1:8" ht="14.25" customHeight="1" x14ac:dyDescent="0.2">
      <c r="A9" s="10" t="s">
        <v>10</v>
      </c>
      <c r="B9" s="42" t="s">
        <v>86</v>
      </c>
      <c r="C9" s="11">
        <v>105816010</v>
      </c>
      <c r="D9" s="12">
        <f>C9/'Centrally Assessed Report'!C9</f>
        <v>0.90162372349226849</v>
      </c>
      <c r="E9" s="11">
        <v>11545598</v>
      </c>
      <c r="F9" s="13">
        <f>E9/'Centrally Assessed Report'!C9</f>
        <v>9.8376276507731564E-2</v>
      </c>
      <c r="H9" s="14"/>
    </row>
    <row r="10" spans="1:8" ht="14.25" customHeight="1" x14ac:dyDescent="0.2">
      <c r="A10" s="10" t="s">
        <v>11</v>
      </c>
      <c r="B10" s="42" t="s">
        <v>86</v>
      </c>
      <c r="C10" s="11">
        <v>95462155</v>
      </c>
      <c r="D10" s="12">
        <f>C10/'Centrally Assessed Report'!C10</f>
        <v>0.91409128187549682</v>
      </c>
      <c r="E10" s="11">
        <v>8971786</v>
      </c>
      <c r="F10" s="13">
        <f>E10/'Centrally Assessed Report'!C10</f>
        <v>8.5908718124503222E-2</v>
      </c>
      <c r="H10" s="14"/>
    </row>
    <row r="11" spans="1:8" ht="14.25" customHeight="1" x14ac:dyDescent="0.2">
      <c r="A11" s="10" t="s">
        <v>12</v>
      </c>
      <c r="B11" s="42" t="s">
        <v>87</v>
      </c>
      <c r="C11" s="11">
        <v>0</v>
      </c>
      <c r="D11" s="46" t="s">
        <v>85</v>
      </c>
      <c r="E11" s="11">
        <v>0</v>
      </c>
      <c r="F11" s="45" t="s">
        <v>85</v>
      </c>
      <c r="H11" s="14"/>
    </row>
    <row r="12" spans="1:8" ht="14.25" customHeight="1" x14ac:dyDescent="0.2">
      <c r="A12" s="10" t="s">
        <v>13</v>
      </c>
      <c r="B12" s="42" t="s">
        <v>86</v>
      </c>
      <c r="C12" s="11">
        <v>1548518</v>
      </c>
      <c r="D12" s="12">
        <f>C12/'Centrally Assessed Report'!C12</f>
        <v>0.56033003543951287</v>
      </c>
      <c r="E12" s="11">
        <v>1215064</v>
      </c>
      <c r="F12" s="13">
        <f>E12/'Centrally Assessed Report'!C12</f>
        <v>0.43966996456048707</v>
      </c>
      <c r="H12" s="14"/>
    </row>
    <row r="13" spans="1:8" ht="14.25" customHeight="1" x14ac:dyDescent="0.2">
      <c r="A13" s="10" t="s">
        <v>14</v>
      </c>
      <c r="B13" s="42" t="s">
        <v>86</v>
      </c>
      <c r="C13" s="11">
        <v>709492</v>
      </c>
      <c r="D13" s="12">
        <f>C13/'Centrally Assessed Report'!C13</f>
        <v>0.46986723038124906</v>
      </c>
      <c r="E13" s="11">
        <v>800492</v>
      </c>
      <c r="F13" s="13">
        <f>E13/'Centrally Assessed Report'!C13</f>
        <v>0.53013276961875089</v>
      </c>
      <c r="H13" s="14"/>
    </row>
    <row r="14" spans="1:8" ht="14.25" customHeight="1" x14ac:dyDescent="0.2">
      <c r="A14" s="10" t="s">
        <v>15</v>
      </c>
      <c r="B14" s="42" t="s">
        <v>86</v>
      </c>
      <c r="C14" s="11">
        <v>13565083</v>
      </c>
      <c r="D14" s="12">
        <f>C14/'Centrally Assessed Report'!C14</f>
        <v>0.78229626799962448</v>
      </c>
      <c r="E14" s="11">
        <v>3775001</v>
      </c>
      <c r="F14" s="13">
        <f>E14/'Centrally Assessed Report'!C14</f>
        <v>0.21770373200037554</v>
      </c>
      <c r="H14" s="14"/>
    </row>
    <row r="15" spans="1:8" ht="14.25" customHeight="1" x14ac:dyDescent="0.2">
      <c r="A15" s="10" t="s">
        <v>16</v>
      </c>
      <c r="B15" s="42" t="s">
        <v>86</v>
      </c>
      <c r="C15" s="11">
        <v>105319</v>
      </c>
      <c r="D15" s="12">
        <f>C15/'Centrally Assessed Report'!C15</f>
        <v>0.59282212353017327</v>
      </c>
      <c r="E15" s="11">
        <v>72338</v>
      </c>
      <c r="F15" s="13">
        <f>E15/'Centrally Assessed Report'!C15</f>
        <v>0.40717787646982667</v>
      </c>
      <c r="H15" s="14"/>
    </row>
    <row r="16" spans="1:8" ht="14.25" customHeight="1" x14ac:dyDescent="0.2">
      <c r="A16" s="10" t="s">
        <v>17</v>
      </c>
      <c r="B16" s="42" t="s">
        <v>86</v>
      </c>
      <c r="C16" s="11">
        <v>12891096</v>
      </c>
      <c r="D16" s="12">
        <f>C16/'Centrally Assessed Report'!C16</f>
        <v>0.81362178664863594</v>
      </c>
      <c r="E16" s="11">
        <v>2952993</v>
      </c>
      <c r="F16" s="13">
        <f>E16/'Centrally Assessed Report'!C16</f>
        <v>0.18637821335136404</v>
      </c>
      <c r="H16" s="14"/>
    </row>
    <row r="17" spans="1:8" ht="14.25" customHeight="1" x14ac:dyDescent="0.2">
      <c r="A17" s="10" t="s">
        <v>77</v>
      </c>
      <c r="B17" s="42" t="s">
        <v>86</v>
      </c>
      <c r="C17" s="11">
        <v>185580246</v>
      </c>
      <c r="D17" s="12">
        <f>C17/'Centrally Assessed Report'!C17</f>
        <v>0.96029213830235505</v>
      </c>
      <c r="E17" s="11">
        <v>7673701</v>
      </c>
      <c r="F17" s="13">
        <f>E17/'Centrally Assessed Report'!C17</f>
        <v>3.9707861697644911E-2</v>
      </c>
      <c r="H17" s="14"/>
    </row>
    <row r="18" spans="1:8" ht="14.25" customHeight="1" x14ac:dyDescent="0.2">
      <c r="A18" s="10" t="s">
        <v>18</v>
      </c>
      <c r="B18" s="42" t="s">
        <v>86</v>
      </c>
      <c r="C18" s="11">
        <v>3111318</v>
      </c>
      <c r="D18" s="12">
        <f>C18/'Centrally Assessed Report'!C18</f>
        <v>0.70040703198918908</v>
      </c>
      <c r="E18" s="11">
        <v>1330839</v>
      </c>
      <c r="F18" s="13">
        <f>E18/'Centrally Assessed Report'!C18</f>
        <v>0.29959296801081098</v>
      </c>
      <c r="H18" s="14"/>
    </row>
    <row r="19" spans="1:8" ht="14.25" customHeight="1" x14ac:dyDescent="0.2">
      <c r="A19" s="10" t="s">
        <v>19</v>
      </c>
      <c r="B19" s="42" t="s">
        <v>87</v>
      </c>
      <c r="C19" s="11">
        <v>0</v>
      </c>
      <c r="D19" s="46" t="s">
        <v>85</v>
      </c>
      <c r="E19" s="11">
        <v>0</v>
      </c>
      <c r="F19" s="45" t="s">
        <v>85</v>
      </c>
      <c r="H19" s="14"/>
    </row>
    <row r="20" spans="1:8" ht="14.25" customHeight="1" x14ac:dyDescent="0.2">
      <c r="A20" s="10" t="s">
        <v>20</v>
      </c>
      <c r="B20" s="42" t="s">
        <v>86</v>
      </c>
      <c r="C20" s="11">
        <v>215141923</v>
      </c>
      <c r="D20" s="12">
        <f>C20/'Centrally Assessed Report'!C20</f>
        <v>0.9364868694692966</v>
      </c>
      <c r="E20" s="11">
        <v>14591061</v>
      </c>
      <c r="F20" s="13">
        <f>E20/'Centrally Assessed Report'!C20</f>
        <v>6.3513130530703413E-2</v>
      </c>
      <c r="H20" s="14"/>
    </row>
    <row r="21" spans="1:8" ht="14.25" customHeight="1" x14ac:dyDescent="0.2">
      <c r="A21" s="10" t="s">
        <v>21</v>
      </c>
      <c r="B21" s="42" t="s">
        <v>86</v>
      </c>
      <c r="C21" s="11">
        <v>24143508</v>
      </c>
      <c r="D21" s="12">
        <f>C21/'Centrally Assessed Report'!C21</f>
        <v>0.75342455664879515</v>
      </c>
      <c r="E21" s="11">
        <v>7901516</v>
      </c>
      <c r="F21" s="13">
        <f>E21/'Centrally Assessed Report'!C21</f>
        <v>0.24657544335120485</v>
      </c>
      <c r="H21" s="14"/>
    </row>
    <row r="22" spans="1:8" ht="14.25" customHeight="1" x14ac:dyDescent="0.2">
      <c r="A22" s="10" t="s">
        <v>22</v>
      </c>
      <c r="B22" s="42" t="s">
        <v>86</v>
      </c>
      <c r="C22" s="11">
        <v>21445570</v>
      </c>
      <c r="D22" s="12">
        <f>C22/'Centrally Assessed Report'!C22</f>
        <v>0.88685554154397339</v>
      </c>
      <c r="E22" s="11">
        <v>2736012</v>
      </c>
      <c r="F22" s="13">
        <f>E22/'Centrally Assessed Report'!C22</f>
        <v>0.11314445845602658</v>
      </c>
      <c r="H22" s="14"/>
    </row>
    <row r="23" spans="1:8" ht="14.25" customHeight="1" x14ac:dyDescent="0.2">
      <c r="A23" s="10" t="s">
        <v>23</v>
      </c>
      <c r="B23" s="42" t="s">
        <v>87</v>
      </c>
      <c r="C23" s="11">
        <v>221525</v>
      </c>
      <c r="D23" s="12">
        <f>C23/'Centrally Assessed Report'!C23</f>
        <v>0.31306971551322094</v>
      </c>
      <c r="E23" s="11">
        <v>486065</v>
      </c>
      <c r="F23" s="13">
        <f>E23/'Centrally Assessed Report'!C23</f>
        <v>0.68693028448677906</v>
      </c>
      <c r="H23" s="14"/>
    </row>
    <row r="24" spans="1:8" ht="14.25" customHeight="1" x14ac:dyDescent="0.2">
      <c r="A24" s="10" t="s">
        <v>24</v>
      </c>
      <c r="B24" s="42" t="s">
        <v>87</v>
      </c>
      <c r="C24" s="11">
        <v>4364544</v>
      </c>
      <c r="D24" s="12">
        <f>C24/'Centrally Assessed Report'!C24</f>
        <v>0.52592718358800794</v>
      </c>
      <c r="E24" s="11">
        <v>3934217</v>
      </c>
      <c r="F24" s="13">
        <f>E24/'Centrally Assessed Report'!C24</f>
        <v>0.47407281641199212</v>
      </c>
      <c r="H24" s="14"/>
    </row>
    <row r="25" spans="1:8" ht="14.25" customHeight="1" x14ac:dyDescent="0.2">
      <c r="A25" s="10" t="s">
        <v>25</v>
      </c>
      <c r="B25" s="42" t="s">
        <v>87</v>
      </c>
      <c r="C25" s="11">
        <v>0</v>
      </c>
      <c r="D25" s="46" t="s">
        <v>85</v>
      </c>
      <c r="E25" s="11">
        <v>0</v>
      </c>
      <c r="F25" s="45" t="s">
        <v>85</v>
      </c>
      <c r="H25" s="14"/>
    </row>
    <row r="26" spans="1:8" ht="14.25" customHeight="1" x14ac:dyDescent="0.2">
      <c r="A26" s="10" t="s">
        <v>26</v>
      </c>
      <c r="B26" s="42" t="s">
        <v>87</v>
      </c>
      <c r="C26" s="11">
        <v>16474695</v>
      </c>
      <c r="D26" s="12">
        <f>C26/'Centrally Assessed Report'!C26</f>
        <v>0.89132750148187634</v>
      </c>
      <c r="E26" s="11">
        <v>2008629</v>
      </c>
      <c r="F26" s="13">
        <f>E26/'Centrally Assessed Report'!C26</f>
        <v>0.10867249851812369</v>
      </c>
      <c r="H26" s="14"/>
    </row>
    <row r="27" spans="1:8" ht="14.25" customHeight="1" x14ac:dyDescent="0.2">
      <c r="A27" s="10" t="s">
        <v>27</v>
      </c>
      <c r="B27" s="42" t="s">
        <v>87</v>
      </c>
      <c r="C27" s="11">
        <v>490392</v>
      </c>
      <c r="D27" s="12">
        <f>C27/'Centrally Assessed Report'!C27</f>
        <v>0.71530133873221569</v>
      </c>
      <c r="E27" s="11">
        <v>195182</v>
      </c>
      <c r="F27" s="13">
        <f>E27/'Centrally Assessed Report'!C27</f>
        <v>0.28469866126778437</v>
      </c>
      <c r="H27" s="14"/>
    </row>
    <row r="28" spans="1:8" ht="14.25" customHeight="1" x14ac:dyDescent="0.2">
      <c r="A28" s="10" t="s">
        <v>28</v>
      </c>
      <c r="B28" s="42" t="s">
        <v>87</v>
      </c>
      <c r="C28" s="11">
        <v>25747339</v>
      </c>
      <c r="D28" s="12">
        <f>C28/'Centrally Assessed Report'!C28</f>
        <v>0.89753050071551899</v>
      </c>
      <c r="E28" s="11">
        <v>2939529</v>
      </c>
      <c r="F28" s="13">
        <f>E28/'Centrally Assessed Report'!C28</f>
        <v>0.10246949928448097</v>
      </c>
      <c r="H28" s="14"/>
    </row>
    <row r="29" spans="1:8" ht="14.25" customHeight="1" x14ac:dyDescent="0.2">
      <c r="A29" s="10" t="s">
        <v>29</v>
      </c>
      <c r="B29" s="42" t="s">
        <v>87</v>
      </c>
      <c r="C29" s="11">
        <v>7440031</v>
      </c>
      <c r="D29" s="12">
        <f>C29/'Centrally Assessed Report'!C29</f>
        <v>0.78621597939277332</v>
      </c>
      <c r="E29" s="11">
        <v>2023057</v>
      </c>
      <c r="F29" s="13">
        <f>E29/'Centrally Assessed Report'!C29</f>
        <v>0.21378402060722673</v>
      </c>
      <c r="H29" s="14"/>
    </row>
    <row r="30" spans="1:8" ht="14.25" customHeight="1" x14ac:dyDescent="0.2">
      <c r="A30" s="10" t="s">
        <v>30</v>
      </c>
      <c r="B30" s="42" t="s">
        <v>86</v>
      </c>
      <c r="C30" s="11">
        <v>5709346</v>
      </c>
      <c r="D30" s="12">
        <f>C30/'Centrally Assessed Report'!C30</f>
        <v>0.90533517571381406</v>
      </c>
      <c r="E30" s="11">
        <v>596988</v>
      </c>
      <c r="F30" s="13">
        <f>E30/'Centrally Assessed Report'!C30</f>
        <v>9.4664824286185917E-2</v>
      </c>
      <c r="H30" s="14"/>
    </row>
    <row r="31" spans="1:8" ht="14.25" customHeight="1" x14ac:dyDescent="0.2">
      <c r="A31" s="10" t="s">
        <v>31</v>
      </c>
      <c r="B31" s="42" t="s">
        <v>86</v>
      </c>
      <c r="C31" s="11">
        <v>9759836</v>
      </c>
      <c r="D31" s="12">
        <f>C31/'Centrally Assessed Report'!C31</f>
        <v>0.8069420005651996</v>
      </c>
      <c r="E31" s="11">
        <v>2335006</v>
      </c>
      <c r="F31" s="13">
        <f>E31/'Centrally Assessed Report'!C31</f>
        <v>0.1930579994348004</v>
      </c>
      <c r="H31" s="14"/>
    </row>
    <row r="32" spans="1:8" ht="14.25" customHeight="1" x14ac:dyDescent="0.2">
      <c r="A32" s="10" t="s">
        <v>32</v>
      </c>
      <c r="B32" s="42" t="s">
        <v>86</v>
      </c>
      <c r="C32" s="11">
        <v>33185444</v>
      </c>
      <c r="D32" s="12">
        <f>C32/'Centrally Assessed Report'!C32</f>
        <v>0.8498843176557449</v>
      </c>
      <c r="E32" s="11">
        <v>5861569</v>
      </c>
      <c r="F32" s="13">
        <f>E32/'Centrally Assessed Report'!C32</f>
        <v>0.15011568234425512</v>
      </c>
      <c r="H32" s="14"/>
    </row>
    <row r="33" spans="1:8" ht="14.25" customHeight="1" x14ac:dyDescent="0.2">
      <c r="A33" s="10" t="s">
        <v>33</v>
      </c>
      <c r="B33" s="42" t="s">
        <v>86</v>
      </c>
      <c r="C33" s="11"/>
      <c r="D33" s="12">
        <f>C33/'Centrally Assessed Report'!C33</f>
        <v>0</v>
      </c>
      <c r="E33" s="11"/>
      <c r="F33" s="13">
        <f>E33/'Centrally Assessed Report'!C33</f>
        <v>0</v>
      </c>
      <c r="H33" s="14"/>
    </row>
    <row r="34" spans="1:8" ht="14.25" customHeight="1" x14ac:dyDescent="0.2">
      <c r="A34" s="10" t="s">
        <v>34</v>
      </c>
      <c r="B34" s="42" t="s">
        <v>87</v>
      </c>
      <c r="C34" s="11">
        <v>2068198</v>
      </c>
      <c r="D34" s="12">
        <f>C34/'Centrally Assessed Report'!C34</f>
        <v>0.51252594600059875</v>
      </c>
      <c r="E34" s="11">
        <v>1967106</v>
      </c>
      <c r="F34" s="13">
        <f>E34/'Centrally Assessed Report'!C34</f>
        <v>0.4874740539994013</v>
      </c>
      <c r="H34" s="14"/>
    </row>
    <row r="35" spans="1:8" ht="14.25" customHeight="1" x14ac:dyDescent="0.2">
      <c r="A35" s="10" t="s">
        <v>35</v>
      </c>
      <c r="B35" s="42" t="s">
        <v>86</v>
      </c>
      <c r="C35" s="11">
        <v>25703481</v>
      </c>
      <c r="D35" s="12">
        <f>C35/'Centrally Assessed Report'!C35</f>
        <v>0.91315939564566506</v>
      </c>
      <c r="E35" s="11">
        <v>2444377</v>
      </c>
      <c r="F35" s="13">
        <f>E35/'Centrally Assessed Report'!C35</f>
        <v>8.6840604354334883E-2</v>
      </c>
      <c r="H35" s="14"/>
    </row>
    <row r="36" spans="1:8" ht="14.25" customHeight="1" x14ac:dyDescent="0.2">
      <c r="A36" s="10" t="s">
        <v>36</v>
      </c>
      <c r="B36" s="42" t="s">
        <v>87</v>
      </c>
      <c r="C36" s="11">
        <v>24006639</v>
      </c>
      <c r="D36" s="12">
        <f>C36/'Centrally Assessed Report'!C36</f>
        <v>0.83334932458706634</v>
      </c>
      <c r="E36" s="11">
        <v>4800775</v>
      </c>
      <c r="F36" s="13">
        <f>E36/'Centrally Assessed Report'!C36</f>
        <v>0.16665067541293363</v>
      </c>
      <c r="H36" s="14"/>
    </row>
    <row r="37" spans="1:8" ht="14.25" customHeight="1" x14ac:dyDescent="0.2">
      <c r="A37" s="10" t="s">
        <v>37</v>
      </c>
      <c r="B37" s="42" t="s">
        <v>86</v>
      </c>
      <c r="C37" s="11">
        <v>1690350</v>
      </c>
      <c r="D37" s="12">
        <f>C37/'Centrally Assessed Report'!C37</f>
        <v>0.54971250135367133</v>
      </c>
      <c r="E37" s="11">
        <v>1384621</v>
      </c>
      <c r="F37" s="13">
        <f>E37/'Centrally Assessed Report'!C37</f>
        <v>0.45028749864632872</v>
      </c>
      <c r="H37" s="14"/>
    </row>
    <row r="38" spans="1:8" ht="14.25" customHeight="1" x14ac:dyDescent="0.2">
      <c r="A38" s="10" t="s">
        <v>38</v>
      </c>
      <c r="B38" s="42" t="s">
        <v>87</v>
      </c>
      <c r="C38" s="11">
        <v>0</v>
      </c>
      <c r="D38" s="46" t="s">
        <v>85</v>
      </c>
      <c r="E38" s="11">
        <v>0</v>
      </c>
      <c r="F38" s="45" t="s">
        <v>85</v>
      </c>
      <c r="H38" s="14"/>
    </row>
    <row r="39" spans="1:8" ht="14.25" customHeight="1" x14ac:dyDescent="0.2">
      <c r="A39" s="10" t="s">
        <v>39</v>
      </c>
      <c r="B39" s="42" t="s">
        <v>86</v>
      </c>
      <c r="C39" s="11">
        <v>4685349</v>
      </c>
      <c r="D39" s="12">
        <f>C39/'Centrally Assessed Report'!C39</f>
        <v>0.65568514343531037</v>
      </c>
      <c r="E39" s="11">
        <v>2460381</v>
      </c>
      <c r="F39" s="13">
        <f>E39/'Centrally Assessed Report'!C39</f>
        <v>0.34431485656468969</v>
      </c>
      <c r="H39" s="14"/>
    </row>
    <row r="40" spans="1:8" ht="14.25" customHeight="1" x14ac:dyDescent="0.2">
      <c r="A40" s="10" t="s">
        <v>40</v>
      </c>
      <c r="B40" s="42" t="s">
        <v>86</v>
      </c>
      <c r="C40" s="11">
        <v>2973972</v>
      </c>
      <c r="D40" s="12">
        <f>C40/'Centrally Assessed Report'!C40</f>
        <v>0.61819480428774309</v>
      </c>
      <c r="E40" s="11">
        <v>1836764</v>
      </c>
      <c r="F40" s="13">
        <f>E40/'Centrally Assessed Report'!C40</f>
        <v>0.38180519571225691</v>
      </c>
      <c r="H40" s="14"/>
    </row>
    <row r="41" spans="1:8" ht="14.25" customHeight="1" x14ac:dyDescent="0.2">
      <c r="A41" s="10" t="s">
        <v>41</v>
      </c>
      <c r="B41" s="42" t="s">
        <v>86</v>
      </c>
      <c r="C41" s="11">
        <v>3320667</v>
      </c>
      <c r="D41" s="12">
        <f>C41/'Centrally Assessed Report'!C41</f>
        <v>0.56877478148105576</v>
      </c>
      <c r="E41" s="11">
        <v>2517614</v>
      </c>
      <c r="F41" s="13">
        <f>E41/'Centrally Assessed Report'!C41</f>
        <v>0.43122521851894419</v>
      </c>
      <c r="H41" s="14"/>
    </row>
    <row r="42" spans="1:8" ht="14.25" customHeight="1" x14ac:dyDescent="0.2">
      <c r="A42" s="10" t="s">
        <v>42</v>
      </c>
      <c r="B42" s="42" t="s">
        <v>87</v>
      </c>
      <c r="C42" s="11">
        <v>1457997</v>
      </c>
      <c r="D42" s="12">
        <f>C42/'Centrally Assessed Report'!C42</f>
        <v>0.48243461227298973</v>
      </c>
      <c r="E42" s="11">
        <v>1564168</v>
      </c>
      <c r="F42" s="13">
        <f>E42/'Centrally Assessed Report'!C42</f>
        <v>0.51756538772701022</v>
      </c>
      <c r="H42" s="14"/>
    </row>
    <row r="43" spans="1:8" ht="14.25" customHeight="1" x14ac:dyDescent="0.2">
      <c r="A43" s="10" t="s">
        <v>43</v>
      </c>
      <c r="B43" s="42" t="s">
        <v>87</v>
      </c>
      <c r="C43" s="11">
        <v>286433</v>
      </c>
      <c r="D43" s="12">
        <f>C43/'Centrally Assessed Report'!C43</f>
        <v>0.31253600733240222</v>
      </c>
      <c r="E43" s="11">
        <v>630047</v>
      </c>
      <c r="F43" s="13">
        <f>E43/'Centrally Assessed Report'!C43</f>
        <v>0.68746399266759772</v>
      </c>
      <c r="H43" s="14"/>
    </row>
    <row r="44" spans="1:8" ht="14.25" customHeight="1" x14ac:dyDescent="0.2">
      <c r="A44" s="10" t="s">
        <v>44</v>
      </c>
      <c r="B44" s="42" t="s">
        <v>86</v>
      </c>
      <c r="C44" s="11">
        <v>5049534</v>
      </c>
      <c r="D44" s="12">
        <f>C44/'Centrally Assessed Report'!C44</f>
        <v>0.57889177278751225</v>
      </c>
      <c r="E44" s="11">
        <v>3673226</v>
      </c>
      <c r="F44" s="13">
        <f>E44/'Centrally Assessed Report'!C44</f>
        <v>0.42110822721248781</v>
      </c>
      <c r="H44" s="14"/>
    </row>
    <row r="45" spans="1:8" ht="14.25" customHeight="1" x14ac:dyDescent="0.2">
      <c r="A45" s="10" t="s">
        <v>45</v>
      </c>
      <c r="B45" s="42" t="s">
        <v>86</v>
      </c>
      <c r="C45" s="11">
        <v>7488495</v>
      </c>
      <c r="D45" s="12">
        <f>C45/'Centrally Assessed Report'!C45</f>
        <v>0.84023044220263166</v>
      </c>
      <c r="E45" s="11">
        <v>1423935</v>
      </c>
      <c r="F45" s="13">
        <f>E45/'Centrally Assessed Report'!C45</f>
        <v>0.1597695577973684</v>
      </c>
      <c r="H45" s="14"/>
    </row>
    <row r="46" spans="1:8" ht="14.25" customHeight="1" x14ac:dyDescent="0.2">
      <c r="A46" s="10" t="s">
        <v>46</v>
      </c>
      <c r="B46" s="42" t="s">
        <v>86</v>
      </c>
      <c r="C46" s="11">
        <v>21028222</v>
      </c>
      <c r="D46" s="12">
        <f>C46/'Centrally Assessed Report'!C46</f>
        <v>0.73206654340821908</v>
      </c>
      <c r="E46" s="11">
        <v>7696246</v>
      </c>
      <c r="F46" s="13">
        <f>E46/'Centrally Assessed Report'!C46</f>
        <v>0.26793345659178092</v>
      </c>
      <c r="H46" s="14"/>
    </row>
    <row r="47" spans="1:8" ht="14.25" customHeight="1" x14ac:dyDescent="0.2">
      <c r="A47" s="10" t="s">
        <v>47</v>
      </c>
      <c r="B47" s="42" t="s">
        <v>86</v>
      </c>
      <c r="C47" s="11">
        <v>67831989</v>
      </c>
      <c r="D47" s="12">
        <f>C47/'Centrally Assessed Report'!C47</f>
        <v>0.89073162810567064</v>
      </c>
      <c r="E47" s="11">
        <v>8321127</v>
      </c>
      <c r="F47" s="13">
        <f>E47/'Centrally Assessed Report'!C47</f>
        <v>0.10926837189432931</v>
      </c>
      <c r="H47" s="14"/>
    </row>
    <row r="48" spans="1:8" ht="14.25" customHeight="1" x14ac:dyDescent="0.2">
      <c r="A48" s="10" t="s">
        <v>48</v>
      </c>
      <c r="B48" s="42" t="s">
        <v>86</v>
      </c>
      <c r="C48" s="11">
        <v>0</v>
      </c>
      <c r="D48" s="46" t="s">
        <v>85</v>
      </c>
      <c r="E48" s="11">
        <v>0</v>
      </c>
      <c r="F48" s="45" t="s">
        <v>85</v>
      </c>
      <c r="H48" s="14"/>
    </row>
    <row r="49" spans="1:8" ht="14.25" customHeight="1" x14ac:dyDescent="0.2">
      <c r="A49" s="10" t="s">
        <v>49</v>
      </c>
      <c r="B49" s="42" t="s">
        <v>86</v>
      </c>
      <c r="C49" s="11">
        <v>42833361</v>
      </c>
      <c r="D49" s="12">
        <f>C49/'Centrally Assessed Report'!C49</f>
        <v>0.83935128547154214</v>
      </c>
      <c r="E49" s="11">
        <v>8198146</v>
      </c>
      <c r="F49" s="13">
        <f>E49/'Centrally Assessed Report'!C49</f>
        <v>0.16064871452845789</v>
      </c>
      <c r="H49" s="14"/>
    </row>
    <row r="50" spans="1:8" ht="14.25" customHeight="1" x14ac:dyDescent="0.2">
      <c r="A50" s="10" t="s">
        <v>50</v>
      </c>
      <c r="B50" s="42" t="s">
        <v>86</v>
      </c>
      <c r="C50" s="11">
        <v>2429312</v>
      </c>
      <c r="D50" s="12">
        <f>C50/'Centrally Assessed Report'!C50</f>
        <v>0.56035149294080089</v>
      </c>
      <c r="E50" s="11">
        <v>1906024</v>
      </c>
      <c r="F50" s="13">
        <f>E50/'Centrally Assessed Report'!C50</f>
        <v>0.43964850705919911</v>
      </c>
      <c r="H50" s="14"/>
    </row>
    <row r="51" spans="1:8" ht="14.25" customHeight="1" x14ac:dyDescent="0.2">
      <c r="A51" s="10" t="s">
        <v>51</v>
      </c>
      <c r="B51" s="42" t="s">
        <v>86</v>
      </c>
      <c r="C51" s="11">
        <v>9878323</v>
      </c>
      <c r="D51" s="12">
        <f>C51/'Centrally Assessed Report'!C51</f>
        <v>0.80198691078053397</v>
      </c>
      <c r="E51" s="11">
        <v>2438989</v>
      </c>
      <c r="F51" s="13">
        <f>E51/'Centrally Assessed Report'!C51</f>
        <v>0.19801308921946606</v>
      </c>
      <c r="H51" s="14"/>
    </row>
    <row r="52" spans="1:8" ht="14.25" customHeight="1" x14ac:dyDescent="0.2">
      <c r="A52" s="10" t="s">
        <v>52</v>
      </c>
      <c r="B52" s="42" t="s">
        <v>86</v>
      </c>
      <c r="C52" s="11">
        <v>36183848</v>
      </c>
      <c r="D52" s="12">
        <f>C52/'Centrally Assessed Report'!C52</f>
        <v>0.83473865411945047</v>
      </c>
      <c r="E52" s="11">
        <v>7163669</v>
      </c>
      <c r="F52" s="13">
        <f>E52/'Centrally Assessed Report'!C52</f>
        <v>0.16526134588054953</v>
      </c>
      <c r="H52" s="14"/>
    </row>
    <row r="53" spans="1:8" ht="14.25" customHeight="1" x14ac:dyDescent="0.2">
      <c r="A53" s="10" t="s">
        <v>53</v>
      </c>
      <c r="B53" s="42" t="s">
        <v>86</v>
      </c>
      <c r="C53" s="11">
        <v>5601070</v>
      </c>
      <c r="D53" s="12">
        <f>C53/'Centrally Assessed Report'!C53</f>
        <v>0.81120987957572555</v>
      </c>
      <c r="E53" s="11">
        <v>1303518</v>
      </c>
      <c r="F53" s="13">
        <f>E53/'Centrally Assessed Report'!C53</f>
        <v>0.1887901204242744</v>
      </c>
      <c r="H53" s="14"/>
    </row>
    <row r="54" spans="1:8" ht="14.25" customHeight="1" x14ac:dyDescent="0.2">
      <c r="A54" s="10" t="s">
        <v>54</v>
      </c>
      <c r="B54" s="42" t="s">
        <v>86</v>
      </c>
      <c r="C54" s="11">
        <v>175489884</v>
      </c>
      <c r="D54" s="12">
        <f>C54/'Centrally Assessed Report'!C54</f>
        <v>0.90285378435614561</v>
      </c>
      <c r="E54" s="11">
        <v>18882546</v>
      </c>
      <c r="F54" s="13">
        <f>E54/'Centrally Assessed Report'!C54</f>
        <v>9.7146215643854436E-2</v>
      </c>
      <c r="H54" s="14"/>
    </row>
    <row r="55" spans="1:8" ht="14.25" customHeight="1" x14ac:dyDescent="0.2">
      <c r="A55" s="10" t="s">
        <v>55</v>
      </c>
      <c r="B55" s="42" t="s">
        <v>86</v>
      </c>
      <c r="C55" s="11">
        <v>18343681</v>
      </c>
      <c r="D55" s="12">
        <f>C55/'Centrally Assessed Report'!C55</f>
        <v>0.79088801315594204</v>
      </c>
      <c r="E55" s="11">
        <v>4850097</v>
      </c>
      <c r="F55" s="13">
        <f>E55/'Centrally Assessed Report'!C55</f>
        <v>0.20911198684405791</v>
      </c>
      <c r="H55" s="14"/>
    </row>
    <row r="56" spans="1:8" ht="14.25" customHeight="1" x14ac:dyDescent="0.2">
      <c r="A56" s="10" t="s">
        <v>56</v>
      </c>
      <c r="B56" s="42" t="s">
        <v>86</v>
      </c>
      <c r="C56" s="11">
        <v>10847087</v>
      </c>
      <c r="D56" s="12">
        <f>C56/'Centrally Assessed Report'!C56</f>
        <v>0.80191178316633072</v>
      </c>
      <c r="E56" s="11">
        <v>2679447</v>
      </c>
      <c r="F56" s="13">
        <f>E56/'Centrally Assessed Report'!C56</f>
        <v>0.19808821683366928</v>
      </c>
      <c r="H56" s="14"/>
    </row>
    <row r="57" spans="1:8" ht="14.25" customHeight="1" x14ac:dyDescent="0.2">
      <c r="A57" s="10" t="s">
        <v>57</v>
      </c>
      <c r="B57" s="42" t="s">
        <v>86</v>
      </c>
      <c r="C57" s="11">
        <v>110272326</v>
      </c>
      <c r="D57" s="12">
        <f>C57/'Centrally Assessed Report'!C57</f>
        <v>0.85332103148991534</v>
      </c>
      <c r="E57" s="11">
        <v>18954919</v>
      </c>
      <c r="F57" s="13">
        <f>E57/'Centrally Assessed Report'!C57</f>
        <v>0.14667896851008469</v>
      </c>
      <c r="H57" s="14"/>
    </row>
    <row r="58" spans="1:8" ht="14.25" customHeight="1" x14ac:dyDescent="0.2">
      <c r="A58" s="10" t="s">
        <v>58</v>
      </c>
      <c r="B58" s="42" t="s">
        <v>86</v>
      </c>
      <c r="C58" s="11">
        <v>14996149</v>
      </c>
      <c r="D58" s="12">
        <f>C58/'Centrally Assessed Report'!C58</f>
        <v>0.80546526060055013</v>
      </c>
      <c r="E58" s="11">
        <v>3621847</v>
      </c>
      <c r="F58" s="13">
        <f>E58/'Centrally Assessed Report'!C58</f>
        <v>0.19453473939944987</v>
      </c>
      <c r="H58" s="14"/>
    </row>
    <row r="59" spans="1:8" ht="14.25" customHeight="1" x14ac:dyDescent="0.2">
      <c r="A59" s="10" t="s">
        <v>59</v>
      </c>
      <c r="B59" s="42" t="s">
        <v>86</v>
      </c>
      <c r="C59" s="11">
        <v>41258885</v>
      </c>
      <c r="D59" s="12">
        <f>C59/'Centrally Assessed Report'!C59</f>
        <v>0.91567375557716646</v>
      </c>
      <c r="E59" s="11">
        <v>3799614</v>
      </c>
      <c r="F59" s="13">
        <f>E59/'Centrally Assessed Report'!C59</f>
        <v>8.4326244422833527E-2</v>
      </c>
      <c r="H59" s="14"/>
    </row>
    <row r="60" spans="1:8" ht="14.25" customHeight="1" x14ac:dyDescent="0.2">
      <c r="A60" s="10" t="s">
        <v>60</v>
      </c>
      <c r="B60" s="42" t="s">
        <v>86</v>
      </c>
      <c r="C60" s="11">
        <v>57373036</v>
      </c>
      <c r="D60" s="12">
        <f>C60/'Centrally Assessed Report'!C60</f>
        <v>0.92188598668620914</v>
      </c>
      <c r="E60" s="11">
        <v>4861380</v>
      </c>
      <c r="F60" s="13">
        <f>E60/'Centrally Assessed Report'!C60</f>
        <v>7.8114013313790878E-2</v>
      </c>
      <c r="H60" s="14"/>
    </row>
    <row r="61" spans="1:8" ht="14.25" customHeight="1" x14ac:dyDescent="0.2">
      <c r="A61" s="10" t="s">
        <v>61</v>
      </c>
      <c r="B61" s="42" t="s">
        <v>86</v>
      </c>
      <c r="C61" s="11">
        <v>4050049</v>
      </c>
      <c r="D61" s="12">
        <f>C61/'Centrally Assessed Report'!C61</f>
        <v>1</v>
      </c>
      <c r="E61" s="11">
        <v>0</v>
      </c>
      <c r="F61" s="13">
        <f>E61/'Centrally Assessed Report'!C61</f>
        <v>0</v>
      </c>
      <c r="H61" s="14"/>
    </row>
    <row r="62" spans="1:8" ht="14.25" customHeight="1" x14ac:dyDescent="0.2">
      <c r="A62" s="10" t="s">
        <v>62</v>
      </c>
      <c r="B62" s="42" t="s">
        <v>86</v>
      </c>
      <c r="C62" s="11">
        <v>459629</v>
      </c>
      <c r="D62" s="12">
        <f>C62/'Centrally Assessed Report'!C62</f>
        <v>0.55982339149234184</v>
      </c>
      <c r="E62" s="11">
        <v>361396</v>
      </c>
      <c r="F62" s="13">
        <f>E62/'Centrally Assessed Report'!C62</f>
        <v>0.44017660850765811</v>
      </c>
      <c r="H62" s="14"/>
    </row>
    <row r="63" spans="1:8" ht="14.25" customHeight="1" x14ac:dyDescent="0.2">
      <c r="A63" s="10" t="s">
        <v>63</v>
      </c>
      <c r="B63" s="42" t="s">
        <v>86</v>
      </c>
      <c r="C63" s="11">
        <v>10777225</v>
      </c>
      <c r="D63" s="12">
        <f>C63/'Centrally Assessed Report'!C63</f>
        <v>0.87094816936206176</v>
      </c>
      <c r="E63" s="11">
        <v>1596904</v>
      </c>
      <c r="F63" s="13">
        <f>E63/'Centrally Assessed Report'!C63</f>
        <v>0.12905183063793824</v>
      </c>
      <c r="H63" s="14"/>
    </row>
    <row r="64" spans="1:8" ht="14.25" customHeight="1" x14ac:dyDescent="0.2">
      <c r="A64" s="10" t="s">
        <v>64</v>
      </c>
      <c r="B64" s="42" t="s">
        <v>86</v>
      </c>
      <c r="C64" s="11">
        <v>13872234</v>
      </c>
      <c r="D64" s="12">
        <f>C64/'Centrally Assessed Report'!C64</f>
        <v>0.79520498109098425</v>
      </c>
      <c r="E64" s="11">
        <v>3572619</v>
      </c>
      <c r="F64" s="13">
        <f>E64/'Centrally Assessed Report'!C64</f>
        <v>0.20479501890901575</v>
      </c>
      <c r="H64" s="14"/>
    </row>
    <row r="65" spans="1:8" ht="14.25" customHeight="1" x14ac:dyDescent="0.2">
      <c r="A65" s="10" t="s">
        <v>65</v>
      </c>
      <c r="B65" s="42" t="s">
        <v>87</v>
      </c>
      <c r="C65" s="11">
        <v>2160918</v>
      </c>
      <c r="D65" s="12">
        <f>C65/'Centrally Assessed Report'!C65</f>
        <v>0.52648251504954147</v>
      </c>
      <c r="E65" s="11">
        <v>1943526</v>
      </c>
      <c r="F65" s="13">
        <f>E65/'Centrally Assessed Report'!C65</f>
        <v>0.47351748495045859</v>
      </c>
      <c r="H65" s="14"/>
    </row>
    <row r="66" spans="1:8" ht="14.25" customHeight="1" x14ac:dyDescent="0.2">
      <c r="A66" s="10" t="s">
        <v>66</v>
      </c>
      <c r="B66" s="42" t="s">
        <v>87</v>
      </c>
      <c r="C66" s="11">
        <v>1722199</v>
      </c>
      <c r="D66" s="12">
        <f>C66/'Centrally Assessed Report'!C66</f>
        <v>0.64492149306415025</v>
      </c>
      <c r="E66" s="11">
        <v>948202</v>
      </c>
      <c r="F66" s="13">
        <f>E66/'Centrally Assessed Report'!C66</f>
        <v>0.35507850693584969</v>
      </c>
      <c r="H66" s="14"/>
    </row>
    <row r="67" spans="1:8" ht="14.25" customHeight="1" x14ac:dyDescent="0.2">
      <c r="A67" s="10" t="s">
        <v>67</v>
      </c>
      <c r="B67" s="42" t="s">
        <v>87</v>
      </c>
      <c r="C67" s="11">
        <v>0</v>
      </c>
      <c r="D67" s="46" t="s">
        <v>85</v>
      </c>
      <c r="E67" s="11">
        <v>0</v>
      </c>
      <c r="F67" s="45" t="s">
        <v>85</v>
      </c>
      <c r="H67" s="14"/>
    </row>
    <row r="68" spans="1:8" ht="14.25" customHeight="1" x14ac:dyDescent="0.2">
      <c r="A68" s="10" t="s">
        <v>68</v>
      </c>
      <c r="B68" s="42" t="s">
        <v>86</v>
      </c>
      <c r="C68" s="11">
        <v>69144984</v>
      </c>
      <c r="D68" s="12">
        <f>C68/'Centrally Assessed Report'!C68</f>
        <v>0.88823554771253821</v>
      </c>
      <c r="E68" s="11">
        <v>8700340</v>
      </c>
      <c r="F68" s="13">
        <f>E68/'Centrally Assessed Report'!C68</f>
        <v>0.11176445228746174</v>
      </c>
      <c r="H68" s="14"/>
    </row>
    <row r="69" spans="1:8" ht="14.25" customHeight="1" x14ac:dyDescent="0.2">
      <c r="A69" s="10" t="s">
        <v>69</v>
      </c>
      <c r="B69" s="42" t="s">
        <v>87</v>
      </c>
      <c r="C69" s="11">
        <v>0</v>
      </c>
      <c r="D69" s="46" t="s">
        <v>85</v>
      </c>
      <c r="E69" s="11">
        <v>0</v>
      </c>
      <c r="F69" s="45" t="s">
        <v>85</v>
      </c>
      <c r="H69" s="14"/>
    </row>
    <row r="70" spans="1:8" ht="14.25" customHeight="1" x14ac:dyDescent="0.2">
      <c r="A70" s="10" t="s">
        <v>70</v>
      </c>
      <c r="B70" s="42" t="s">
        <v>86</v>
      </c>
      <c r="C70" s="11">
        <v>1895998</v>
      </c>
      <c r="D70" s="12">
        <f>C70/'Centrally Assessed Report'!C70</f>
        <v>0.54111663073488625</v>
      </c>
      <c r="E70" s="11">
        <v>1607864</v>
      </c>
      <c r="F70" s="13">
        <f>E70/'Centrally Assessed Report'!C70</f>
        <v>0.45888336926511375</v>
      </c>
      <c r="H70" s="14"/>
    </row>
    <row r="71" spans="1:8" ht="14.25" customHeight="1" x14ac:dyDescent="0.2">
      <c r="A71" s="10" t="s">
        <v>71</v>
      </c>
      <c r="B71" s="42" t="s">
        <v>87</v>
      </c>
      <c r="C71" s="11">
        <v>1149009</v>
      </c>
      <c r="D71" s="12">
        <f>C71/'Centrally Assessed Report'!C71</f>
        <v>0.55889892423744214</v>
      </c>
      <c r="E71" s="11">
        <v>906835</v>
      </c>
      <c r="F71" s="13">
        <f>E71/'Centrally Assessed Report'!C71</f>
        <v>0.44110107576255786</v>
      </c>
      <c r="H71" s="14"/>
    </row>
    <row r="72" spans="1:8" x14ac:dyDescent="0.2">
      <c r="A72" s="10"/>
      <c r="B72" s="42"/>
      <c r="C72" s="44"/>
      <c r="D72" s="12"/>
      <c r="E72" s="44"/>
      <c r="F72" s="13"/>
    </row>
    <row r="73" spans="1:8" ht="15.75" thickBot="1" x14ac:dyDescent="0.3">
      <c r="A73" s="15" t="s">
        <v>73</v>
      </c>
      <c r="B73" s="43"/>
      <c r="C73" s="16">
        <f>SUM(C5:C71)</f>
        <v>1667100804</v>
      </c>
      <c r="D73" s="17">
        <f>C73/'Centrally Assessed Report'!C73</f>
        <v>0.8174070749226815</v>
      </c>
      <c r="E73" s="16">
        <f>SUM(E5:E71)</f>
        <v>241304105</v>
      </c>
      <c r="F73" s="18">
        <f>E73/'Centrally Assessed Report'!C73</f>
        <v>0.11831539050405591</v>
      </c>
    </row>
    <row r="75" spans="1:8" x14ac:dyDescent="0.2">
      <c r="A75" s="7" t="s">
        <v>88</v>
      </c>
    </row>
  </sheetData>
  <conditionalFormatting sqref="A4:F73">
    <cfRule type="expression" dxfId="0" priority="1" stopIfTrue="1">
      <formula>MOD(ROW(),3)=1</formula>
    </cfRule>
  </conditionalFormatting>
  <pageMargins left="0.75" right="0.75" top="1" bottom="1" header="0.5" footer="0.5"/>
  <headerFooter alignWithMargins="0"/>
  <ignoredErrors>
    <ignoredError sqref="D73:E7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17F44AFD-5587-4EF7-8740-CFB5F8F84534}"/>
</file>

<file path=customXml/itemProps2.xml><?xml version="1.0" encoding="utf-8"?>
<ds:datastoreItem xmlns:ds="http://schemas.openxmlformats.org/officeDocument/2006/customXml" ds:itemID="{D368B1CE-A2CA-4E6B-B1E5-E2F7FD81F78C}"/>
</file>

<file path=customXml/itemProps3.xml><?xml version="1.0" encoding="utf-8"?>
<ds:datastoreItem xmlns:ds="http://schemas.openxmlformats.org/officeDocument/2006/customXml" ds:itemID="{FAA43FA9-B8B5-4160-8703-17B0C6E456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 Index</vt:lpstr>
      <vt:lpstr>Centrally Assessed Report</vt:lpstr>
      <vt:lpstr>Railroad &amp; Carline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Florida Dept. of Revenue</dc:creator>
  <cp:lastModifiedBy>Allison Kever</cp:lastModifiedBy>
  <dcterms:created xsi:type="dcterms:W3CDTF">2011-02-14T16:20:51Z</dcterms:created>
  <dcterms:modified xsi:type="dcterms:W3CDTF">2023-11-20T14:58:22Z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