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search &amp; Analysis\Data Book Documentation\2024 Data Book\Final\For review\"/>
    </mc:Choice>
  </mc:AlternateContent>
  <xr:revisionPtr revIDLastSave="0" documentId="13_ncr:1_{90D8A48F-D59E-4F18-B42A-129E67ED1388}" xr6:coauthVersionLast="47" xr6:coauthVersionMax="47" xr10:uidLastSave="{00000000-0000-0000-0000-000000000000}"/>
  <bookViews>
    <workbookView xWindow="28680" yWindow="-120" windowWidth="29040" windowHeight="15840" tabRatio="512" xr2:uid="{00000000-000D-0000-FFFF-FFFF00000000}"/>
  </bookViews>
  <sheets>
    <sheet name="Report Index" sheetId="2" r:id="rId1"/>
    <sheet name="Centrally Assessed Report" sheetId="1" r:id="rId2"/>
    <sheet name="Railroad &amp; Carline Report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F71" i="3"/>
  <c r="D71" i="3"/>
  <c r="F70" i="3"/>
  <c r="D70" i="3"/>
  <c r="F68" i="3"/>
  <c r="D68" i="3"/>
  <c r="F66" i="3"/>
  <c r="D66" i="3"/>
  <c r="F65" i="3"/>
  <c r="D65" i="3"/>
  <c r="F64" i="3"/>
  <c r="D64" i="3"/>
  <c r="F63" i="3"/>
  <c r="D63" i="3"/>
  <c r="F62" i="3"/>
  <c r="D62" i="3"/>
  <c r="F61" i="3"/>
  <c r="D61" i="3"/>
  <c r="F60" i="3"/>
  <c r="D60" i="3"/>
  <c r="F59" i="3"/>
  <c r="D59" i="3"/>
  <c r="F58" i="3"/>
  <c r="D58" i="3"/>
  <c r="F57" i="3"/>
  <c r="D57" i="3"/>
  <c r="F56" i="3"/>
  <c r="D56" i="3"/>
  <c r="F55" i="3"/>
  <c r="D55" i="3"/>
  <c r="F54" i="3"/>
  <c r="D54" i="3"/>
  <c r="F53" i="3"/>
  <c r="D53" i="3"/>
  <c r="F52" i="3"/>
  <c r="D52" i="3"/>
  <c r="F51" i="3"/>
  <c r="D51" i="3"/>
  <c r="F50" i="3"/>
  <c r="D50" i="3"/>
  <c r="F49" i="3"/>
  <c r="D49" i="3"/>
  <c r="F47" i="3"/>
  <c r="D47" i="3"/>
  <c r="F46" i="3"/>
  <c r="D46" i="3"/>
  <c r="F45" i="3"/>
  <c r="D45" i="3"/>
  <c r="F44" i="3"/>
  <c r="D44" i="3"/>
  <c r="F43" i="3"/>
  <c r="D43" i="3"/>
  <c r="F42" i="3"/>
  <c r="D42" i="3"/>
  <c r="F41" i="3"/>
  <c r="D41" i="3"/>
  <c r="F40" i="3"/>
  <c r="D40" i="3"/>
  <c r="F39" i="3"/>
  <c r="D39" i="3"/>
  <c r="F37" i="3"/>
  <c r="D37" i="3"/>
  <c r="F36" i="3"/>
  <c r="D36" i="3"/>
  <c r="F35" i="3"/>
  <c r="D35" i="3"/>
  <c r="F34" i="3"/>
  <c r="D34" i="3"/>
  <c r="F33" i="3"/>
  <c r="D33" i="3"/>
  <c r="F32" i="3"/>
  <c r="D32" i="3"/>
  <c r="F31" i="3"/>
  <c r="D31" i="3"/>
  <c r="F30" i="3"/>
  <c r="D30" i="3"/>
  <c r="F29" i="3"/>
  <c r="D29" i="3"/>
  <c r="F28" i="3"/>
  <c r="D28" i="3"/>
  <c r="F27" i="3"/>
  <c r="D27" i="3"/>
  <c r="F26" i="3"/>
  <c r="D26" i="3"/>
  <c r="F24" i="3"/>
  <c r="D24" i="3"/>
  <c r="F23" i="3"/>
  <c r="D23" i="3"/>
  <c r="F22" i="3"/>
  <c r="D22" i="3"/>
  <c r="F21" i="3"/>
  <c r="D21" i="3"/>
  <c r="F20" i="3"/>
  <c r="D20" i="3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0" i="3"/>
  <c r="D10" i="3"/>
  <c r="F9" i="3"/>
  <c r="D9" i="3"/>
  <c r="F8" i="3"/>
  <c r="D8" i="3"/>
  <c r="F7" i="3"/>
  <c r="D7" i="3"/>
  <c r="F6" i="3"/>
  <c r="D6" i="3"/>
  <c r="F5" i="3"/>
  <c r="E73" i="3"/>
  <c r="C73" i="3"/>
  <c r="G73" i="1"/>
  <c r="D73" i="1"/>
  <c r="E73" i="1"/>
  <c r="F73" i="1"/>
  <c r="C73" i="1"/>
  <c r="D73" i="3" l="1"/>
  <c r="F73" i="3"/>
</calcChain>
</file>

<file path=xl/sharedStrings.xml><?xml version="1.0" encoding="utf-8"?>
<sst xmlns="http://schemas.openxmlformats.org/spreadsheetml/2006/main" count="307" uniqueCount="89">
  <si>
    <t>Total Just Value of Centrally Assessed Property</t>
  </si>
  <si>
    <t>Tangible Personal Property Exemptions for Centrally Assessed Property</t>
  </si>
  <si>
    <t>Total Assessed Value of Centrally Assessed Property</t>
  </si>
  <si>
    <t>Total Taxable Value of Centrally Assessed Property</t>
  </si>
  <si>
    <t>County</t>
  </si>
  <si>
    <t>Status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</si>
  <si>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</si>
  <si>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</si>
  <si>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</si>
  <si>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</si>
  <si>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</si>
  <si>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</si>
  <si>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</si>
  <si>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</si>
  <si>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</si>
  <si>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</si>
  <si>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</si>
  <si>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</si>
  <si>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</si>
  <si>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</si>
  <si>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</si>
  <si>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</si>
  <si>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</si>
  <si>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</si>
  <si>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</si>
  <si>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</si>
  <si>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</si>
  <si>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</si>
  <si>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</si>
  <si>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</si>
  <si>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</si>
  <si>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</si>
  <si>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</si>
  <si>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</si>
  <si>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</si>
  <si>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</si>
  <si>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</si>
  <si>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</si>
  <si>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</si>
  <si>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</si>
  <si>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</si>
  <si>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</si>
  <si>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</si>
  <si>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</si>
  <si>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</si>
  <si>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</si>
  <si>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</si>
  <si>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</si>
  <si>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</si>
  <si>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</si>
  <si>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</si>
  <si>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</si>
  <si>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</si>
  <si>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</si>
  <si>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</si>
  <si>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</si>
  <si>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</si>
  <si>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</si>
  <si>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</si>
  <si>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</si>
  <si>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</si>
  <si>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</si>
  <si>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</si>
  <si>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</si>
  <si>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</si>
  <si>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</si>
  <si>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</si>
  <si>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</si>
  <si>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</si>
  <si>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</si>
  <si>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</si>
  <si>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</si>
  <si>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Centrally Assessed Report</t>
  </si>
  <si>
    <t>Statewide</t>
  </si>
  <si>
    <t xml:space="preserve">Contact Information: </t>
  </si>
  <si>
    <t xml:space="preserve">Property Tax Oversight, Research &amp; Analysis  </t>
  </si>
  <si>
    <t>Assessment Cap</t>
  </si>
  <si>
    <t>Miami-Dade</t>
  </si>
  <si>
    <t>Railroad and Carline Report</t>
  </si>
  <si>
    <t>Total Just Value of Railroad Property</t>
  </si>
  <si>
    <t>Percent of Railroad</t>
  </si>
  <si>
    <t xml:space="preserve">Total Just Value of Carlines </t>
  </si>
  <si>
    <t>Percent of Carlines</t>
  </si>
  <si>
    <t>Railroad &amp; Carline Report</t>
  </si>
  <si>
    <t>PTOResearchAnalysis@floridarevenue.com</t>
  </si>
  <si>
    <t>n/a</t>
  </si>
  <si>
    <t>R-NVAB</t>
  </si>
  <si>
    <t>R-Final</t>
  </si>
  <si>
    <t>Data Extract: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</si>
</sst>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8" fillId="0" borderId="0" xfId="1" applyFont="1" applyAlignment="1" applyProtection="1"/>
    <xf numFmtId="0" fontId="3" fillId="0" borderId="0" xfId="2" applyFont="1"/>
    <xf numFmtId="0" fontId="9" fillId="0" borderId="0" xfId="0" applyFont="1"/>
    <xf numFmtId="0" fontId="6" fillId="0" borderId="0" xfId="2" applyFont="1"/>
    <xf numFmtId="164" fontId="6" fillId="0" borderId="0" xfId="2" applyNumberFormat="1" applyFont="1"/>
    <xf numFmtId="0" fontId="9" fillId="0" borderId="0" xfId="2" applyFont="1" applyAlignment="1">
      <alignment horizontal="left"/>
    </xf>
    <xf numFmtId="0" fontId="6" fillId="0" borderId="1" xfId="2" applyFont="1" applyBorder="1"/>
    <xf numFmtId="3" fontId="6" fillId="0" borderId="2" xfId="3" applyNumberFormat="1" applyFont="1" applyBorder="1"/>
    <xf numFmtId="164" fontId="6" fillId="0" borderId="2" xfId="2" applyNumberFormat="1" applyFont="1" applyBorder="1"/>
    <xf numFmtId="164" fontId="6" fillId="0" borderId="3" xfId="2" applyNumberFormat="1" applyFont="1" applyBorder="1"/>
    <xf numFmtId="3" fontId="6" fillId="0" borderId="0" xfId="2" applyNumberFormat="1" applyFont="1"/>
    <xf numFmtId="0" fontId="9" fillId="2" borderId="4" xfId="2" applyFont="1" applyFill="1" applyBorder="1"/>
    <xf numFmtId="3" fontId="9" fillId="2" borderId="5" xfId="2" applyNumberFormat="1" applyFont="1" applyFill="1" applyBorder="1"/>
    <xf numFmtId="164" fontId="6" fillId="0" borderId="5" xfId="2" applyNumberFormat="1" applyFont="1" applyBorder="1"/>
    <xf numFmtId="164" fontId="6" fillId="0" borderId="6" xfId="2" applyNumberFormat="1" applyFont="1" applyBorder="1"/>
    <xf numFmtId="0" fontId="9" fillId="0" borderId="0" xfId="0" applyFont="1" applyAlignment="1">
      <alignment horizontal="left"/>
    </xf>
    <xf numFmtId="3" fontId="6" fillId="0" borderId="0" xfId="0" applyNumberFormat="1" applyFont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3" fontId="6" fillId="0" borderId="2" xfId="0" applyNumberFormat="1" applyFont="1" applyBorder="1"/>
    <xf numFmtId="3" fontId="6" fillId="0" borderId="3" xfId="0" applyNumberFormat="1" applyFont="1" applyBorder="1"/>
    <xf numFmtId="0" fontId="9" fillId="2" borderId="4" xfId="0" applyFont="1" applyFill="1" applyBorder="1"/>
    <xf numFmtId="3" fontId="9" fillId="2" borderId="5" xfId="0" applyNumberFormat="1" applyFont="1" applyFill="1" applyBorder="1"/>
    <xf numFmtId="3" fontId="9" fillId="2" borderId="6" xfId="0" applyNumberFormat="1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3" fontId="2" fillId="2" borderId="8" xfId="2" applyNumberFormat="1" applyFont="1" applyFill="1" applyBorder="1" applyAlignment="1">
      <alignment horizontal="center" vertical="center" wrapText="1"/>
    </xf>
    <xf numFmtId="164" fontId="2" fillId="2" borderId="8" xfId="2" applyNumberFormat="1" applyFont="1" applyFill="1" applyBorder="1" applyAlignment="1">
      <alignment horizontal="center" vertical="center" wrapText="1"/>
    </xf>
    <xf numFmtId="164" fontId="2" fillId="2" borderId="9" xfId="2" applyNumberFormat="1" applyFont="1" applyFill="1" applyBorder="1" applyAlignment="1">
      <alignment horizontal="center" vertical="center" wrapText="1"/>
    </xf>
    <xf numFmtId="0" fontId="1" fillId="0" borderId="0" xfId="2" applyFont="1" applyAlignment="1">
      <alignment vertical="center"/>
    </xf>
    <xf numFmtId="0" fontId="6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2" xfId="2" applyFont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3" fontId="6" fillId="0" borderId="2" xfId="2" applyNumberFormat="1" applyFont="1" applyBorder="1"/>
    <xf numFmtId="164" fontId="6" fillId="0" borderId="3" xfId="2" applyNumberFormat="1" applyFont="1" applyBorder="1" applyAlignment="1">
      <alignment horizontal="right"/>
    </xf>
    <xf numFmtId="164" fontId="6" fillId="0" borderId="2" xfId="2" applyNumberFormat="1" applyFont="1" applyBorder="1" applyAlignment="1">
      <alignment horizontal="right"/>
    </xf>
    <xf numFmtId="0" fontId="8" fillId="0" borderId="0" xfId="1" applyFont="1" applyAlignment="1" applyProtection="1">
      <alignment horizontal="left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_Centrally Assessed Report" xfId="3" xr:uid="{00000000-0005-0000-0000-000003000000}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TOResearchAnalysis@floridarevenu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1"/>
  <sheetViews>
    <sheetView tabSelected="1" workbookViewId="0"/>
  </sheetViews>
  <sheetFormatPr defaultRowHeight="14.25" x14ac:dyDescent="0.2"/>
  <cols>
    <col min="1" max="16384" width="9.140625" style="3"/>
  </cols>
  <sheetData>
    <row r="2" spans="1:6" ht="15" x14ac:dyDescent="0.25">
      <c r="A2" s="6" t="s">
        <v>72</v>
      </c>
    </row>
    <row r="4" spans="1:6" x14ac:dyDescent="0.2">
      <c r="B4" s="47" t="s">
        <v>72</v>
      </c>
      <c r="C4" s="47"/>
      <c r="D4" s="47"/>
      <c r="E4" s="47"/>
      <c r="F4" s="47"/>
    </row>
    <row r="6" spans="1:6" x14ac:dyDescent="0.2">
      <c r="B6" s="47" t="s">
        <v>83</v>
      </c>
      <c r="C6" s="47"/>
      <c r="D6" s="47"/>
      <c r="E6" s="47"/>
      <c r="F6" s="47"/>
    </row>
    <row r="10" spans="1:6" x14ac:dyDescent="0.2">
      <c r="A10" s="2" t="s">
        <v>74</v>
      </c>
      <c r="D10" s="2" t="s">
        <v>75</v>
      </c>
    </row>
    <row r="11" spans="1:6" x14ac:dyDescent="0.2">
      <c r="D11" s="4" t="s">
        <v>84</v>
      </c>
    </row>
  </sheetData>
  <mergeCells count="2">
    <mergeCell ref="B4:F4"/>
    <mergeCell ref="B6:F6"/>
  </mergeCells>
  <phoneticPr fontId="4" type="noConversion"/>
  <hyperlinks>
    <hyperlink ref="B4" location="'Centrally Assessed Report'!A1" display="Centrally Assessed Report" xr:uid="{00000000-0004-0000-0000-000000000000}"/>
    <hyperlink ref="B6" location="'Centrally Assessed Report'!A1" display="Centrally Assessed Report" xr:uid="{00000000-0004-0000-0000-000001000000}"/>
    <hyperlink ref="B6:F6" location="'Railroad &amp; Carline Report'!A1" display="Railroad &amp; Carline Report" xr:uid="{00000000-0004-0000-0000-000002000000}"/>
    <hyperlink ref="D11" r:id="rId1" xr:uid="{00000000-0004-0000-0000-000003000000}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5"/>
  <sheetViews>
    <sheetView workbookViewId="0">
      <pane ySplit="4" topLeftCell="A5" activePane="bottomLeft" state="frozen"/>
      <selection activeCellId="1" sqref="A33:XFD33 A1:XFD1048576"/>
      <selection pane="bottomLeft"/>
    </sheetView>
  </sheetViews>
  <sheetFormatPr defaultRowHeight="14.25" x14ac:dyDescent="0.2"/>
  <cols>
    <col min="1" max="1" width="17.7109375" style="3" customWidth="1"/>
    <col min="2" max="2" width="9.28515625" style="39" bestFit="1" customWidth="1"/>
    <col min="3" max="3" width="19.140625" style="3" customWidth="1"/>
    <col min="4" max="4" width="18.85546875" style="3" customWidth="1"/>
    <col min="5" max="5" width="22.85546875" style="3" bestFit="1" customWidth="1"/>
    <col min="6" max="6" width="21.140625" style="3" bestFit="1" customWidth="1"/>
    <col min="7" max="7" width="22.140625" style="3" bestFit="1" customWidth="1"/>
    <col min="8" max="16384" width="9.140625" style="3"/>
  </cols>
  <sheetData>
    <row r="1" spans="1:7" ht="23.25" x14ac:dyDescent="0.35">
      <c r="A1" s="1" t="s">
        <v>72</v>
      </c>
    </row>
    <row r="2" spans="1:7" ht="15" x14ac:dyDescent="0.25">
      <c r="A2" s="19">
        <v>2024</v>
      </c>
      <c r="E2" s="20"/>
    </row>
    <row r="3" spans="1:7" ht="15" thickBot="1" x14ac:dyDescent="0.25"/>
    <row r="4" spans="1:7" s="32" customFormat="1" ht="51" x14ac:dyDescent="0.2">
      <c r="A4" s="28" t="s">
        <v>4</v>
      </c>
      <c r="B4" s="29" t="s">
        <v>5</v>
      </c>
      <c r="C4" s="30" t="s">
        <v>0</v>
      </c>
      <c r="D4" s="30" t="s">
        <v>76</v>
      </c>
      <c r="E4" s="30" t="s">
        <v>2</v>
      </c>
      <c r="F4" s="30" t="s">
        <v>1</v>
      </c>
      <c r="G4" s="31" t="s">
        <v>3</v>
      </c>
    </row>
    <row r="5" spans="1:7" ht="14.25" customHeight="1" x14ac:dyDescent="0.2">
      <c r="A5" s="21" t="s">
        <v>6</v>
      </c>
      <c r="B5" s="22" t="s">
        <v>86</v>
      </c>
      <c r="C5" s="23">
        <v>34392445</v>
      </c>
      <c r="D5" s="23">
        <v>175164</v>
      </c>
      <c r="E5" s="23">
        <v>34217281</v>
      </c>
      <c r="F5" s="23">
        <v>1738523</v>
      </c>
      <c r="G5" s="24">
        <v>32478758</v>
      </c>
    </row>
    <row r="6" spans="1:7" ht="14.25" customHeight="1" x14ac:dyDescent="0.2">
      <c r="A6" s="21" t="s">
        <v>7</v>
      </c>
      <c r="B6" s="22" t="s">
        <v>87</v>
      </c>
      <c r="C6" s="23">
        <v>15517162</v>
      </c>
      <c r="D6" s="23">
        <v>113963</v>
      </c>
      <c r="E6" s="23">
        <v>15403199</v>
      </c>
      <c r="F6" s="23">
        <v>890702</v>
      </c>
      <c r="G6" s="24">
        <v>14512497</v>
      </c>
    </row>
    <row r="7" spans="1:7" ht="14.25" customHeight="1" x14ac:dyDescent="0.2">
      <c r="A7" s="21" t="s">
        <v>8</v>
      </c>
      <c r="B7" s="22" t="s">
        <v>86</v>
      </c>
      <c r="C7" s="23">
        <v>34804014</v>
      </c>
      <c r="D7" s="23"/>
      <c r="E7" s="23">
        <v>34804014</v>
      </c>
      <c r="F7" s="23">
        <v>636007</v>
      </c>
      <c r="G7" s="24">
        <v>34168007</v>
      </c>
    </row>
    <row r="8" spans="1:7" ht="14.25" customHeight="1" x14ac:dyDescent="0.2">
      <c r="A8" s="21" t="s">
        <v>9</v>
      </c>
      <c r="B8" s="22" t="s">
        <v>86</v>
      </c>
      <c r="C8" s="23">
        <v>19119156</v>
      </c>
      <c r="D8" s="23"/>
      <c r="E8" s="23">
        <v>19119156</v>
      </c>
      <c r="F8" s="23">
        <v>1338320</v>
      </c>
      <c r="G8" s="24">
        <v>17780836</v>
      </c>
    </row>
    <row r="9" spans="1:7" ht="14.25" customHeight="1" x14ac:dyDescent="0.2">
      <c r="A9" s="21" t="s">
        <v>10</v>
      </c>
      <c r="B9" s="22" t="s">
        <v>86</v>
      </c>
      <c r="C9" s="23">
        <v>146608523</v>
      </c>
      <c r="D9" s="23"/>
      <c r="E9" s="23">
        <v>146608523</v>
      </c>
      <c r="F9" s="23">
        <v>1530308</v>
      </c>
      <c r="G9" s="24">
        <v>145078215</v>
      </c>
    </row>
    <row r="10" spans="1:7" ht="14.25" customHeight="1" x14ac:dyDescent="0.2">
      <c r="A10" s="21" t="s">
        <v>11</v>
      </c>
      <c r="B10" s="22" t="s">
        <v>86</v>
      </c>
      <c r="C10" s="23">
        <v>112111277</v>
      </c>
      <c r="D10" s="23"/>
      <c r="E10" s="23">
        <v>112111277</v>
      </c>
      <c r="F10" s="23">
        <v>1706264</v>
      </c>
      <c r="G10" s="24">
        <v>110405013</v>
      </c>
    </row>
    <row r="11" spans="1:7" ht="14.25" customHeight="1" x14ac:dyDescent="0.2">
      <c r="A11" s="21" t="s">
        <v>12</v>
      </c>
      <c r="B11" s="22" t="s">
        <v>87</v>
      </c>
      <c r="C11" s="23"/>
      <c r="D11" s="23"/>
      <c r="E11" s="23"/>
      <c r="F11" s="23"/>
      <c r="G11" s="24"/>
    </row>
    <row r="12" spans="1:7" ht="14.25" customHeight="1" x14ac:dyDescent="0.2">
      <c r="A12" s="21" t="s">
        <v>13</v>
      </c>
      <c r="B12" s="22" t="s">
        <v>86</v>
      </c>
      <c r="C12" s="23">
        <v>3214895</v>
      </c>
      <c r="D12" s="23"/>
      <c r="E12" s="23">
        <v>3214895</v>
      </c>
      <c r="F12" s="23">
        <v>434550</v>
      </c>
      <c r="G12" s="24">
        <v>2780345</v>
      </c>
    </row>
    <row r="13" spans="1:7" ht="14.25" customHeight="1" x14ac:dyDescent="0.2">
      <c r="A13" s="21" t="s">
        <v>14</v>
      </c>
      <c r="B13" s="22" t="s">
        <v>86</v>
      </c>
      <c r="C13" s="23">
        <v>1686480</v>
      </c>
      <c r="D13" s="23">
        <v>75991</v>
      </c>
      <c r="E13" s="23">
        <v>1610489</v>
      </c>
      <c r="F13" s="23">
        <v>585610</v>
      </c>
      <c r="G13" s="24">
        <v>1024879</v>
      </c>
    </row>
    <row r="14" spans="1:7" ht="14.25" customHeight="1" x14ac:dyDescent="0.2">
      <c r="A14" s="21" t="s">
        <v>15</v>
      </c>
      <c r="B14" s="22" t="s">
        <v>86</v>
      </c>
      <c r="C14" s="23">
        <v>17375080</v>
      </c>
      <c r="D14" s="23"/>
      <c r="E14" s="23">
        <v>17375080</v>
      </c>
      <c r="F14" s="23">
        <v>1252655</v>
      </c>
      <c r="G14" s="24">
        <v>16122425</v>
      </c>
    </row>
    <row r="15" spans="1:7" ht="14.25" customHeight="1" x14ac:dyDescent="0.2">
      <c r="A15" s="21" t="s">
        <v>16</v>
      </c>
      <c r="B15" s="22" t="s">
        <v>86</v>
      </c>
      <c r="C15" s="23">
        <v>206925</v>
      </c>
      <c r="D15" s="23"/>
      <c r="E15" s="23">
        <v>206925</v>
      </c>
      <c r="F15" s="23">
        <v>125788</v>
      </c>
      <c r="G15" s="24">
        <v>81137</v>
      </c>
    </row>
    <row r="16" spans="1:7" ht="14.25" customHeight="1" x14ac:dyDescent="0.2">
      <c r="A16" s="21" t="s">
        <v>17</v>
      </c>
      <c r="B16" s="22" t="s">
        <v>86</v>
      </c>
      <c r="C16" s="23">
        <v>15621927</v>
      </c>
      <c r="D16" s="23">
        <v>94421</v>
      </c>
      <c r="E16" s="23">
        <v>15527506</v>
      </c>
      <c r="F16" s="23">
        <v>882736</v>
      </c>
      <c r="G16" s="24">
        <v>14644770</v>
      </c>
    </row>
    <row r="17" spans="1:7" ht="14.25" customHeight="1" x14ac:dyDescent="0.2">
      <c r="A17" s="21" t="s">
        <v>77</v>
      </c>
      <c r="B17" s="22" t="s">
        <v>86</v>
      </c>
      <c r="C17" s="23">
        <v>214047318</v>
      </c>
      <c r="D17" s="23"/>
      <c r="E17" s="23">
        <v>214047318</v>
      </c>
      <c r="F17" s="23">
        <v>1675598</v>
      </c>
      <c r="G17" s="24">
        <v>212371720</v>
      </c>
    </row>
    <row r="18" spans="1:7" ht="14.25" customHeight="1" x14ac:dyDescent="0.2">
      <c r="A18" s="21" t="s">
        <v>18</v>
      </c>
      <c r="B18" s="22" t="s">
        <v>86</v>
      </c>
      <c r="C18" s="23">
        <v>4774087</v>
      </c>
      <c r="D18" s="23"/>
      <c r="E18" s="23">
        <v>4774087</v>
      </c>
      <c r="F18" s="23">
        <v>587476</v>
      </c>
      <c r="G18" s="24">
        <v>4186611</v>
      </c>
    </row>
    <row r="19" spans="1:7" ht="14.25" customHeight="1" x14ac:dyDescent="0.2">
      <c r="A19" s="21" t="s">
        <v>19</v>
      </c>
      <c r="B19" s="22" t="s">
        <v>87</v>
      </c>
      <c r="C19" s="23"/>
      <c r="D19" s="23"/>
      <c r="E19" s="23"/>
      <c r="F19" s="23"/>
      <c r="G19" s="24"/>
    </row>
    <row r="20" spans="1:7" ht="14.25" customHeight="1" x14ac:dyDescent="0.2">
      <c r="A20" s="21" t="s">
        <v>20</v>
      </c>
      <c r="B20" s="22" t="s">
        <v>86</v>
      </c>
      <c r="C20" s="23">
        <v>219336517</v>
      </c>
      <c r="D20" s="23">
        <v>43969</v>
      </c>
      <c r="E20" s="23">
        <v>219292548</v>
      </c>
      <c r="F20" s="23">
        <v>2037107</v>
      </c>
      <c r="G20" s="24">
        <v>217255441</v>
      </c>
    </row>
    <row r="21" spans="1:7" ht="14.25" customHeight="1" x14ac:dyDescent="0.2">
      <c r="A21" s="21" t="s">
        <v>21</v>
      </c>
      <c r="B21" s="22" t="s">
        <v>86</v>
      </c>
      <c r="C21" s="23">
        <v>33836945</v>
      </c>
      <c r="D21" s="23">
        <v>1140575</v>
      </c>
      <c r="E21" s="23">
        <v>32696370</v>
      </c>
      <c r="F21" s="23">
        <v>1473414</v>
      </c>
      <c r="G21" s="24">
        <v>31222956</v>
      </c>
    </row>
    <row r="22" spans="1:7" ht="14.25" customHeight="1" x14ac:dyDescent="0.2">
      <c r="A22" s="21" t="s">
        <v>22</v>
      </c>
      <c r="B22" s="22" t="s">
        <v>86</v>
      </c>
      <c r="C22" s="23">
        <v>24611217</v>
      </c>
      <c r="D22" s="23"/>
      <c r="E22" s="23">
        <v>24611217</v>
      </c>
      <c r="F22" s="23">
        <v>919056</v>
      </c>
      <c r="G22" s="24">
        <v>23692161</v>
      </c>
    </row>
    <row r="23" spans="1:7" ht="14.25" customHeight="1" x14ac:dyDescent="0.2">
      <c r="A23" s="21" t="s">
        <v>23</v>
      </c>
      <c r="B23" s="22" t="s">
        <v>87</v>
      </c>
      <c r="C23" s="23">
        <v>716952</v>
      </c>
      <c r="D23" s="23">
        <v>27005</v>
      </c>
      <c r="E23" s="23">
        <v>689947</v>
      </c>
      <c r="F23" s="23">
        <v>83465</v>
      </c>
      <c r="G23" s="24">
        <v>606482</v>
      </c>
    </row>
    <row r="24" spans="1:7" ht="14.25" customHeight="1" x14ac:dyDescent="0.2">
      <c r="A24" s="21" t="s">
        <v>24</v>
      </c>
      <c r="B24" s="22" t="s">
        <v>87</v>
      </c>
      <c r="C24" s="23">
        <v>8686402</v>
      </c>
      <c r="D24" s="23">
        <v>237451</v>
      </c>
      <c r="E24" s="23">
        <v>8448951</v>
      </c>
      <c r="F24" s="23">
        <v>720568</v>
      </c>
      <c r="G24" s="24">
        <v>7728383</v>
      </c>
    </row>
    <row r="25" spans="1:7" ht="14.25" customHeight="1" x14ac:dyDescent="0.2">
      <c r="A25" s="21" t="s">
        <v>25</v>
      </c>
      <c r="B25" s="22" t="s">
        <v>87</v>
      </c>
      <c r="C25" s="23"/>
      <c r="D25" s="23"/>
      <c r="E25" s="23"/>
      <c r="F25" s="23"/>
      <c r="G25" s="24"/>
    </row>
    <row r="26" spans="1:7" ht="14.25" customHeight="1" x14ac:dyDescent="0.2">
      <c r="A26" s="21" t="s">
        <v>26</v>
      </c>
      <c r="B26" s="22" t="s">
        <v>87</v>
      </c>
      <c r="C26" s="23">
        <v>15601137</v>
      </c>
      <c r="D26" s="23"/>
      <c r="E26" s="23">
        <v>15601137</v>
      </c>
      <c r="F26" s="23">
        <v>523001</v>
      </c>
      <c r="G26" s="24">
        <v>15078136</v>
      </c>
    </row>
    <row r="27" spans="1:7" ht="14.25" customHeight="1" x14ac:dyDescent="0.2">
      <c r="A27" s="21" t="s">
        <v>27</v>
      </c>
      <c r="B27" s="22" t="s">
        <v>87</v>
      </c>
      <c r="C27" s="23">
        <v>684330</v>
      </c>
      <c r="D27" s="23">
        <v>90997</v>
      </c>
      <c r="E27" s="23">
        <v>593333</v>
      </c>
      <c r="F27" s="23">
        <v>78399</v>
      </c>
      <c r="G27" s="24">
        <v>514934</v>
      </c>
    </row>
    <row r="28" spans="1:7" ht="14.25" customHeight="1" x14ac:dyDescent="0.2">
      <c r="A28" s="21" t="s">
        <v>28</v>
      </c>
      <c r="B28" s="22" t="s">
        <v>86</v>
      </c>
      <c r="C28" s="23">
        <v>27846812</v>
      </c>
      <c r="D28" s="23"/>
      <c r="E28" s="23">
        <v>27846812</v>
      </c>
      <c r="F28" s="23">
        <v>960102</v>
      </c>
      <c r="G28" s="24">
        <v>26886710</v>
      </c>
    </row>
    <row r="29" spans="1:7" ht="14.25" customHeight="1" x14ac:dyDescent="0.2">
      <c r="A29" s="21" t="s">
        <v>29</v>
      </c>
      <c r="B29" s="22" t="s">
        <v>86</v>
      </c>
      <c r="C29" s="23">
        <v>9480548</v>
      </c>
      <c r="D29" s="23"/>
      <c r="E29" s="23">
        <v>9480548</v>
      </c>
      <c r="F29" s="23">
        <v>925679</v>
      </c>
      <c r="G29" s="24">
        <v>8554869</v>
      </c>
    </row>
    <row r="30" spans="1:7" ht="14.25" customHeight="1" x14ac:dyDescent="0.2">
      <c r="A30" s="21" t="s">
        <v>30</v>
      </c>
      <c r="B30" s="22" t="s">
        <v>86</v>
      </c>
      <c r="C30" s="23">
        <v>5355013</v>
      </c>
      <c r="D30" s="23"/>
      <c r="E30" s="23">
        <v>5355013</v>
      </c>
      <c r="F30" s="23">
        <v>376653</v>
      </c>
      <c r="G30" s="24">
        <v>4978360</v>
      </c>
    </row>
    <row r="31" spans="1:7" ht="14.25" customHeight="1" x14ac:dyDescent="0.2">
      <c r="A31" s="21" t="s">
        <v>31</v>
      </c>
      <c r="B31" s="22" t="s">
        <v>86</v>
      </c>
      <c r="C31" s="23">
        <v>12111470</v>
      </c>
      <c r="D31" s="23"/>
      <c r="E31" s="23">
        <v>12111470</v>
      </c>
      <c r="F31" s="23">
        <v>995158</v>
      </c>
      <c r="G31" s="24">
        <v>11116312</v>
      </c>
    </row>
    <row r="32" spans="1:7" ht="14.25" customHeight="1" x14ac:dyDescent="0.2">
      <c r="A32" s="21" t="s">
        <v>32</v>
      </c>
      <c r="B32" s="22" t="s">
        <v>86</v>
      </c>
      <c r="C32" s="23">
        <v>35821139</v>
      </c>
      <c r="D32" s="23"/>
      <c r="E32" s="23">
        <v>35821139</v>
      </c>
      <c r="F32" s="23">
        <v>1362803</v>
      </c>
      <c r="G32" s="24">
        <v>34458336</v>
      </c>
    </row>
    <row r="33" spans="1:7" ht="14.25" customHeight="1" x14ac:dyDescent="0.2">
      <c r="A33" s="21" t="s">
        <v>33</v>
      </c>
      <c r="B33" s="22" t="s">
        <v>86</v>
      </c>
      <c r="C33" s="23">
        <v>130872997</v>
      </c>
      <c r="D33" s="23"/>
      <c r="E33" s="23">
        <v>130872997</v>
      </c>
      <c r="F33" s="23">
        <v>2005833</v>
      </c>
      <c r="G33" s="24">
        <v>128867164</v>
      </c>
    </row>
    <row r="34" spans="1:7" ht="14.25" customHeight="1" x14ac:dyDescent="0.2">
      <c r="A34" s="21" t="s">
        <v>34</v>
      </c>
      <c r="B34" s="22" t="s">
        <v>87</v>
      </c>
      <c r="C34" s="23">
        <v>3967150</v>
      </c>
      <c r="D34" s="23"/>
      <c r="E34" s="23">
        <v>3967150</v>
      </c>
      <c r="F34" s="23">
        <v>576408</v>
      </c>
      <c r="G34" s="24">
        <v>3390742</v>
      </c>
    </row>
    <row r="35" spans="1:7" ht="14.25" customHeight="1" x14ac:dyDescent="0.2">
      <c r="A35" s="21" t="s">
        <v>35</v>
      </c>
      <c r="B35" s="22" t="s">
        <v>86</v>
      </c>
      <c r="C35" s="23">
        <v>50990963</v>
      </c>
      <c r="D35" s="23"/>
      <c r="E35" s="23">
        <v>50990963</v>
      </c>
      <c r="F35" s="23">
        <v>1100415</v>
      </c>
      <c r="G35" s="24">
        <v>49890548</v>
      </c>
    </row>
    <row r="36" spans="1:7" ht="14.25" customHeight="1" x14ac:dyDescent="0.2">
      <c r="A36" s="21" t="s">
        <v>36</v>
      </c>
      <c r="B36" s="22" t="s">
        <v>87</v>
      </c>
      <c r="C36" s="23">
        <v>28598850</v>
      </c>
      <c r="D36" s="23">
        <v>176242</v>
      </c>
      <c r="E36" s="23">
        <v>28422608</v>
      </c>
      <c r="F36" s="23">
        <v>832576</v>
      </c>
      <c r="G36" s="24">
        <v>27590032</v>
      </c>
    </row>
    <row r="37" spans="1:7" ht="14.25" customHeight="1" x14ac:dyDescent="0.2">
      <c r="A37" s="21" t="s">
        <v>37</v>
      </c>
      <c r="B37" s="22" t="s">
        <v>86</v>
      </c>
      <c r="C37" s="23">
        <v>3233375</v>
      </c>
      <c r="D37" s="23">
        <v>87302</v>
      </c>
      <c r="E37" s="23">
        <v>3146073</v>
      </c>
      <c r="F37" s="23">
        <v>497644</v>
      </c>
      <c r="G37" s="24">
        <v>2648429</v>
      </c>
    </row>
    <row r="38" spans="1:7" ht="14.25" customHeight="1" x14ac:dyDescent="0.2">
      <c r="A38" s="21" t="s">
        <v>38</v>
      </c>
      <c r="B38" s="22" t="s">
        <v>87</v>
      </c>
      <c r="C38" s="23"/>
      <c r="D38" s="23"/>
      <c r="E38" s="23"/>
      <c r="F38" s="23"/>
      <c r="G38" s="24"/>
    </row>
    <row r="39" spans="1:7" ht="14.25" customHeight="1" x14ac:dyDescent="0.2">
      <c r="A39" s="21" t="s">
        <v>39</v>
      </c>
      <c r="B39" s="22" t="s">
        <v>86</v>
      </c>
      <c r="C39" s="23">
        <v>5410561</v>
      </c>
      <c r="D39" s="23"/>
      <c r="E39" s="23">
        <v>5410561</v>
      </c>
      <c r="F39" s="23">
        <v>953717</v>
      </c>
      <c r="G39" s="24">
        <v>4456844</v>
      </c>
    </row>
    <row r="40" spans="1:7" ht="14.25" customHeight="1" x14ac:dyDescent="0.2">
      <c r="A40" s="21" t="s">
        <v>40</v>
      </c>
      <c r="B40" s="22" t="s">
        <v>86</v>
      </c>
      <c r="C40" s="23">
        <v>5532912</v>
      </c>
      <c r="D40" s="23"/>
      <c r="E40" s="23">
        <v>5532912</v>
      </c>
      <c r="F40" s="23">
        <v>484577</v>
      </c>
      <c r="G40" s="24">
        <v>5048335</v>
      </c>
    </row>
    <row r="41" spans="1:7" ht="14.25" customHeight="1" x14ac:dyDescent="0.2">
      <c r="A41" s="21" t="s">
        <v>41</v>
      </c>
      <c r="B41" s="22" t="s">
        <v>86</v>
      </c>
      <c r="C41" s="23">
        <v>6109604</v>
      </c>
      <c r="D41" s="23">
        <v>169386</v>
      </c>
      <c r="E41" s="23">
        <v>5940218</v>
      </c>
      <c r="F41" s="23">
        <v>612836</v>
      </c>
      <c r="G41" s="24">
        <v>5327382</v>
      </c>
    </row>
    <row r="42" spans="1:7" ht="14.25" customHeight="1" x14ac:dyDescent="0.2">
      <c r="A42" s="21" t="s">
        <v>42</v>
      </c>
      <c r="B42" s="22" t="s">
        <v>87</v>
      </c>
      <c r="C42" s="23">
        <v>3671373</v>
      </c>
      <c r="D42" s="23">
        <v>168149</v>
      </c>
      <c r="E42" s="23">
        <v>3503224</v>
      </c>
      <c r="F42" s="23">
        <v>863248</v>
      </c>
      <c r="G42" s="24">
        <v>2639976</v>
      </c>
    </row>
    <row r="43" spans="1:7" ht="14.25" customHeight="1" x14ac:dyDescent="0.2">
      <c r="A43" s="21" t="s">
        <v>43</v>
      </c>
      <c r="B43" s="22" t="s">
        <v>87</v>
      </c>
      <c r="C43" s="23">
        <v>917687</v>
      </c>
      <c r="D43" s="23">
        <v>34934</v>
      </c>
      <c r="E43" s="23">
        <v>882753</v>
      </c>
      <c r="F43" s="23">
        <v>75000</v>
      </c>
      <c r="G43" s="24">
        <v>807753</v>
      </c>
    </row>
    <row r="44" spans="1:7" ht="14.25" customHeight="1" x14ac:dyDescent="0.2">
      <c r="A44" s="21" t="s">
        <v>44</v>
      </c>
      <c r="B44" s="22" t="s">
        <v>86</v>
      </c>
      <c r="C44" s="23">
        <v>8780039</v>
      </c>
      <c r="D44" s="23">
        <v>157903</v>
      </c>
      <c r="E44" s="23">
        <v>8622136</v>
      </c>
      <c r="F44" s="23">
        <v>684643</v>
      </c>
      <c r="G44" s="24">
        <v>7937493</v>
      </c>
    </row>
    <row r="45" spans="1:7" ht="14.25" customHeight="1" x14ac:dyDescent="0.2">
      <c r="A45" s="21" t="s">
        <v>45</v>
      </c>
      <c r="B45" s="22" t="s">
        <v>86</v>
      </c>
      <c r="C45" s="23">
        <v>8591883</v>
      </c>
      <c r="D45" s="23"/>
      <c r="E45" s="23">
        <v>8591883</v>
      </c>
      <c r="F45" s="23">
        <v>735064</v>
      </c>
      <c r="G45" s="24">
        <v>7856819</v>
      </c>
    </row>
    <row r="46" spans="1:7" ht="14.25" customHeight="1" x14ac:dyDescent="0.2">
      <c r="A46" s="21" t="s">
        <v>46</v>
      </c>
      <c r="B46" s="22" t="s">
        <v>86</v>
      </c>
      <c r="C46" s="23">
        <v>29269418</v>
      </c>
      <c r="D46" s="23">
        <v>358183</v>
      </c>
      <c r="E46" s="23">
        <v>28911235</v>
      </c>
      <c r="F46" s="23">
        <v>1709641</v>
      </c>
      <c r="G46" s="24">
        <v>27201594</v>
      </c>
    </row>
    <row r="47" spans="1:7" ht="14.25" customHeight="1" x14ac:dyDescent="0.2">
      <c r="A47" s="21" t="s">
        <v>47</v>
      </c>
      <c r="B47" s="22" t="s">
        <v>86</v>
      </c>
      <c r="C47" s="23">
        <v>104068102</v>
      </c>
      <c r="D47" s="23"/>
      <c r="E47" s="23">
        <v>104068102</v>
      </c>
      <c r="F47" s="23">
        <v>1661961</v>
      </c>
      <c r="G47" s="24">
        <v>102406141</v>
      </c>
    </row>
    <row r="48" spans="1:7" ht="14.25" customHeight="1" x14ac:dyDescent="0.2">
      <c r="A48" s="21" t="s">
        <v>48</v>
      </c>
      <c r="B48" s="22" t="s">
        <v>86</v>
      </c>
      <c r="C48" s="23"/>
      <c r="D48" s="23"/>
      <c r="E48" s="23"/>
      <c r="F48" s="23"/>
      <c r="G48" s="24"/>
    </row>
    <row r="49" spans="1:7" ht="14.25" customHeight="1" x14ac:dyDescent="0.2">
      <c r="A49" s="21" t="s">
        <v>49</v>
      </c>
      <c r="B49" s="22" t="s">
        <v>86</v>
      </c>
      <c r="C49" s="23">
        <v>51621095</v>
      </c>
      <c r="D49" s="23">
        <v>202966</v>
      </c>
      <c r="E49" s="23">
        <v>51418129</v>
      </c>
      <c r="F49" s="23">
        <v>1679895</v>
      </c>
      <c r="G49" s="24">
        <v>49738234</v>
      </c>
    </row>
    <row r="50" spans="1:7" ht="14.25" customHeight="1" x14ac:dyDescent="0.2">
      <c r="A50" s="21" t="s">
        <v>50</v>
      </c>
      <c r="B50" s="22" t="s">
        <v>86</v>
      </c>
      <c r="C50" s="23">
        <v>4540327</v>
      </c>
      <c r="D50" s="23">
        <v>124914</v>
      </c>
      <c r="E50" s="23">
        <v>4415413</v>
      </c>
      <c r="F50" s="23">
        <v>555481</v>
      </c>
      <c r="G50" s="24">
        <v>3859932</v>
      </c>
    </row>
    <row r="51" spans="1:7" ht="14.25" customHeight="1" x14ac:dyDescent="0.2">
      <c r="A51" s="21" t="s">
        <v>51</v>
      </c>
      <c r="B51" s="22" t="s">
        <v>86</v>
      </c>
      <c r="C51" s="23">
        <v>12335449</v>
      </c>
      <c r="D51" s="23"/>
      <c r="E51" s="23">
        <v>12335449</v>
      </c>
      <c r="F51" s="23">
        <v>1016495</v>
      </c>
      <c r="G51" s="24">
        <v>11318954</v>
      </c>
    </row>
    <row r="52" spans="1:7" ht="14.25" customHeight="1" x14ac:dyDescent="0.2">
      <c r="A52" s="21" t="s">
        <v>52</v>
      </c>
      <c r="B52" s="22" t="s">
        <v>86</v>
      </c>
      <c r="C52" s="23">
        <v>126239185</v>
      </c>
      <c r="D52" s="23"/>
      <c r="E52" s="23">
        <v>126239185</v>
      </c>
      <c r="F52" s="23">
        <v>1768051</v>
      </c>
      <c r="G52" s="24">
        <v>124471134</v>
      </c>
    </row>
    <row r="53" spans="1:7" ht="14.25" customHeight="1" x14ac:dyDescent="0.2">
      <c r="A53" s="21" t="s">
        <v>53</v>
      </c>
      <c r="B53" s="22" t="s">
        <v>86</v>
      </c>
      <c r="C53" s="23">
        <v>6913311</v>
      </c>
      <c r="D53" s="23"/>
      <c r="E53" s="23">
        <v>6913311</v>
      </c>
      <c r="F53" s="23">
        <v>748095</v>
      </c>
      <c r="G53" s="24">
        <v>6165216</v>
      </c>
    </row>
    <row r="54" spans="1:7" ht="14.25" customHeight="1" x14ac:dyDescent="0.2">
      <c r="A54" s="21" t="s">
        <v>54</v>
      </c>
      <c r="B54" s="22" t="s">
        <v>86</v>
      </c>
      <c r="C54" s="23">
        <v>249016352</v>
      </c>
      <c r="D54" s="23"/>
      <c r="E54" s="23">
        <v>249016352</v>
      </c>
      <c r="F54" s="23">
        <v>2147230</v>
      </c>
      <c r="G54" s="24">
        <v>246869122</v>
      </c>
    </row>
    <row r="55" spans="1:7" ht="14.25" customHeight="1" x14ac:dyDescent="0.2">
      <c r="A55" s="21" t="s">
        <v>55</v>
      </c>
      <c r="B55" s="22" t="s">
        <v>86</v>
      </c>
      <c r="C55" s="23">
        <v>23235239</v>
      </c>
      <c r="D55" s="23"/>
      <c r="E55" s="23">
        <v>23235239</v>
      </c>
      <c r="F55" s="23">
        <v>1399261</v>
      </c>
      <c r="G55" s="24">
        <v>21835978</v>
      </c>
    </row>
    <row r="56" spans="1:7" ht="14.25" customHeight="1" x14ac:dyDescent="0.2">
      <c r="A56" s="21" t="s">
        <v>56</v>
      </c>
      <c r="B56" s="22" t="s">
        <v>86</v>
      </c>
      <c r="C56" s="23">
        <v>13545958</v>
      </c>
      <c r="D56" s="23"/>
      <c r="E56" s="23">
        <v>13545958</v>
      </c>
      <c r="F56" s="23">
        <v>1064985</v>
      </c>
      <c r="G56" s="24">
        <v>12480973</v>
      </c>
    </row>
    <row r="57" spans="1:7" ht="14.25" customHeight="1" x14ac:dyDescent="0.2">
      <c r="A57" s="21" t="s">
        <v>57</v>
      </c>
      <c r="B57" s="22" t="s">
        <v>86</v>
      </c>
      <c r="C57" s="23">
        <v>129393257</v>
      </c>
      <c r="D57" s="23">
        <v>7724</v>
      </c>
      <c r="E57" s="23">
        <v>129385533</v>
      </c>
      <c r="F57" s="23">
        <v>2295232</v>
      </c>
      <c r="G57" s="24">
        <v>127090301</v>
      </c>
    </row>
    <row r="58" spans="1:7" ht="14.25" customHeight="1" x14ac:dyDescent="0.2">
      <c r="A58" s="21" t="s">
        <v>58</v>
      </c>
      <c r="B58" s="22" t="s">
        <v>86</v>
      </c>
      <c r="C58" s="23">
        <v>18642984</v>
      </c>
      <c r="D58" s="23"/>
      <c r="E58" s="23">
        <v>18642984</v>
      </c>
      <c r="F58" s="23">
        <v>1229250</v>
      </c>
      <c r="G58" s="24">
        <v>17413734</v>
      </c>
    </row>
    <row r="59" spans="1:7" ht="14.25" customHeight="1" x14ac:dyDescent="0.2">
      <c r="A59" s="21" t="s">
        <v>59</v>
      </c>
      <c r="B59" s="22" t="s">
        <v>86</v>
      </c>
      <c r="C59" s="23">
        <v>37560861</v>
      </c>
      <c r="D59" s="23"/>
      <c r="E59" s="23">
        <v>37560861</v>
      </c>
      <c r="F59" s="23">
        <v>1050192</v>
      </c>
      <c r="G59" s="24">
        <v>36510669</v>
      </c>
    </row>
    <row r="60" spans="1:7" ht="14.25" customHeight="1" x14ac:dyDescent="0.2">
      <c r="A60" s="21" t="s">
        <v>60</v>
      </c>
      <c r="B60" s="22" t="s">
        <v>86</v>
      </c>
      <c r="C60" s="23">
        <v>81634792</v>
      </c>
      <c r="D60" s="23"/>
      <c r="E60" s="23">
        <v>81634792</v>
      </c>
      <c r="F60" s="23">
        <v>1331249</v>
      </c>
      <c r="G60" s="24">
        <v>80303543</v>
      </c>
    </row>
    <row r="61" spans="1:7" ht="14.25" customHeight="1" x14ac:dyDescent="0.2">
      <c r="A61" s="21" t="s">
        <v>61</v>
      </c>
      <c r="B61" s="22" t="s">
        <v>86</v>
      </c>
      <c r="C61" s="23">
        <v>4255211</v>
      </c>
      <c r="D61" s="23">
        <v>113879</v>
      </c>
      <c r="E61" s="23">
        <v>4141332</v>
      </c>
      <c r="F61" s="23">
        <v>549446</v>
      </c>
      <c r="G61" s="24">
        <v>3591886</v>
      </c>
    </row>
    <row r="62" spans="1:7" ht="14.25" customHeight="1" x14ac:dyDescent="0.2">
      <c r="A62" s="21" t="s">
        <v>62</v>
      </c>
      <c r="B62" s="22" t="s">
        <v>86</v>
      </c>
      <c r="C62" s="23">
        <v>956717</v>
      </c>
      <c r="D62" s="23"/>
      <c r="E62" s="23">
        <v>956717</v>
      </c>
      <c r="F62" s="23">
        <v>324690</v>
      </c>
      <c r="G62" s="24">
        <v>632027</v>
      </c>
    </row>
    <row r="63" spans="1:7" ht="14.25" customHeight="1" x14ac:dyDescent="0.2">
      <c r="A63" s="21" t="s">
        <v>63</v>
      </c>
      <c r="B63" s="22" t="s">
        <v>86</v>
      </c>
      <c r="C63" s="23">
        <v>12372188</v>
      </c>
      <c r="D63" s="23"/>
      <c r="E63" s="23">
        <v>12372188</v>
      </c>
      <c r="F63" s="23">
        <v>824904</v>
      </c>
      <c r="G63" s="24">
        <v>11547284</v>
      </c>
    </row>
    <row r="64" spans="1:7" ht="14.25" customHeight="1" x14ac:dyDescent="0.2">
      <c r="A64" s="21" t="s">
        <v>64</v>
      </c>
      <c r="B64" s="22" t="s">
        <v>86</v>
      </c>
      <c r="C64" s="23">
        <v>17474765</v>
      </c>
      <c r="D64" s="23"/>
      <c r="E64" s="23">
        <v>17474765</v>
      </c>
      <c r="F64" s="23">
        <v>1221413</v>
      </c>
      <c r="G64" s="24">
        <v>16253352</v>
      </c>
    </row>
    <row r="65" spans="1:7" ht="14.25" customHeight="1" x14ac:dyDescent="0.2">
      <c r="A65" s="21" t="s">
        <v>65</v>
      </c>
      <c r="B65" s="22" t="s">
        <v>87</v>
      </c>
      <c r="C65" s="23">
        <v>4320899</v>
      </c>
      <c r="D65" s="23">
        <v>117563</v>
      </c>
      <c r="E65" s="23">
        <v>4203336</v>
      </c>
      <c r="F65" s="23">
        <v>546622</v>
      </c>
      <c r="G65" s="24">
        <v>3656714</v>
      </c>
    </row>
    <row r="66" spans="1:7" ht="14.25" customHeight="1" x14ac:dyDescent="0.2">
      <c r="A66" s="21" t="s">
        <v>66</v>
      </c>
      <c r="B66" s="22" t="s">
        <v>86</v>
      </c>
      <c r="C66" s="23">
        <v>2459460</v>
      </c>
      <c r="D66" s="23"/>
      <c r="E66" s="23">
        <v>2459460</v>
      </c>
      <c r="F66" s="23">
        <v>302092</v>
      </c>
      <c r="G66" s="24">
        <v>2157368</v>
      </c>
    </row>
    <row r="67" spans="1:7" ht="14.25" customHeight="1" x14ac:dyDescent="0.2">
      <c r="A67" s="21" t="s">
        <v>67</v>
      </c>
      <c r="B67" s="22" t="s">
        <v>87</v>
      </c>
      <c r="C67" s="23"/>
      <c r="D67" s="23"/>
      <c r="E67" s="23"/>
      <c r="F67" s="23"/>
      <c r="G67" s="24"/>
    </row>
    <row r="68" spans="1:7" ht="14.25" customHeight="1" x14ac:dyDescent="0.2">
      <c r="A68" s="21" t="s">
        <v>68</v>
      </c>
      <c r="B68" s="22" t="s">
        <v>86</v>
      </c>
      <c r="C68" s="23">
        <v>69688025</v>
      </c>
      <c r="D68" s="23"/>
      <c r="E68" s="23">
        <v>69688025</v>
      </c>
      <c r="F68" s="23">
        <v>1662238</v>
      </c>
      <c r="G68" s="24">
        <v>68025787</v>
      </c>
    </row>
    <row r="69" spans="1:7" ht="14.25" customHeight="1" x14ac:dyDescent="0.2">
      <c r="A69" s="21" t="s">
        <v>69</v>
      </c>
      <c r="B69" s="22" t="s">
        <v>87</v>
      </c>
      <c r="C69" s="23"/>
      <c r="D69" s="23"/>
      <c r="E69" s="23"/>
      <c r="F69" s="23"/>
      <c r="G69" s="24"/>
    </row>
    <row r="70" spans="1:7" ht="14.25" customHeight="1" x14ac:dyDescent="0.2">
      <c r="A70" s="21" t="s">
        <v>70</v>
      </c>
      <c r="B70" s="22" t="s">
        <v>86</v>
      </c>
      <c r="C70" s="23">
        <v>3678311</v>
      </c>
      <c r="D70" s="23">
        <v>102239</v>
      </c>
      <c r="E70" s="23">
        <v>3576072</v>
      </c>
      <c r="F70" s="23">
        <v>523340</v>
      </c>
      <c r="G70" s="24">
        <v>3052732</v>
      </c>
    </row>
    <row r="71" spans="1:7" ht="14.25" customHeight="1" x14ac:dyDescent="0.2">
      <c r="A71" s="21" t="s">
        <v>71</v>
      </c>
      <c r="B71" s="22" t="s">
        <v>87</v>
      </c>
      <c r="C71" s="23">
        <v>2166427</v>
      </c>
      <c r="D71" s="23">
        <v>59173</v>
      </c>
      <c r="E71" s="23">
        <v>2107254</v>
      </c>
      <c r="F71" s="23">
        <v>434733</v>
      </c>
      <c r="G71" s="24">
        <v>1672521</v>
      </c>
    </row>
    <row r="72" spans="1:7" x14ac:dyDescent="0.2">
      <c r="A72" s="21"/>
      <c r="B72" s="22"/>
      <c r="C72" s="23"/>
      <c r="D72" s="23"/>
      <c r="E72" s="23"/>
      <c r="F72" s="23"/>
      <c r="G72" s="24"/>
    </row>
    <row r="73" spans="1:7" ht="15.75" thickBot="1" x14ac:dyDescent="0.3">
      <c r="A73" s="25" t="s">
        <v>73</v>
      </c>
      <c r="B73" s="40"/>
      <c r="C73" s="26">
        <f>SUM(C5:C71)</f>
        <v>2275633498</v>
      </c>
      <c r="D73" s="26">
        <f>SUM(D5:D71)</f>
        <v>3880093</v>
      </c>
      <c r="E73" s="26">
        <f>SUM(E5:E71)</f>
        <v>2271753405</v>
      </c>
      <c r="F73" s="26">
        <f>SUM(F5:F71)</f>
        <v>59308399</v>
      </c>
      <c r="G73" s="27">
        <f>SUM(G5:G71)</f>
        <v>2212445006</v>
      </c>
    </row>
    <row r="74" spans="1:7" x14ac:dyDescent="0.2">
      <c r="D74" s="20"/>
      <c r="G74" s="20"/>
    </row>
    <row r="75" spans="1:7" x14ac:dyDescent="0.2">
      <c r="A75" s="3" t="s">
        <v>88</v>
      </c>
      <c r="E75" s="20"/>
      <c r="G75" s="20"/>
    </row>
  </sheetData>
  <phoneticPr fontId="0" type="noConversion"/>
  <conditionalFormatting sqref="A4:G73">
    <cfRule type="expression" dxfId="1" priority="1" stopIfTrue="1">
      <formula>MOD(ROW(),3)=1</formula>
    </cfRule>
  </conditionalFormatting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5"/>
  <sheetViews>
    <sheetView workbookViewId="0">
      <pane ySplit="4" topLeftCell="A5" activePane="bottomLeft" state="frozen"/>
      <selection activeCellId="1" sqref="A33:XFD33 A1:XFD1048576"/>
      <selection pane="bottomLeft"/>
    </sheetView>
  </sheetViews>
  <sheetFormatPr defaultRowHeight="14.25" x14ac:dyDescent="0.2"/>
  <cols>
    <col min="1" max="1" width="17.7109375" style="7" customWidth="1"/>
    <col min="2" max="2" width="9.28515625" style="41" bestFit="1" customWidth="1"/>
    <col min="3" max="3" width="18.85546875" style="7" bestFit="1" customWidth="1"/>
    <col min="4" max="4" width="15.5703125" style="8" customWidth="1"/>
    <col min="5" max="5" width="15.5703125" style="7" customWidth="1"/>
    <col min="6" max="6" width="15.5703125" style="8" customWidth="1"/>
    <col min="7" max="7" width="9.140625" style="7"/>
    <col min="8" max="8" width="9.140625" style="7" customWidth="1"/>
    <col min="9" max="16384" width="9.140625" style="7"/>
  </cols>
  <sheetData>
    <row r="1" spans="1:8" ht="23.25" x14ac:dyDescent="0.35">
      <c r="A1" s="5" t="s">
        <v>78</v>
      </c>
    </row>
    <row r="2" spans="1:8" ht="15" x14ac:dyDescent="0.25">
      <c r="A2" s="9">
        <v>2024</v>
      </c>
    </row>
    <row r="3" spans="1:8" ht="15" thickBot="1" x14ac:dyDescent="0.25"/>
    <row r="4" spans="1:8" s="38" customFormat="1" ht="38.25" x14ac:dyDescent="0.2">
      <c r="A4" s="33" t="s">
        <v>4</v>
      </c>
      <c r="B4" s="34" t="s">
        <v>5</v>
      </c>
      <c r="C4" s="35" t="s">
        <v>79</v>
      </c>
      <c r="D4" s="36" t="s">
        <v>80</v>
      </c>
      <c r="E4" s="35" t="s">
        <v>81</v>
      </c>
      <c r="F4" s="37" t="s">
        <v>82</v>
      </c>
    </row>
    <row r="5" spans="1:8" ht="14.25" customHeight="1" x14ac:dyDescent="0.2">
      <c r="A5" s="10" t="s">
        <v>6</v>
      </c>
      <c r="B5" s="42" t="s">
        <v>86</v>
      </c>
      <c r="C5" s="11">
        <v>26081499</v>
      </c>
      <c r="D5" s="12">
        <f>C5/'Centrally Assessed Report'!C5</f>
        <v>0.75834966080486577</v>
      </c>
      <c r="E5" s="11">
        <v>8310946</v>
      </c>
      <c r="F5" s="13">
        <f>E5/'Centrally Assessed Report'!C5</f>
        <v>0.24165033919513429</v>
      </c>
      <c r="H5" s="14"/>
    </row>
    <row r="6" spans="1:8" ht="14.25" customHeight="1" x14ac:dyDescent="0.2">
      <c r="A6" s="10" t="s">
        <v>7</v>
      </c>
      <c r="B6" s="42" t="s">
        <v>87</v>
      </c>
      <c r="C6" s="11">
        <v>12522675</v>
      </c>
      <c r="D6" s="12">
        <f>C6/'Centrally Assessed Report'!C6</f>
        <v>0.80702096169389737</v>
      </c>
      <c r="E6" s="11">
        <v>2994487</v>
      </c>
      <c r="F6" s="13">
        <f>E6/'Centrally Assessed Report'!C6</f>
        <v>0.19297903830610263</v>
      </c>
      <c r="H6" s="14"/>
    </row>
    <row r="7" spans="1:8" ht="14.25" customHeight="1" x14ac:dyDescent="0.2">
      <c r="A7" s="10" t="s">
        <v>8</v>
      </c>
      <c r="B7" s="42" t="s">
        <v>86</v>
      </c>
      <c r="C7" s="11">
        <v>31902365</v>
      </c>
      <c r="D7" s="12">
        <f>C7/'Centrally Assessed Report'!C7</f>
        <v>0.91662889803457726</v>
      </c>
      <c r="E7" s="11">
        <v>2901649</v>
      </c>
      <c r="F7" s="13">
        <f>E7/'Centrally Assessed Report'!C7</f>
        <v>8.3371101965422717E-2</v>
      </c>
      <c r="H7" s="14"/>
    </row>
    <row r="8" spans="1:8" ht="14.25" customHeight="1" x14ac:dyDescent="0.2">
      <c r="A8" s="10" t="s">
        <v>9</v>
      </c>
      <c r="B8" s="42" t="s">
        <v>86</v>
      </c>
      <c r="C8" s="11">
        <v>14637390</v>
      </c>
      <c r="D8" s="12">
        <f>C8/'Centrally Assessed Report'!C8</f>
        <v>0.76558766506220255</v>
      </c>
      <c r="E8" s="11">
        <v>4481766</v>
      </c>
      <c r="F8" s="13">
        <f>E8/'Centrally Assessed Report'!C8</f>
        <v>0.23441233493779745</v>
      </c>
      <c r="H8" s="14"/>
    </row>
    <row r="9" spans="1:8" ht="14.25" customHeight="1" x14ac:dyDescent="0.2">
      <c r="A9" s="10" t="s">
        <v>10</v>
      </c>
      <c r="B9" s="42" t="s">
        <v>86</v>
      </c>
      <c r="C9" s="11">
        <v>135322580</v>
      </c>
      <c r="D9" s="12">
        <f>C9/'Centrally Assessed Report'!C9</f>
        <v>0.92301987108894068</v>
      </c>
      <c r="E9" s="11">
        <v>11285943</v>
      </c>
      <c r="F9" s="13">
        <f>E9/'Centrally Assessed Report'!C9</f>
        <v>7.6980128911059278E-2</v>
      </c>
      <c r="H9" s="14"/>
    </row>
    <row r="10" spans="1:8" ht="14.25" customHeight="1" x14ac:dyDescent="0.2">
      <c r="A10" s="10" t="s">
        <v>11</v>
      </c>
      <c r="B10" s="42" t="s">
        <v>86</v>
      </c>
      <c r="C10" s="11">
        <v>103194773</v>
      </c>
      <c r="D10" s="12">
        <f>C10/'Centrally Assessed Report'!C10</f>
        <v>0.92046737635501197</v>
      </c>
      <c r="E10" s="11">
        <v>8916504</v>
      </c>
      <c r="F10" s="13">
        <f>E10/'Centrally Assessed Report'!C10</f>
        <v>7.9532623644988004E-2</v>
      </c>
      <c r="H10" s="14"/>
    </row>
    <row r="11" spans="1:8" ht="14.25" customHeight="1" x14ac:dyDescent="0.2">
      <c r="A11" s="10" t="s">
        <v>12</v>
      </c>
      <c r="B11" s="42" t="s">
        <v>87</v>
      </c>
      <c r="C11" s="11">
        <v>0</v>
      </c>
      <c r="D11" s="46" t="s">
        <v>85</v>
      </c>
      <c r="E11" s="11">
        <v>0</v>
      </c>
      <c r="F11" s="45" t="s">
        <v>85</v>
      </c>
      <c r="H11" s="14"/>
    </row>
    <row r="12" spans="1:8" ht="14.25" customHeight="1" x14ac:dyDescent="0.2">
      <c r="A12" s="10" t="s">
        <v>13</v>
      </c>
      <c r="B12" s="42" t="s">
        <v>86</v>
      </c>
      <c r="C12" s="11">
        <v>1520507</v>
      </c>
      <c r="D12" s="12">
        <f>C12/'Centrally Assessed Report'!C12</f>
        <v>0.47295697060090608</v>
      </c>
      <c r="E12" s="11">
        <v>1694388</v>
      </c>
      <c r="F12" s="13">
        <f>E12/'Centrally Assessed Report'!C12</f>
        <v>0.52704302939909387</v>
      </c>
      <c r="H12" s="14"/>
    </row>
    <row r="13" spans="1:8" ht="14.25" customHeight="1" x14ac:dyDescent="0.2">
      <c r="A13" s="10" t="s">
        <v>14</v>
      </c>
      <c r="B13" s="42" t="s">
        <v>86</v>
      </c>
      <c r="C13" s="11">
        <v>830202</v>
      </c>
      <c r="D13" s="12">
        <f>C13/'Centrally Assessed Report'!C13</f>
        <v>0.49226910488117259</v>
      </c>
      <c r="E13" s="11">
        <v>856278</v>
      </c>
      <c r="F13" s="13">
        <f>E13/'Centrally Assessed Report'!C13</f>
        <v>0.50773089511882741</v>
      </c>
      <c r="H13" s="14"/>
    </row>
    <row r="14" spans="1:8" ht="14.25" customHeight="1" x14ac:dyDescent="0.2">
      <c r="A14" s="10" t="s">
        <v>15</v>
      </c>
      <c r="B14" s="42" t="s">
        <v>86</v>
      </c>
      <c r="C14" s="11">
        <v>13515941</v>
      </c>
      <c r="D14" s="12">
        <f>C14/'Centrally Assessed Report'!C14</f>
        <v>0.77789230322968295</v>
      </c>
      <c r="E14" s="11">
        <v>3859139</v>
      </c>
      <c r="F14" s="13">
        <f>E14/'Centrally Assessed Report'!C14</f>
        <v>0.22210769677031703</v>
      </c>
      <c r="H14" s="14"/>
    </row>
    <row r="15" spans="1:8" ht="14.25" customHeight="1" x14ac:dyDescent="0.2">
      <c r="A15" s="10" t="s">
        <v>16</v>
      </c>
      <c r="B15" s="42" t="s">
        <v>86</v>
      </c>
      <c r="C15" s="11">
        <v>106137</v>
      </c>
      <c r="D15" s="12">
        <f>C15/'Centrally Assessed Report'!C15</f>
        <v>0.51292497281623772</v>
      </c>
      <c r="E15" s="11">
        <v>100788</v>
      </c>
      <c r="F15" s="13">
        <f>E15/'Centrally Assessed Report'!C15</f>
        <v>0.48707502718376222</v>
      </c>
      <c r="H15" s="14"/>
    </row>
    <row r="16" spans="1:8" ht="14.25" customHeight="1" x14ac:dyDescent="0.2">
      <c r="A16" s="10" t="s">
        <v>17</v>
      </c>
      <c r="B16" s="42" t="s">
        <v>86</v>
      </c>
      <c r="C16" s="11">
        <v>12842743</v>
      </c>
      <c r="D16" s="12">
        <f>C16/'Centrally Assessed Report'!C16</f>
        <v>0.82209723550750169</v>
      </c>
      <c r="E16" s="11">
        <v>2779184</v>
      </c>
      <c r="F16" s="13">
        <f>E16/'Centrally Assessed Report'!C16</f>
        <v>0.17790276449249826</v>
      </c>
      <c r="H16" s="14"/>
    </row>
    <row r="17" spans="1:8" ht="14.25" customHeight="1" x14ac:dyDescent="0.2">
      <c r="A17" s="10" t="s">
        <v>77</v>
      </c>
      <c r="B17" s="42" t="s">
        <v>86</v>
      </c>
      <c r="C17" s="11">
        <v>206385514</v>
      </c>
      <c r="D17" s="12">
        <f>C17/'Centrally Assessed Report'!C17</f>
        <v>0.96420509225908635</v>
      </c>
      <c r="E17" s="11">
        <v>7661804</v>
      </c>
      <c r="F17" s="13">
        <f>E17/'Centrally Assessed Report'!C17</f>
        <v>3.5794907740913623E-2</v>
      </c>
      <c r="H17" s="14"/>
    </row>
    <row r="18" spans="1:8" ht="14.25" customHeight="1" x14ac:dyDescent="0.2">
      <c r="A18" s="10" t="s">
        <v>18</v>
      </c>
      <c r="B18" s="42" t="s">
        <v>86</v>
      </c>
      <c r="C18" s="11">
        <v>3096222</v>
      </c>
      <c r="D18" s="12">
        <f>C18/'Centrally Assessed Report'!C18</f>
        <v>0.64854746048825673</v>
      </c>
      <c r="E18" s="11">
        <v>1677865</v>
      </c>
      <c r="F18" s="13">
        <f>E18/'Centrally Assessed Report'!C18</f>
        <v>0.35145253951174327</v>
      </c>
      <c r="H18" s="14"/>
    </row>
    <row r="19" spans="1:8" ht="14.25" customHeight="1" x14ac:dyDescent="0.2">
      <c r="A19" s="10" t="s">
        <v>19</v>
      </c>
      <c r="B19" s="42" t="s">
        <v>87</v>
      </c>
      <c r="C19" s="11">
        <v>0</v>
      </c>
      <c r="D19" s="46" t="s">
        <v>85</v>
      </c>
      <c r="E19" s="11">
        <v>0</v>
      </c>
      <c r="F19" s="45" t="s">
        <v>85</v>
      </c>
      <c r="H19" s="14"/>
    </row>
    <row r="20" spans="1:8" ht="14.25" customHeight="1" x14ac:dyDescent="0.2">
      <c r="A20" s="10" t="s">
        <v>20</v>
      </c>
      <c r="B20" s="42" t="s">
        <v>86</v>
      </c>
      <c r="C20" s="11">
        <v>205485384</v>
      </c>
      <c r="D20" s="12">
        <f>C20/'Centrally Assessed Report'!C20</f>
        <v>0.93684985432681056</v>
      </c>
      <c r="E20" s="11">
        <v>13851133</v>
      </c>
      <c r="F20" s="13">
        <f>E20/'Centrally Assessed Report'!C20</f>
        <v>6.3150145673189481E-2</v>
      </c>
      <c r="H20" s="14"/>
    </row>
    <row r="21" spans="1:8" ht="14.25" customHeight="1" x14ac:dyDescent="0.2">
      <c r="A21" s="10" t="s">
        <v>21</v>
      </c>
      <c r="B21" s="42" t="s">
        <v>86</v>
      </c>
      <c r="C21" s="11">
        <v>25896818</v>
      </c>
      <c r="D21" s="12">
        <f>C21/'Centrally Assessed Report'!C21</f>
        <v>0.76534149285640296</v>
      </c>
      <c r="E21" s="11">
        <v>7940127</v>
      </c>
      <c r="F21" s="13">
        <f>E21/'Centrally Assessed Report'!C21</f>
        <v>0.23465850714359704</v>
      </c>
      <c r="H21" s="14"/>
    </row>
    <row r="22" spans="1:8" ht="14.25" customHeight="1" x14ac:dyDescent="0.2">
      <c r="A22" s="10" t="s">
        <v>22</v>
      </c>
      <c r="B22" s="42" t="s">
        <v>86</v>
      </c>
      <c r="C22" s="11">
        <v>21974608</v>
      </c>
      <c r="D22" s="12">
        <f>C22/'Centrally Assessed Report'!C22</f>
        <v>0.89286962119752145</v>
      </c>
      <c r="E22" s="11">
        <v>2636609</v>
      </c>
      <c r="F22" s="13">
        <f>E22/'Centrally Assessed Report'!C22</f>
        <v>0.10713037880247855</v>
      </c>
      <c r="H22" s="14"/>
    </row>
    <row r="23" spans="1:8" ht="14.25" customHeight="1" x14ac:dyDescent="0.2">
      <c r="A23" s="10" t="s">
        <v>23</v>
      </c>
      <c r="B23" s="42" t="s">
        <v>87</v>
      </c>
      <c r="C23" s="11">
        <v>170364</v>
      </c>
      <c r="D23" s="12">
        <f>C23/'Centrally Assessed Report'!C23</f>
        <v>0.23762260234994811</v>
      </c>
      <c r="E23" s="11">
        <v>546588</v>
      </c>
      <c r="F23" s="13">
        <f>E23/'Centrally Assessed Report'!C23</f>
        <v>0.76237739765005186</v>
      </c>
      <c r="H23" s="14"/>
    </row>
    <row r="24" spans="1:8" ht="14.25" customHeight="1" x14ac:dyDescent="0.2">
      <c r="A24" s="10" t="s">
        <v>24</v>
      </c>
      <c r="B24" s="42" t="s">
        <v>87</v>
      </c>
      <c r="C24" s="11">
        <v>4985289</v>
      </c>
      <c r="D24" s="12">
        <f>C24/'Centrally Assessed Report'!C24</f>
        <v>0.57391875255140157</v>
      </c>
      <c r="E24" s="11">
        <v>3701113</v>
      </c>
      <c r="F24" s="13">
        <f>E24/'Centrally Assessed Report'!C24</f>
        <v>0.42608124744859838</v>
      </c>
      <c r="H24" s="14"/>
    </row>
    <row r="25" spans="1:8" ht="14.25" customHeight="1" x14ac:dyDescent="0.2">
      <c r="A25" s="10" t="s">
        <v>25</v>
      </c>
      <c r="B25" s="42" t="s">
        <v>87</v>
      </c>
      <c r="C25" s="11">
        <v>0</v>
      </c>
      <c r="D25" s="46" t="s">
        <v>85</v>
      </c>
      <c r="E25" s="11">
        <v>0</v>
      </c>
      <c r="F25" s="45" t="s">
        <v>85</v>
      </c>
      <c r="H25" s="14"/>
    </row>
    <row r="26" spans="1:8" ht="14.25" customHeight="1" x14ac:dyDescent="0.2">
      <c r="A26" s="10" t="s">
        <v>26</v>
      </c>
      <c r="B26" s="42" t="s">
        <v>87</v>
      </c>
      <c r="C26" s="11">
        <v>13328602</v>
      </c>
      <c r="D26" s="12">
        <f>C26/'Centrally Assessed Report'!C26</f>
        <v>0.85433529620309079</v>
      </c>
      <c r="E26" s="11">
        <v>2272535</v>
      </c>
      <c r="F26" s="13">
        <f>E26/'Centrally Assessed Report'!C26</f>
        <v>0.14566470379690916</v>
      </c>
      <c r="H26" s="14"/>
    </row>
    <row r="27" spans="1:8" ht="14.25" customHeight="1" x14ac:dyDescent="0.2">
      <c r="A27" s="10" t="s">
        <v>27</v>
      </c>
      <c r="B27" s="42" t="s">
        <v>87</v>
      </c>
      <c r="C27" s="11">
        <v>464845</v>
      </c>
      <c r="D27" s="12">
        <f>C27/'Centrally Assessed Report'!C27</f>
        <v>0.67927023512048279</v>
      </c>
      <c r="E27" s="11">
        <v>219485</v>
      </c>
      <c r="F27" s="13">
        <f>E27/'Centrally Assessed Report'!C27</f>
        <v>0.32072976487951721</v>
      </c>
      <c r="H27" s="14"/>
    </row>
    <row r="28" spans="1:8" ht="14.25" customHeight="1" x14ac:dyDescent="0.2">
      <c r="A28" s="10" t="s">
        <v>28</v>
      </c>
      <c r="B28" s="42" t="s">
        <v>86</v>
      </c>
      <c r="C28" s="11">
        <v>25028609</v>
      </c>
      <c r="D28" s="12">
        <f>C28/'Centrally Assessed Report'!C28</f>
        <v>0.89879620690512074</v>
      </c>
      <c r="E28" s="11">
        <v>2818203</v>
      </c>
      <c r="F28" s="13">
        <f>E28/'Centrally Assessed Report'!C28</f>
        <v>0.10120379309487923</v>
      </c>
      <c r="H28" s="14"/>
    </row>
    <row r="29" spans="1:8" ht="14.25" customHeight="1" x14ac:dyDescent="0.2">
      <c r="A29" s="10" t="s">
        <v>29</v>
      </c>
      <c r="B29" s="42" t="s">
        <v>86</v>
      </c>
      <c r="C29" s="11">
        <v>7412405</v>
      </c>
      <c r="D29" s="12">
        <f>C29/'Centrally Assessed Report'!C29</f>
        <v>0.78185406581982386</v>
      </c>
      <c r="E29" s="11">
        <v>2068143</v>
      </c>
      <c r="F29" s="13">
        <f>E29/'Centrally Assessed Report'!C29</f>
        <v>0.21814593418017608</v>
      </c>
      <c r="H29" s="14"/>
    </row>
    <row r="30" spans="1:8" ht="14.25" customHeight="1" x14ac:dyDescent="0.2">
      <c r="A30" s="10" t="s">
        <v>30</v>
      </c>
      <c r="B30" s="42" t="s">
        <v>86</v>
      </c>
      <c r="C30" s="11">
        <v>4679580</v>
      </c>
      <c r="D30" s="12">
        <f>C30/'Centrally Assessed Report'!C30</f>
        <v>0.87386902702196989</v>
      </c>
      <c r="E30" s="11">
        <v>675433</v>
      </c>
      <c r="F30" s="13">
        <f>E30/'Centrally Assessed Report'!C30</f>
        <v>0.12613097297803011</v>
      </c>
      <c r="H30" s="14"/>
    </row>
    <row r="31" spans="1:8" ht="14.25" customHeight="1" x14ac:dyDescent="0.2">
      <c r="A31" s="10" t="s">
        <v>31</v>
      </c>
      <c r="B31" s="42" t="s">
        <v>86</v>
      </c>
      <c r="C31" s="11">
        <v>9724419</v>
      </c>
      <c r="D31" s="12">
        <f>C31/'Centrally Assessed Report'!C31</f>
        <v>0.80290988624832493</v>
      </c>
      <c r="E31" s="11">
        <v>2387051</v>
      </c>
      <c r="F31" s="13">
        <f>E31/'Centrally Assessed Report'!C31</f>
        <v>0.19709011375167507</v>
      </c>
      <c r="H31" s="14"/>
    </row>
    <row r="32" spans="1:8" ht="14.25" customHeight="1" x14ac:dyDescent="0.2">
      <c r="A32" s="10" t="s">
        <v>32</v>
      </c>
      <c r="B32" s="42" t="s">
        <v>86</v>
      </c>
      <c r="C32" s="11">
        <v>29589430</v>
      </c>
      <c r="D32" s="12">
        <f>C32/'Centrally Assessed Report'!C32</f>
        <v>0.82603263955397954</v>
      </c>
      <c r="E32" s="11">
        <v>6231709</v>
      </c>
      <c r="F32" s="13">
        <f>E32/'Centrally Assessed Report'!C32</f>
        <v>0.17396736044602043</v>
      </c>
      <c r="H32" s="14"/>
    </row>
    <row r="33" spans="1:8" ht="14.25" customHeight="1" x14ac:dyDescent="0.2">
      <c r="A33" s="10" t="s">
        <v>33</v>
      </c>
      <c r="B33" s="42" t="s">
        <v>86</v>
      </c>
      <c r="C33" s="11">
        <v>117717155</v>
      </c>
      <c r="D33" s="12">
        <f>C33/'Centrally Assessed Report'!C33</f>
        <v>0.89947626858426721</v>
      </c>
      <c r="E33" s="11">
        <v>13155842</v>
      </c>
      <c r="F33" s="13">
        <f>E33/'Centrally Assessed Report'!C33</f>
        <v>0.10052373141573276</v>
      </c>
      <c r="H33" s="14"/>
    </row>
    <row r="34" spans="1:8" ht="14.25" customHeight="1" x14ac:dyDescent="0.2">
      <c r="A34" s="10" t="s">
        <v>34</v>
      </c>
      <c r="B34" s="42" t="s">
        <v>87</v>
      </c>
      <c r="C34" s="11">
        <v>2149869</v>
      </c>
      <c r="D34" s="12">
        <f>C34/'Centrally Assessed Report'!C34</f>
        <v>0.54191774951791594</v>
      </c>
      <c r="E34" s="11">
        <v>1817281</v>
      </c>
      <c r="F34" s="13">
        <f>E34/'Centrally Assessed Report'!C34</f>
        <v>0.45808225048208412</v>
      </c>
      <c r="H34" s="14"/>
    </row>
    <row r="35" spans="1:8" ht="14.25" customHeight="1" x14ac:dyDescent="0.2">
      <c r="A35" s="10" t="s">
        <v>35</v>
      </c>
      <c r="B35" s="42" t="s">
        <v>86</v>
      </c>
      <c r="C35" s="11">
        <v>47098418</v>
      </c>
      <c r="D35" s="12">
        <f>C35/'Centrally Assessed Report'!C35</f>
        <v>0.92366206145194785</v>
      </c>
      <c r="E35" s="11">
        <v>3892545</v>
      </c>
      <c r="F35" s="13">
        <f>E35/'Centrally Assessed Report'!C35</f>
        <v>7.6337938548052126E-2</v>
      </c>
      <c r="H35" s="14"/>
    </row>
    <row r="36" spans="1:8" ht="14.25" customHeight="1" x14ac:dyDescent="0.2">
      <c r="A36" s="10" t="s">
        <v>36</v>
      </c>
      <c r="B36" s="42" t="s">
        <v>87</v>
      </c>
      <c r="C36" s="11">
        <v>23969786</v>
      </c>
      <c r="D36" s="12">
        <f>C36/'Centrally Assessed Report'!C36</f>
        <v>0.83813810695185298</v>
      </c>
      <c r="E36" s="11">
        <v>4629064</v>
      </c>
      <c r="F36" s="13">
        <f>E36/'Centrally Assessed Report'!C36</f>
        <v>0.16186189304814705</v>
      </c>
      <c r="H36" s="14"/>
    </row>
    <row r="37" spans="1:8" ht="14.25" customHeight="1" x14ac:dyDescent="0.2">
      <c r="A37" s="10" t="s">
        <v>37</v>
      </c>
      <c r="B37" s="42" t="s">
        <v>86</v>
      </c>
      <c r="C37" s="11">
        <v>1954221</v>
      </c>
      <c r="D37" s="12">
        <f>C37/'Centrally Assessed Report'!C37</f>
        <v>0.60439045888583909</v>
      </c>
      <c r="E37" s="11">
        <v>1279154</v>
      </c>
      <c r="F37" s="13">
        <f>E37/'Centrally Assessed Report'!C37</f>
        <v>0.39560954111416091</v>
      </c>
      <c r="H37" s="14"/>
    </row>
    <row r="38" spans="1:8" ht="14.25" customHeight="1" x14ac:dyDescent="0.2">
      <c r="A38" s="10" t="s">
        <v>38</v>
      </c>
      <c r="B38" s="42" t="s">
        <v>87</v>
      </c>
      <c r="C38" s="11">
        <v>0</v>
      </c>
      <c r="D38" s="46" t="s">
        <v>85</v>
      </c>
      <c r="E38" s="11">
        <v>0</v>
      </c>
      <c r="F38" s="45" t="s">
        <v>85</v>
      </c>
      <c r="H38" s="14"/>
    </row>
    <row r="39" spans="1:8" ht="14.25" customHeight="1" x14ac:dyDescent="0.2">
      <c r="A39" s="10" t="s">
        <v>39</v>
      </c>
      <c r="B39" s="42" t="s">
        <v>86</v>
      </c>
      <c r="C39" s="11">
        <v>3500849</v>
      </c>
      <c r="D39" s="12">
        <f>C39/'Centrally Assessed Report'!C39</f>
        <v>0.6470399280222513</v>
      </c>
      <c r="E39" s="11">
        <v>1909712</v>
      </c>
      <c r="F39" s="13">
        <f>E39/'Centrally Assessed Report'!C39</f>
        <v>0.3529600719777487</v>
      </c>
      <c r="H39" s="14"/>
    </row>
    <row r="40" spans="1:8" ht="14.25" customHeight="1" x14ac:dyDescent="0.2">
      <c r="A40" s="10" t="s">
        <v>40</v>
      </c>
      <c r="B40" s="42" t="s">
        <v>86</v>
      </c>
      <c r="C40" s="11">
        <v>2971576</v>
      </c>
      <c r="D40" s="12">
        <f>C40/'Centrally Assessed Report'!C40</f>
        <v>0.53707270240336369</v>
      </c>
      <c r="E40" s="11">
        <v>2561336</v>
      </c>
      <c r="F40" s="13">
        <f>E40/'Centrally Assessed Report'!C40</f>
        <v>0.46292729759663626</v>
      </c>
      <c r="H40" s="14"/>
    </row>
    <row r="41" spans="1:8" ht="14.25" customHeight="1" x14ac:dyDescent="0.2">
      <c r="A41" s="10" t="s">
        <v>41</v>
      </c>
      <c r="B41" s="42" t="s">
        <v>86</v>
      </c>
      <c r="C41" s="11">
        <v>3799870</v>
      </c>
      <c r="D41" s="12">
        <f>C41/'Centrally Assessed Report'!C41</f>
        <v>0.62195029334143426</v>
      </c>
      <c r="E41" s="11">
        <v>2309734</v>
      </c>
      <c r="F41" s="13">
        <f>E41/'Centrally Assessed Report'!C41</f>
        <v>0.37804970665856574</v>
      </c>
      <c r="H41" s="14"/>
    </row>
    <row r="42" spans="1:8" ht="14.25" customHeight="1" x14ac:dyDescent="0.2">
      <c r="A42" s="10" t="s">
        <v>42</v>
      </c>
      <c r="B42" s="42" t="s">
        <v>87</v>
      </c>
      <c r="C42" s="11">
        <v>1841882</v>
      </c>
      <c r="D42" s="12">
        <f>C42/'Centrally Assessed Report'!C42</f>
        <v>0.5016875158149281</v>
      </c>
      <c r="E42" s="11">
        <v>1829491</v>
      </c>
      <c r="F42" s="13">
        <f>E42/'Centrally Assessed Report'!C42</f>
        <v>0.4983124841850719</v>
      </c>
      <c r="H42" s="14"/>
    </row>
    <row r="43" spans="1:8" ht="14.25" customHeight="1" x14ac:dyDescent="0.2">
      <c r="A43" s="10" t="s">
        <v>43</v>
      </c>
      <c r="B43" s="42" t="s">
        <v>87</v>
      </c>
      <c r="C43" s="11">
        <v>220163</v>
      </c>
      <c r="D43" s="12">
        <f>C43/'Centrally Assessed Report'!C43</f>
        <v>0.23991077567841759</v>
      </c>
      <c r="E43" s="11">
        <v>697524</v>
      </c>
      <c r="F43" s="13">
        <f>E43/'Centrally Assessed Report'!C43</f>
        <v>0.76008922432158244</v>
      </c>
      <c r="H43" s="14"/>
    </row>
    <row r="44" spans="1:8" ht="14.25" customHeight="1" x14ac:dyDescent="0.2">
      <c r="A44" s="10" t="s">
        <v>44</v>
      </c>
      <c r="B44" s="42" t="s">
        <v>86</v>
      </c>
      <c r="C44" s="11">
        <v>5166581</v>
      </c>
      <c r="D44" s="12">
        <f>C44/'Centrally Assessed Report'!C44</f>
        <v>0.58844624722054195</v>
      </c>
      <c r="E44" s="11">
        <v>3613458</v>
      </c>
      <c r="F44" s="13">
        <f>E44/'Centrally Assessed Report'!C44</f>
        <v>0.41155375277945805</v>
      </c>
      <c r="H44" s="14"/>
    </row>
    <row r="45" spans="1:8" ht="14.25" customHeight="1" x14ac:dyDescent="0.2">
      <c r="A45" s="10" t="s">
        <v>45</v>
      </c>
      <c r="B45" s="42" t="s">
        <v>86</v>
      </c>
      <c r="C45" s="11">
        <v>7147161</v>
      </c>
      <c r="D45" s="12">
        <f>C45/'Centrally Assessed Report'!C45</f>
        <v>0.83185036388414502</v>
      </c>
      <c r="E45" s="11">
        <v>1444722</v>
      </c>
      <c r="F45" s="13">
        <f>E45/'Centrally Assessed Report'!C45</f>
        <v>0.16814963611585493</v>
      </c>
      <c r="H45" s="14"/>
    </row>
    <row r="46" spans="1:8" ht="14.25" customHeight="1" x14ac:dyDescent="0.2">
      <c r="A46" s="10" t="s">
        <v>46</v>
      </c>
      <c r="B46" s="42" t="s">
        <v>86</v>
      </c>
      <c r="C46" s="11">
        <v>21247096</v>
      </c>
      <c r="D46" s="12">
        <f>C46/'Centrally Assessed Report'!C46</f>
        <v>0.72591453646259729</v>
      </c>
      <c r="E46" s="11">
        <v>8022322</v>
      </c>
      <c r="F46" s="13">
        <f>E46/'Centrally Assessed Report'!C46</f>
        <v>0.27408546353740276</v>
      </c>
      <c r="H46" s="14"/>
    </row>
    <row r="47" spans="1:8" ht="14.25" customHeight="1" x14ac:dyDescent="0.2">
      <c r="A47" s="10" t="s">
        <v>47</v>
      </c>
      <c r="B47" s="42" t="s">
        <v>86</v>
      </c>
      <c r="C47" s="11">
        <v>93540101</v>
      </c>
      <c r="D47" s="12">
        <f>C47/'Centrally Assessed Report'!C47</f>
        <v>0.89883546641409873</v>
      </c>
      <c r="E47" s="11">
        <v>10528001</v>
      </c>
      <c r="F47" s="13">
        <f>E47/'Centrally Assessed Report'!C47</f>
        <v>0.10116453358590127</v>
      </c>
      <c r="H47" s="14"/>
    </row>
    <row r="48" spans="1:8" ht="14.25" customHeight="1" x14ac:dyDescent="0.2">
      <c r="A48" s="10" t="s">
        <v>48</v>
      </c>
      <c r="B48" s="42" t="s">
        <v>86</v>
      </c>
      <c r="C48" s="11">
        <v>0</v>
      </c>
      <c r="D48" s="46" t="s">
        <v>85</v>
      </c>
      <c r="E48" s="11">
        <v>0</v>
      </c>
      <c r="F48" s="45" t="s">
        <v>85</v>
      </c>
      <c r="H48" s="14"/>
    </row>
    <row r="49" spans="1:8" ht="14.25" customHeight="1" x14ac:dyDescent="0.2">
      <c r="A49" s="10" t="s">
        <v>49</v>
      </c>
      <c r="B49" s="42" t="s">
        <v>86</v>
      </c>
      <c r="C49" s="11">
        <v>43261254</v>
      </c>
      <c r="D49" s="12">
        <f>C49/'Centrally Assessed Report'!C49</f>
        <v>0.83805378401988562</v>
      </c>
      <c r="E49" s="11">
        <v>8359841</v>
      </c>
      <c r="F49" s="13">
        <f>E49/'Centrally Assessed Report'!C49</f>
        <v>0.16194621598011433</v>
      </c>
      <c r="H49" s="14"/>
    </row>
    <row r="50" spans="1:8" ht="14.25" customHeight="1" x14ac:dyDescent="0.2">
      <c r="A50" s="10" t="s">
        <v>50</v>
      </c>
      <c r="B50" s="42" t="s">
        <v>86</v>
      </c>
      <c r="C50" s="11">
        <v>2779477</v>
      </c>
      <c r="D50" s="12">
        <f>C50/'Centrally Assessed Report'!C50</f>
        <v>0.6121755107066077</v>
      </c>
      <c r="E50" s="11">
        <v>1760850</v>
      </c>
      <c r="F50" s="13">
        <f>E50/'Centrally Assessed Report'!C50</f>
        <v>0.3878244892933923</v>
      </c>
      <c r="H50" s="14"/>
    </row>
    <row r="51" spans="1:8" ht="14.25" customHeight="1" x14ac:dyDescent="0.2">
      <c r="A51" s="10" t="s">
        <v>51</v>
      </c>
      <c r="B51" s="42" t="s">
        <v>86</v>
      </c>
      <c r="C51" s="11">
        <v>9842088</v>
      </c>
      <c r="D51" s="12">
        <f>C51/'Centrally Assessed Report'!C51</f>
        <v>0.7978702680380747</v>
      </c>
      <c r="E51" s="11">
        <v>2493361</v>
      </c>
      <c r="F51" s="13">
        <f>E51/'Centrally Assessed Report'!C51</f>
        <v>0.20212973196192535</v>
      </c>
      <c r="H51" s="14"/>
    </row>
    <row r="52" spans="1:8" ht="14.25" customHeight="1" x14ac:dyDescent="0.2">
      <c r="A52" s="10" t="s">
        <v>52</v>
      </c>
      <c r="B52" s="42" t="s">
        <v>86</v>
      </c>
      <c r="C52" s="11">
        <v>118990266</v>
      </c>
      <c r="D52" s="12">
        <f>C52/'Centrally Assessed Report'!C52</f>
        <v>0.94257790083166337</v>
      </c>
      <c r="E52" s="11">
        <v>7248919</v>
      </c>
      <c r="F52" s="13">
        <f>E52/'Centrally Assessed Report'!C52</f>
        <v>5.7422099168336675E-2</v>
      </c>
      <c r="H52" s="14"/>
    </row>
    <row r="53" spans="1:8" ht="14.25" customHeight="1" x14ac:dyDescent="0.2">
      <c r="A53" s="10" t="s">
        <v>53</v>
      </c>
      <c r="B53" s="42" t="s">
        <v>86</v>
      </c>
      <c r="C53" s="11">
        <v>6913311</v>
      </c>
      <c r="D53" s="12">
        <f>C53/'Centrally Assessed Report'!C53</f>
        <v>1</v>
      </c>
      <c r="E53" s="11">
        <v>0</v>
      </c>
      <c r="F53" s="13">
        <f>E53/'Centrally Assessed Report'!C53</f>
        <v>0</v>
      </c>
      <c r="H53" s="14"/>
    </row>
    <row r="54" spans="1:8" ht="14.25" customHeight="1" x14ac:dyDescent="0.2">
      <c r="A54" s="10" t="s">
        <v>54</v>
      </c>
      <c r="B54" s="42" t="s">
        <v>86</v>
      </c>
      <c r="C54" s="11">
        <v>226711190</v>
      </c>
      <c r="D54" s="12">
        <f>C54/'Centrally Assessed Report'!C54</f>
        <v>0.91042691846999668</v>
      </c>
      <c r="E54" s="11">
        <v>22305162</v>
      </c>
      <c r="F54" s="13">
        <f>E54/'Centrally Assessed Report'!C54</f>
        <v>8.9573081530003304E-2</v>
      </c>
      <c r="H54" s="14"/>
    </row>
    <row r="55" spans="1:8" ht="14.25" customHeight="1" x14ac:dyDescent="0.2">
      <c r="A55" s="10" t="s">
        <v>55</v>
      </c>
      <c r="B55" s="42" t="s">
        <v>86</v>
      </c>
      <c r="C55" s="11">
        <v>18277020</v>
      </c>
      <c r="D55" s="12">
        <f>C55/'Centrally Assessed Report'!C55</f>
        <v>0.78660779000379555</v>
      </c>
      <c r="E55" s="11">
        <v>4958219</v>
      </c>
      <c r="F55" s="13">
        <f>E55/'Centrally Assessed Report'!C55</f>
        <v>0.21339220999620448</v>
      </c>
      <c r="H55" s="14"/>
    </row>
    <row r="56" spans="1:8" ht="14.25" customHeight="1" x14ac:dyDescent="0.2">
      <c r="A56" s="10" t="s">
        <v>56</v>
      </c>
      <c r="B56" s="42" t="s">
        <v>86</v>
      </c>
      <c r="C56" s="11">
        <v>10806784</v>
      </c>
      <c r="D56" s="12">
        <f>C56/'Centrally Assessed Report'!C56</f>
        <v>0.79778661649475069</v>
      </c>
      <c r="E56" s="11">
        <v>2739174</v>
      </c>
      <c r="F56" s="13">
        <f>E56/'Centrally Assessed Report'!C56</f>
        <v>0.20221338350524931</v>
      </c>
      <c r="H56" s="14"/>
    </row>
    <row r="57" spans="1:8" ht="14.25" customHeight="1" x14ac:dyDescent="0.2">
      <c r="A57" s="10" t="s">
        <v>57</v>
      </c>
      <c r="B57" s="42" t="s">
        <v>86</v>
      </c>
      <c r="C57" s="11">
        <v>110431185</v>
      </c>
      <c r="D57" s="12">
        <f>C57/'Centrally Assessed Report'!C57</f>
        <v>0.8534539400302753</v>
      </c>
      <c r="E57" s="11">
        <v>18962072</v>
      </c>
      <c r="F57" s="13">
        <f>E57/'Centrally Assessed Report'!C57</f>
        <v>0.1465460599697247</v>
      </c>
      <c r="H57" s="14"/>
    </row>
    <row r="58" spans="1:8" ht="14.25" customHeight="1" x14ac:dyDescent="0.2">
      <c r="A58" s="10" t="s">
        <v>58</v>
      </c>
      <c r="B58" s="42" t="s">
        <v>86</v>
      </c>
      <c r="C58" s="11">
        <v>14940447</v>
      </c>
      <c r="D58" s="12">
        <f>C58/'Centrally Assessed Report'!C58</f>
        <v>0.80139783416646171</v>
      </c>
      <c r="E58" s="11">
        <v>3702537</v>
      </c>
      <c r="F58" s="13">
        <f>E58/'Centrally Assessed Report'!C58</f>
        <v>0.19860216583353824</v>
      </c>
      <c r="H58" s="14"/>
    </row>
    <row r="59" spans="1:8" ht="14.25" customHeight="1" x14ac:dyDescent="0.2">
      <c r="A59" s="10" t="s">
        <v>59</v>
      </c>
      <c r="B59" s="42" t="s">
        <v>86</v>
      </c>
      <c r="C59" s="11">
        <v>33899299</v>
      </c>
      <c r="D59" s="12">
        <f>C59/'Centrally Assessed Report'!C59</f>
        <v>0.90251655839305711</v>
      </c>
      <c r="E59" s="11">
        <v>3661562</v>
      </c>
      <c r="F59" s="13">
        <f>E59/'Centrally Assessed Report'!C59</f>
        <v>9.748344160694293E-2</v>
      </c>
      <c r="H59" s="14"/>
    </row>
    <row r="60" spans="1:8" ht="14.25" customHeight="1" x14ac:dyDescent="0.2">
      <c r="A60" s="10" t="s">
        <v>60</v>
      </c>
      <c r="B60" s="42" t="s">
        <v>86</v>
      </c>
      <c r="C60" s="11">
        <v>75051416</v>
      </c>
      <c r="D60" s="12">
        <f>C60/'Centrally Assessed Report'!C60</f>
        <v>0.91935575704045402</v>
      </c>
      <c r="E60" s="11">
        <v>6583376</v>
      </c>
      <c r="F60" s="13">
        <f>E60/'Centrally Assessed Report'!C60</f>
        <v>8.0644242959545975E-2</v>
      </c>
      <c r="H60" s="14"/>
    </row>
    <row r="61" spans="1:8" ht="14.25" customHeight="1" x14ac:dyDescent="0.2">
      <c r="A61" s="10" t="s">
        <v>61</v>
      </c>
      <c r="B61" s="42" t="s">
        <v>86</v>
      </c>
      <c r="C61" s="11">
        <v>2546092</v>
      </c>
      <c r="D61" s="12">
        <f>C61/'Centrally Assessed Report'!C61</f>
        <v>0.59834682698460784</v>
      </c>
      <c r="E61" s="11">
        <v>1709119</v>
      </c>
      <c r="F61" s="13">
        <f>E61/'Centrally Assessed Report'!C61</f>
        <v>0.40165317301539216</v>
      </c>
      <c r="H61" s="14"/>
    </row>
    <row r="62" spans="1:8" ht="14.25" customHeight="1" x14ac:dyDescent="0.2">
      <c r="A62" s="10" t="s">
        <v>62</v>
      </c>
      <c r="B62" s="42" t="s">
        <v>86</v>
      </c>
      <c r="C62" s="11">
        <v>452762</v>
      </c>
      <c r="D62" s="12">
        <f>C62/'Centrally Assessed Report'!C62</f>
        <v>0.47324548429681923</v>
      </c>
      <c r="E62" s="11">
        <v>503955</v>
      </c>
      <c r="F62" s="13">
        <f>E62/'Centrally Assessed Report'!C62</f>
        <v>0.52675451570318077</v>
      </c>
      <c r="H62" s="14"/>
    </row>
    <row r="63" spans="1:8" ht="14.25" customHeight="1" x14ac:dyDescent="0.2">
      <c r="A63" s="10" t="s">
        <v>63</v>
      </c>
      <c r="B63" s="42" t="s">
        <v>86</v>
      </c>
      <c r="C63" s="11">
        <v>10739689</v>
      </c>
      <c r="D63" s="12">
        <f>C63/'Centrally Assessed Report'!C63</f>
        <v>0.86805090578966304</v>
      </c>
      <c r="E63" s="11">
        <v>1632499</v>
      </c>
      <c r="F63" s="13">
        <f>E63/'Centrally Assessed Report'!C63</f>
        <v>0.13194909421033693</v>
      </c>
      <c r="H63" s="14"/>
    </row>
    <row r="64" spans="1:8" ht="14.25" customHeight="1" x14ac:dyDescent="0.2">
      <c r="A64" s="10" t="s">
        <v>64</v>
      </c>
      <c r="B64" s="42" t="s">
        <v>86</v>
      </c>
      <c r="C64" s="11">
        <v>13822520</v>
      </c>
      <c r="D64" s="12">
        <f>C64/'Centrally Assessed Report'!C64</f>
        <v>0.79099890613693513</v>
      </c>
      <c r="E64" s="11">
        <v>3652245</v>
      </c>
      <c r="F64" s="13">
        <f>E64/'Centrally Assessed Report'!C64</f>
        <v>0.20900109386306481</v>
      </c>
      <c r="H64" s="14"/>
    </row>
    <row r="65" spans="1:8" ht="14.25" customHeight="1" x14ac:dyDescent="0.2">
      <c r="A65" s="10" t="s">
        <v>65</v>
      </c>
      <c r="B65" s="42" t="s">
        <v>87</v>
      </c>
      <c r="C65" s="11">
        <v>2635963</v>
      </c>
      <c r="D65" s="12">
        <f>C65/'Centrally Assessed Report'!C65</f>
        <v>0.61004966790475779</v>
      </c>
      <c r="E65" s="11">
        <v>1684936</v>
      </c>
      <c r="F65" s="13">
        <f>E65/'Centrally Assessed Report'!C65</f>
        <v>0.38995033209524221</v>
      </c>
      <c r="H65" s="14"/>
    </row>
    <row r="66" spans="1:8" ht="14.25" customHeight="1" x14ac:dyDescent="0.2">
      <c r="A66" s="10" t="s">
        <v>66</v>
      </c>
      <c r="B66" s="42" t="s">
        <v>86</v>
      </c>
      <c r="C66" s="11">
        <v>1408135</v>
      </c>
      <c r="D66" s="12">
        <f>C66/'Centrally Assessed Report'!C66</f>
        <v>0.57253828076081736</v>
      </c>
      <c r="E66" s="11">
        <v>1051325</v>
      </c>
      <c r="F66" s="13">
        <f>E66/'Centrally Assessed Report'!C66</f>
        <v>0.42746171923918258</v>
      </c>
      <c r="H66" s="14"/>
    </row>
    <row r="67" spans="1:8" ht="14.25" customHeight="1" x14ac:dyDescent="0.2">
      <c r="A67" s="10" t="s">
        <v>67</v>
      </c>
      <c r="B67" s="42" t="s">
        <v>87</v>
      </c>
      <c r="C67" s="11">
        <v>0</v>
      </c>
      <c r="D67" s="46" t="s">
        <v>85</v>
      </c>
      <c r="E67" s="11">
        <v>0</v>
      </c>
      <c r="F67" s="45" t="s">
        <v>85</v>
      </c>
      <c r="H67" s="14"/>
    </row>
    <row r="68" spans="1:8" ht="14.25" customHeight="1" x14ac:dyDescent="0.2">
      <c r="A68" s="10" t="s">
        <v>68</v>
      </c>
      <c r="B68" s="42" t="s">
        <v>86</v>
      </c>
      <c r="C68" s="11">
        <v>60766122</v>
      </c>
      <c r="D68" s="12">
        <f>C68/'Centrally Assessed Report'!C68</f>
        <v>0.87197365688007378</v>
      </c>
      <c r="E68" s="11">
        <v>8921903</v>
      </c>
      <c r="F68" s="13">
        <f>E68/'Centrally Assessed Report'!C68</f>
        <v>0.12802634311992628</v>
      </c>
      <c r="H68" s="14"/>
    </row>
    <row r="69" spans="1:8" ht="14.25" customHeight="1" x14ac:dyDescent="0.2">
      <c r="A69" s="10" t="s">
        <v>69</v>
      </c>
      <c r="B69" s="42" t="s">
        <v>87</v>
      </c>
      <c r="C69" s="11">
        <v>0</v>
      </c>
      <c r="D69" s="46" t="s">
        <v>85</v>
      </c>
      <c r="E69" s="11">
        <v>0</v>
      </c>
      <c r="F69" s="45" t="s">
        <v>85</v>
      </c>
      <c r="H69" s="14"/>
    </row>
    <row r="70" spans="1:8" ht="14.25" customHeight="1" x14ac:dyDescent="0.2">
      <c r="A70" s="10" t="s">
        <v>70</v>
      </c>
      <c r="B70" s="42" t="s">
        <v>86</v>
      </c>
      <c r="C70" s="11">
        <v>2192906</v>
      </c>
      <c r="D70" s="12">
        <f>C70/'Centrally Assessed Report'!C70</f>
        <v>0.5961719930696453</v>
      </c>
      <c r="E70" s="11">
        <v>1485405</v>
      </c>
      <c r="F70" s="13">
        <f>E70/'Centrally Assessed Report'!C70</f>
        <v>0.4038280069303547</v>
      </c>
      <c r="H70" s="14"/>
    </row>
    <row r="71" spans="1:8" ht="14.25" customHeight="1" x14ac:dyDescent="0.2">
      <c r="A71" s="10" t="s">
        <v>71</v>
      </c>
      <c r="B71" s="42" t="s">
        <v>87</v>
      </c>
      <c r="C71" s="11">
        <v>1328666</v>
      </c>
      <c r="D71" s="12">
        <f>C71/'Centrally Assessed Report'!C71</f>
        <v>0.61329830176599531</v>
      </c>
      <c r="E71" s="11">
        <v>837761</v>
      </c>
      <c r="F71" s="13">
        <f>E71/'Centrally Assessed Report'!C71</f>
        <v>0.38670169823400463</v>
      </c>
      <c r="H71" s="14"/>
    </row>
    <row r="72" spans="1:8" x14ac:dyDescent="0.2">
      <c r="A72" s="10"/>
      <c r="B72" s="42"/>
      <c r="C72" s="44"/>
      <c r="D72" s="12"/>
      <c r="E72" s="44"/>
      <c r="F72" s="13"/>
    </row>
    <row r="73" spans="1:8" ht="15.75" thickBot="1" x14ac:dyDescent="0.3">
      <c r="A73" s="15" t="s">
        <v>73</v>
      </c>
      <c r="B73" s="43"/>
      <c r="C73" s="16">
        <f>SUM(C5:C71)</f>
        <v>2010820221</v>
      </c>
      <c r="D73" s="17">
        <f>C73/'Centrally Assessed Report'!C73</f>
        <v>0.88363096375899808</v>
      </c>
      <c r="E73" s="16">
        <f>SUM(E5:E71)</f>
        <v>264813277</v>
      </c>
      <c r="F73" s="18">
        <f>E73/'Centrally Assessed Report'!C73</f>
        <v>0.11636903624100194</v>
      </c>
    </row>
    <row r="75" spans="1:8" x14ac:dyDescent="0.2">
      <c r="A75" s="7" t="s">
        <v>88</v>
      </c>
    </row>
  </sheetData>
  <conditionalFormatting sqref="A4:F73">
    <cfRule type="expression" dxfId="0" priority="1" stopIfTrue="1">
      <formula>MOD(ROW(),3)=1</formula>
    </cfRule>
  </conditionalFormatting>
  <pageMargins left="0.75" right="0.75" top="1" bottom="1" header="0.5" footer="0.5"/>
  <headerFooter alignWithMargins="0"/>
  <ignoredErrors>
    <ignoredError sqref="D73:E7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CCF48F7F21843AAD247617866AB0F" ma:contentTypeVersion="26" ma:contentTypeDescription="Create a new document." ma:contentTypeScope="" ma:versionID="035bff02668bf00af84ba8f60763016b">
  <xsd:schema xmlns:xsd="http://www.w3.org/2001/XMLSchema" xmlns:xs="http://www.w3.org/2001/XMLSchema" xmlns:p="http://schemas.microsoft.com/office/2006/metadata/properties" xmlns:ns1="http://schemas.microsoft.com/sharepoint/v3" xmlns:ns2="971ecb86-dbcb-4cad-aa0a-8e3edd121c88" targetNamespace="http://schemas.microsoft.com/office/2006/metadata/properties" ma:root="true" ma:fieldsID="4eb80cc09e6d4e7765fe98acf63822e8" ns1:_="" ns2:_="">
    <xsd:import namespace="http://schemas.microsoft.com/sharepoint/v3"/>
    <xsd:import namespace="971ecb86-dbcb-4cad-aa0a-8e3edd121c88"/>
    <xsd:element name="properties">
      <xsd:complexType>
        <xsd:sequence>
          <xsd:element name="documentManagement">
            <xsd:complexType>
              <xsd:all>
                <xsd:element ref="ns2:DocumentName" minOccurs="0"/>
                <xsd:element ref="ns2:Web_x0020_Category" minOccurs="0"/>
                <xsd:element ref="ns2:DocumentDescription" minOccurs="0"/>
                <xsd:element ref="ns2:Forms_Description" minOccurs="0"/>
                <xsd:element ref="ns2:Review_x0020_Frequency_x0020_Period" minOccurs="0"/>
                <xsd:element ref="ns2:Review_x0020_Frequency_x0020_by_x0020_Month" minOccurs="0"/>
                <xsd:element ref="ns2:Legal_x0020_Review_x0020_Date" minOccurs="0"/>
                <xsd:element ref="ns2:Language_x0020_Review_x0020_Date" minOccurs="0"/>
                <xsd:element ref="ns2:Date_x0020_last_x0020_reviewed" minOccurs="0"/>
                <xsd:element ref="ns2:Is_x0020_this_x0020_Legally_x0020_required_x003f_" minOccurs="0"/>
                <xsd:element ref="ns2:Notes0" minOccurs="0"/>
                <xsd:element ref="ns2:Automated_x0020_Content" minOccurs="0"/>
                <xsd:element ref="ns2:statutesRulesPolicies" minOccurs="0"/>
                <xsd:element ref="ns2:Historical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ecb86-dbcb-4cad-aa0a-8e3edd121c88" elementFormDefault="qualified">
    <xsd:import namespace="http://schemas.microsoft.com/office/2006/documentManagement/types"/>
    <xsd:import namespace="http://schemas.microsoft.com/office/infopath/2007/PartnerControls"/>
    <xsd:element name="DocumentName" ma:index="2" nillable="true" ma:displayName="Document" ma:description="This is the formatted name of the document and MUST be filled out for all documents." ma:internalName="DocumentName" ma:readOnly="false">
      <xsd:simpleType>
        <xsd:restriction base="dms:Text">
          <xsd:maxLength value="255"/>
        </xsd:restriction>
      </xsd:simpleType>
    </xsd:element>
    <xsd:element name="Web_x0020_Category" ma:index="3" nillable="true" ma:displayName="Web Category" ma:list="{68a30688-8426-42e5-bc98-ed9a40a81362}" ma:internalName="Web_x0020_Category" ma:readOnly="false" ma:showField="Title">
      <xsd:simpleType>
        <xsd:restriction base="dms:Lookup"/>
      </xsd:simpleType>
    </xsd:element>
    <xsd:element name="DocumentDescription" ma:index="4" nillable="true" ma:displayName="Description" ma:description="If this document is meant to appear on the forms page you MUST fill in the &quot;Forms Description&quot; field as well as this one." ma:internalName="DocumentDescription" ma:readOnly="false">
      <xsd:simpleType>
        <xsd:restriction base="dms:Text">
          <xsd:maxLength value="255"/>
        </xsd:restriction>
      </xsd:simpleType>
    </xsd:element>
    <xsd:element name="Forms_Description" ma:index="5" nillable="true" ma:displayName="Forms_Description" ma:internalName="Forms_Description" ma:readOnly="false">
      <xsd:simpleType>
        <xsd:restriction base="dms:Text">
          <xsd:maxLength value="255"/>
        </xsd:restriction>
      </xsd:simpleType>
    </xsd:element>
    <xsd:element name="Review_x0020_Frequency_x0020_Period" ma:index="6" nillable="true" ma:displayName="Review Frequency Period" ma:default="Annually" ma:description="How often should this content be reviewed by the Content Owner?" ma:format="Dropdown" ma:internalName="Review_x0020_Frequency_x0020_Period" ma:readOnly="false">
      <xsd:simpleType>
        <xsd:restriction base="dms:Choice">
          <xsd:enumeration value="Monthly"/>
          <xsd:enumeration value="Quarterly"/>
          <xsd:enumeration value="Semi-Annually"/>
          <xsd:enumeration value="Annually"/>
          <xsd:enumeration value="None"/>
        </xsd:restriction>
      </xsd:simpleType>
    </xsd:element>
    <xsd:element name="Review_x0020_Frequency_x0020_by_x0020_Month" ma:index="7" nillable="true" ma:displayName="Review Frequency by Month" ma:internalName="Review_x0020_Frequency_x0020_by_x0020_Month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nuary"/>
                    <xsd:enumeration value="February"/>
                    <xsd:enumeration value="March"/>
                    <xsd:enumeration value="April"/>
                    <xsd:enumeration value="May"/>
                    <xsd:enumeration value="June"/>
                    <xsd:enumeration value="July"/>
                    <xsd:enumeration value="August"/>
                    <xsd:enumeration value="September"/>
                    <xsd:enumeration value="October"/>
                    <xsd:enumeration value="November"/>
                    <xsd:enumeration value="December"/>
                  </xsd:restriction>
                </xsd:simpleType>
              </xsd:element>
            </xsd:sequence>
          </xsd:extension>
        </xsd:complexContent>
      </xsd:complexType>
    </xsd:element>
    <xsd:element name="Legal_x0020_Review_x0020_Date" ma:index="8" nillable="true" ma:displayName="Legal Review Date" ma:format="DateOnly" ma:internalName="Legal_x0020_Review_x0020_Date" ma:readOnly="false">
      <xsd:simpleType>
        <xsd:restriction base="dms:DateTime"/>
      </xsd:simpleType>
    </xsd:element>
    <xsd:element name="Language_x0020_Review_x0020_Date" ma:index="9" nillable="true" ma:displayName="Language Review Date" ma:description="Date of last Language Review" ma:format="DateOnly" ma:internalName="Language_x0020_Review_x0020_Date" ma:readOnly="false">
      <xsd:simpleType>
        <xsd:restriction base="dms:DateTime"/>
      </xsd:simpleType>
    </xsd:element>
    <xsd:element name="Date_x0020_last_x0020_reviewed" ma:index="10" nillable="true" ma:displayName="Date last reviewed" ma:description="The date the document was last reviewed by content owner." ma:format="DateOnly" ma:internalName="Date_x0020_last_x0020_reviewed" ma:readOnly="false">
      <xsd:simpleType>
        <xsd:restriction base="dms:DateTime"/>
      </xsd:simpleType>
    </xsd:element>
    <xsd:element name="Is_x0020_this_x0020_Legally_x0020_required_x003f_" ma:index="11" nillable="true" ma:displayName="Is this Legally required?" ma:default="No" ma:format="Dropdown" ma:internalName="Is_x0020_this_x0020_Legally_x0020_required_x003f_" ma:readOnly="false">
      <xsd:simpleType>
        <xsd:restriction base="dms:Choice">
          <xsd:enumeration value="Yes"/>
          <xsd:enumeration value="No"/>
        </xsd:restriction>
      </xsd:simpleType>
    </xsd:element>
    <xsd:element name="Notes0" ma:index="12" nillable="true" ma:displayName="Notes" ma:internalName="Notes0" ma:readOnly="false">
      <xsd:simpleType>
        <xsd:restriction base="dms:Note">
          <xsd:maxLength value="255"/>
        </xsd:restriction>
      </xsd:simpleType>
    </xsd:element>
    <xsd:element name="Automated_x0020_Content" ma:index="13" nillable="true" ma:displayName="Automated Content" ma:default="No" ma:format="Dropdown" ma:internalName="Automated_x0020_Content" ma:readOnly="false">
      <xsd:simpleType>
        <xsd:restriction base="dms:Choice">
          <xsd:enumeration value="Yes"/>
          <xsd:enumeration value="No"/>
        </xsd:restriction>
      </xsd:simpleType>
    </xsd:element>
    <xsd:element name="statutesRulesPolicies" ma:index="14" nillable="true" ma:displayName="statutesRulesPolicies" ma:description="This column contains the statutes, rules, or policy that governs" ma:list="{17a373b7-8334-4f0f-90d4-3ea48205243f}" ma:internalName="statutesRulesPolicie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istorical" ma:index="15" nillable="true" ma:displayName="Historical" ma:default="No" ma:description="If this is checked as yes, it doesn't need to be reviewed annually." ma:format="Dropdown" ma:internalName="Historical" ma:readOnly="false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storical xmlns="971ecb86-dbcb-4cad-aa0a-8e3edd121c88" xsi:nil="true"/>
    <Forms_Description xmlns="971ecb86-dbcb-4cad-aa0a-8e3edd121c88" xsi:nil="true"/>
    <Review_x0020_Frequency_x0020_Period xmlns="971ecb86-dbcb-4cad-aa0a-8e3edd121c88" xsi:nil="true"/>
    <Language_x0020_Review_x0020_Date xmlns="971ecb86-dbcb-4cad-aa0a-8e3edd121c88" xsi:nil="true"/>
    <statutesRulesPolicies xmlns="971ecb86-dbcb-4cad-aa0a-8e3edd121c88"/>
    <Is_x0020_this_x0020_Legally_x0020_required_x003f_ xmlns="971ecb86-dbcb-4cad-aa0a-8e3edd121c88" xsi:nil="true"/>
    <DocumentName xmlns="971ecb86-dbcb-4cad-aa0a-8e3edd121c88" xsi:nil="true"/>
    <Web_x0020_Category xmlns="971ecb86-dbcb-4cad-aa0a-8e3edd121c88" xsi:nil="true"/>
    <PublishingExpirationDate xmlns="http://schemas.microsoft.com/sharepoint/v3" xsi:nil="true"/>
    <Notes0 xmlns="971ecb86-dbcb-4cad-aa0a-8e3edd121c88" xsi:nil="true"/>
    <PublishingStartDate xmlns="http://schemas.microsoft.com/sharepoint/v3" xsi:nil="true"/>
    <DocumentDescription xmlns="971ecb86-dbcb-4cad-aa0a-8e3edd121c88" xsi:nil="true"/>
    <Review_x0020_Frequency_x0020_by_x0020_Month xmlns="971ecb86-dbcb-4cad-aa0a-8e3edd121c88"/>
    <Date_x0020_last_x0020_reviewed xmlns="971ecb86-dbcb-4cad-aa0a-8e3edd121c88" xsi:nil="true"/>
    <Legal_x0020_Review_x0020_Date xmlns="971ecb86-dbcb-4cad-aa0a-8e3edd121c88" xsi:nil="true"/>
    <Automated_x0020_Content xmlns="971ecb86-dbcb-4cad-aa0a-8e3edd121c88" xsi:nil="true"/>
  </documentManagement>
</p:properties>
</file>

<file path=customXml/itemProps1.xml><?xml version="1.0" encoding="utf-8"?>
<ds:datastoreItem xmlns:ds="http://schemas.openxmlformats.org/officeDocument/2006/customXml" ds:itemID="{ACF3F69F-CAB1-4282-A166-57E1EF089795}"/>
</file>

<file path=customXml/itemProps2.xml><?xml version="1.0" encoding="utf-8"?>
<ds:datastoreItem xmlns:ds="http://schemas.openxmlformats.org/officeDocument/2006/customXml" ds:itemID="{B6E506B5-6728-45EE-9B4E-D9FEDD7D729C}"/>
</file>

<file path=customXml/itemProps3.xml><?xml version="1.0" encoding="utf-8"?>
<ds:datastoreItem xmlns:ds="http://schemas.openxmlformats.org/officeDocument/2006/customXml" ds:itemID="{18E8DB5A-AF88-4E75-BAA5-8555DFAB27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 Index</vt:lpstr>
      <vt:lpstr>Centrally Assessed Report</vt:lpstr>
      <vt:lpstr>Railroad &amp; Carline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Florida Dept. of Revenue</dc:creator>
  <cp:lastModifiedBy>Allison Kever</cp:lastModifiedBy>
  <dcterms:created xsi:type="dcterms:W3CDTF">2011-02-14T16:20:51Z</dcterms:created>
  <dcterms:modified xsi:type="dcterms:W3CDTF">2024-11-07T18:06:54Z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0x010100FE8CCF48F7F21843AAD247617866AB0F</vt:lpwstr>
  </property>
</Properties>
</file>