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Q:\COUNTY\All Budget Forms\2025-26 Forms\"/>
    </mc:Choice>
  </mc:AlternateContent>
  <xr:revisionPtr revIDLastSave="0" documentId="8_{DF495F83-63F7-4E9A-9757-307E0E070B46}" xr6:coauthVersionLast="47" xr6:coauthVersionMax="47" xr10:uidLastSave="{00000000-0000-0000-0000-000000000000}"/>
  <bookViews>
    <workbookView xWindow="-120" yWindow="-120" windowWidth="29040" windowHeight="15840" tabRatio="601" xr2:uid="{00000000-000D-0000-FFFF-FFFF00000000}"/>
  </bookViews>
  <sheets>
    <sheet name="Certification" sheetId="28" r:id="rId1"/>
    <sheet name="Exhibit A" sheetId="1" r:id="rId2"/>
    <sheet name="Schedule I" sheetId="2" r:id="rId3"/>
    <sheet name="Schedule IA" sheetId="3" r:id="rId4"/>
    <sheet name="Schedule II" sheetId="4" r:id="rId5"/>
    <sheet name="Schedule III" sheetId="5" r:id="rId6"/>
    <sheet name="Schedule III-A" sheetId="14" r:id="rId7"/>
    <sheet name="Schedule IV" sheetId="15" r:id="rId8"/>
    <sheet name="General Justification" sheetId="12" r:id="rId9"/>
    <sheet name="Position Just" sheetId="9" r:id="rId10"/>
    <sheet name="Detail of Vacant Positions" sheetId="19" r:id="rId11"/>
    <sheet name="Certification Wksht" sheetId="6" r:id="rId12"/>
    <sheet name="Contract Wksht" sheetId="23" r:id="rId13"/>
    <sheet name="Travel Wksht" sheetId="8" r:id="rId14"/>
    <sheet name="Postage Wksht" sheetId="7" r:id="rId15"/>
    <sheet name="Education Wksht" sheetId="25" r:id="rId16"/>
    <sheet name="Vehicle Wksht" sheetId="16" r:id="rId17"/>
    <sheet name="Data Processing Wksht" sheetId="27" r:id="rId18"/>
    <sheet name="Summary of Reductions Request" sheetId="18" r:id="rId19"/>
    <sheet name="Reductions Justification" sheetId="26" r:id="rId20"/>
  </sheets>
  <externalReferences>
    <externalReference r:id="rId21"/>
  </externalReferences>
  <definedNames>
    <definedName name="Exhibit_A">'[1]Exhibit A'!$A$5</definedName>
    <definedName name="_xlnm.Print_Area" localSheetId="0">Certification!$A$1:$K$28</definedName>
    <definedName name="_xlnm.Print_Area" localSheetId="9">'Position Just'!$A$1:$G$58</definedName>
    <definedName name="_xlnm.Print_Area" localSheetId="2">'Schedule I'!$A$1:$M$48</definedName>
    <definedName name="_xlnm.Print_Area" localSheetId="13">'Travel Wksht'!$A$1:$H$51</definedName>
    <definedName name="_xlnm.Print_Titles" localSheetId="2">'Schedule 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4" l="1"/>
  <c r="I37" i="4"/>
  <c r="E37" i="4"/>
  <c r="D37" i="4"/>
  <c r="C37" i="4"/>
  <c r="B37" i="4"/>
  <c r="H16" i="2"/>
  <c r="G17" i="5"/>
  <c r="H37" i="2"/>
  <c r="H11" i="2"/>
  <c r="H12" i="2"/>
  <c r="H13" i="2"/>
  <c r="H14" i="2"/>
  <c r="H15" i="2"/>
  <c r="H17" i="2"/>
  <c r="H18" i="2"/>
  <c r="H19" i="2"/>
  <c r="H20" i="2"/>
  <c r="H21" i="2"/>
  <c r="H22" i="2"/>
  <c r="H23" i="2"/>
  <c r="H24" i="2"/>
  <c r="H25" i="2"/>
  <c r="H26" i="2"/>
  <c r="H27" i="2"/>
  <c r="H28" i="2"/>
  <c r="H29" i="2"/>
  <c r="H30" i="2"/>
  <c r="H31" i="2"/>
  <c r="H32" i="2"/>
  <c r="H33" i="2"/>
  <c r="H34" i="2"/>
  <c r="H35" i="2"/>
  <c r="H36" i="2"/>
  <c r="H10" i="2"/>
  <c r="H46" i="2" s="1"/>
  <c r="H9" i="2"/>
  <c r="H45" i="2" s="1"/>
  <c r="A4" i="9"/>
  <c r="A3" i="27"/>
  <c r="A3" i="16"/>
  <c r="A3" i="25"/>
  <c r="A4" i="7"/>
  <c r="A3" i="8"/>
  <c r="A3" i="23"/>
  <c r="A3" i="6"/>
  <c r="A3" i="19"/>
  <c r="A3" i="12"/>
  <c r="A4" i="15"/>
  <c r="A4" i="14"/>
  <c r="A4" i="5"/>
  <c r="A2" i="4"/>
  <c r="A3" i="3"/>
  <c r="A3" i="2"/>
  <c r="A4" i="26"/>
  <c r="A4" i="18"/>
  <c r="E47" i="25"/>
  <c r="E37" i="25"/>
  <c r="E24" i="25"/>
  <c r="E13" i="25"/>
  <c r="A33" i="4"/>
  <c r="H45" i="8"/>
  <c r="H44" i="8"/>
  <c r="H43" i="8"/>
  <c r="H37" i="8"/>
  <c r="H36" i="8"/>
  <c r="H35" i="8"/>
  <c r="H34" i="8"/>
  <c r="H33" i="8"/>
  <c r="H32" i="8"/>
  <c r="H38" i="8" s="1"/>
  <c r="H26" i="8"/>
  <c r="H25" i="8"/>
  <c r="H24" i="8"/>
  <c r="H23" i="8"/>
  <c r="H22" i="8"/>
  <c r="H21" i="8"/>
  <c r="B34" i="26"/>
  <c r="F47" i="25"/>
  <c r="F37" i="25"/>
  <c r="F24" i="25"/>
  <c r="F13" i="25"/>
  <c r="E20" i="18"/>
  <c r="D20" i="18"/>
  <c r="G53" i="4"/>
  <c r="F53" i="4"/>
  <c r="E48" i="6"/>
  <c r="E50" i="6" s="1"/>
  <c r="E33" i="6"/>
  <c r="H8" i="8"/>
  <c r="H13" i="8"/>
  <c r="D13" i="8"/>
  <c r="H15" i="8" s="1"/>
  <c r="D8" i="8"/>
  <c r="D45" i="23"/>
  <c r="D33" i="7"/>
  <c r="D32" i="7"/>
  <c r="D31" i="7"/>
  <c r="D30" i="7"/>
  <c r="D29" i="7"/>
  <c r="D28" i="7"/>
  <c r="D34" i="7" s="1"/>
  <c r="D24" i="7"/>
  <c r="D23" i="7"/>
  <c r="D22" i="7"/>
  <c r="D21" i="7"/>
  <c r="D20" i="7"/>
  <c r="D19" i="7"/>
  <c r="D17" i="7"/>
  <c r="D16" i="7"/>
  <c r="D14" i="7"/>
  <c r="D12" i="7"/>
  <c r="D11" i="7"/>
  <c r="D10" i="7"/>
  <c r="D9" i="7"/>
  <c r="D8" i="7"/>
  <c r="C58" i="4"/>
  <c r="B11" i="18" s="1"/>
  <c r="D41" i="12"/>
  <c r="F12" i="15"/>
  <c r="G12" i="15"/>
  <c r="F13" i="15"/>
  <c r="G13" i="15"/>
  <c r="F14" i="15"/>
  <c r="G14" i="15"/>
  <c r="G11" i="15"/>
  <c r="F11" i="15"/>
  <c r="E16" i="15"/>
  <c r="E21" i="1" s="1"/>
  <c r="C16" i="15"/>
  <c r="B17" i="18" s="1"/>
  <c r="F14" i="5"/>
  <c r="G14" i="5"/>
  <c r="F15" i="5"/>
  <c r="G15" i="5" s="1"/>
  <c r="F16" i="5"/>
  <c r="G16" i="5"/>
  <c r="F18" i="5"/>
  <c r="G18" i="5"/>
  <c r="F13" i="5"/>
  <c r="G13" i="5" s="1"/>
  <c r="C20" i="5"/>
  <c r="C18" i="1" s="1"/>
  <c r="D20" i="5"/>
  <c r="D18" i="1" s="1"/>
  <c r="E20" i="5"/>
  <c r="C14" i="18" s="1"/>
  <c r="B20" i="5"/>
  <c r="B18" i="1" s="1"/>
  <c r="F42" i="4"/>
  <c r="G42" i="4"/>
  <c r="F43" i="4"/>
  <c r="G43" i="4"/>
  <c r="F44" i="4"/>
  <c r="G44" i="4"/>
  <c r="F45" i="4"/>
  <c r="G45" i="4"/>
  <c r="F47" i="4"/>
  <c r="G47" i="4"/>
  <c r="F48" i="4"/>
  <c r="G48" i="4"/>
  <c r="F49" i="4"/>
  <c r="G49" i="4"/>
  <c r="F50" i="4"/>
  <c r="G50" i="4"/>
  <c r="F51" i="4"/>
  <c r="G51" i="4"/>
  <c r="F54" i="4"/>
  <c r="G54" i="4"/>
  <c r="G55" i="4"/>
  <c r="F56" i="4"/>
  <c r="G56" i="4"/>
  <c r="F41" i="4"/>
  <c r="G41" i="4" s="1"/>
  <c r="F13" i="4"/>
  <c r="G13" i="4" s="1"/>
  <c r="F14" i="4"/>
  <c r="G14" i="4"/>
  <c r="F15" i="4"/>
  <c r="G15" i="4"/>
  <c r="F16" i="4"/>
  <c r="G16" i="4"/>
  <c r="F17" i="4"/>
  <c r="G17" i="4"/>
  <c r="F18" i="4"/>
  <c r="G18" i="4"/>
  <c r="F19" i="4"/>
  <c r="G19" i="4"/>
  <c r="G20" i="4"/>
  <c r="F21" i="4"/>
  <c r="G21" i="4"/>
  <c r="G23" i="4"/>
  <c r="F24" i="4"/>
  <c r="G24" i="4"/>
  <c r="F25" i="4"/>
  <c r="G25" i="4"/>
  <c r="F27" i="4"/>
  <c r="G27" i="4"/>
  <c r="F28" i="4"/>
  <c r="G28" i="4"/>
  <c r="F29" i="4"/>
  <c r="G29" i="4"/>
  <c r="F30" i="4"/>
  <c r="G30" i="4"/>
  <c r="F31" i="4"/>
  <c r="G31" i="4"/>
  <c r="F12" i="4"/>
  <c r="G12" i="4"/>
  <c r="D58" i="4"/>
  <c r="D15" i="1" s="1"/>
  <c r="B58" i="4"/>
  <c r="B15" i="1" s="1"/>
  <c r="G11" i="3"/>
  <c r="G14" i="3"/>
  <c r="G16" i="3"/>
  <c r="G17" i="3"/>
  <c r="G19" i="3"/>
  <c r="G20" i="3"/>
  <c r="G22" i="3"/>
  <c r="G23" i="3"/>
  <c r="G24" i="3"/>
  <c r="G25" i="3"/>
  <c r="G46" i="2"/>
  <c r="G47" i="2"/>
  <c r="E11" i="3" s="1"/>
  <c r="F11" i="3" s="1"/>
  <c r="F12" i="3"/>
  <c r="G12" i="3" s="1"/>
  <c r="F13" i="3"/>
  <c r="G13" i="3" s="1"/>
  <c r="F14" i="3"/>
  <c r="F15" i="3"/>
  <c r="F16" i="3"/>
  <c r="F17" i="3"/>
  <c r="F18" i="3"/>
  <c r="F19" i="3"/>
  <c r="F20" i="3"/>
  <c r="F21" i="3"/>
  <c r="G21" i="3"/>
  <c r="F22" i="3"/>
  <c r="F23" i="3"/>
  <c r="F24" i="3"/>
  <c r="F25" i="3"/>
  <c r="G45" i="2"/>
  <c r="E10" i="3" s="1"/>
  <c r="C27" i="3"/>
  <c r="B8" i="18" s="1"/>
  <c r="D27" i="3"/>
  <c r="D12" i="1" s="1"/>
  <c r="H27" i="3"/>
  <c r="B27" i="3"/>
  <c r="B12" i="1" s="1"/>
  <c r="B24" i="1" s="1"/>
  <c r="A47" i="2"/>
  <c r="A46" i="2"/>
  <c r="C29" i="1" s="1"/>
  <c r="H47" i="2"/>
  <c r="F46" i="2"/>
  <c r="F48" i="2" s="1"/>
  <c r="F45" i="2"/>
  <c r="E46" i="2"/>
  <c r="E45" i="2"/>
  <c r="E48" i="2" s="1"/>
  <c r="C46" i="2"/>
  <c r="C45" i="2"/>
  <c r="C48" i="2" s="1"/>
  <c r="H24" i="1"/>
  <c r="E18" i="1"/>
  <c r="C17" i="18"/>
  <c r="C21" i="1" l="1"/>
  <c r="C15" i="1"/>
  <c r="C12" i="1"/>
  <c r="F20" i="5"/>
  <c r="B14" i="18"/>
  <c r="B20" i="18" s="1"/>
  <c r="F18" i="1"/>
  <c r="G18" i="1" s="1"/>
  <c r="F21" i="1"/>
  <c r="G21" i="1" s="1"/>
  <c r="H27" i="8"/>
  <c r="A48" i="2"/>
  <c r="E29" i="1" s="1"/>
  <c r="F29" i="1" s="1"/>
  <c r="D25" i="7"/>
  <c r="D36" i="7" s="1"/>
  <c r="E23" i="4" s="1"/>
  <c r="F23" i="4" s="1"/>
  <c r="H48" i="2"/>
  <c r="G48" i="2"/>
  <c r="F56" i="25"/>
  <c r="E55" i="4" s="1"/>
  <c r="F55" i="4" s="1"/>
  <c r="H46" i="8"/>
  <c r="E27" i="3"/>
  <c r="F10" i="3"/>
  <c r="G10" i="3" s="1"/>
  <c r="B24" i="18"/>
  <c r="D24" i="1"/>
  <c r="F16" i="15"/>
  <c r="G17" i="18" s="1"/>
  <c r="G16" i="15" l="1"/>
  <c r="H17" i="18" s="1"/>
  <c r="G14" i="18"/>
  <c r="G20" i="5"/>
  <c r="H14" i="18" s="1"/>
  <c r="C24" i="1"/>
  <c r="G24" i="18"/>
  <c r="G29" i="1"/>
  <c r="H24" i="18" s="1"/>
  <c r="H48" i="8"/>
  <c r="H50" i="8" s="1"/>
  <c r="E20" i="4" s="1"/>
  <c r="C24" i="18"/>
  <c r="E12" i="1"/>
  <c r="C8" i="18"/>
  <c r="F27" i="3"/>
  <c r="G8" i="18" l="1"/>
  <c r="G27" i="3"/>
  <c r="H8" i="18" s="1"/>
  <c r="E58" i="4"/>
  <c r="F20" i="4"/>
  <c r="F12" i="1"/>
  <c r="G12" i="1" s="1"/>
  <c r="E15" i="1" l="1"/>
  <c r="F58" i="4"/>
  <c r="C11" i="18"/>
  <c r="C20" i="18" s="1"/>
  <c r="G11" i="18" l="1"/>
  <c r="G20" i="18" s="1"/>
  <c r="H20" i="18" s="1"/>
  <c r="G58" i="4"/>
  <c r="H11" i="18" s="1"/>
  <c r="F15" i="1"/>
  <c r="G15" i="1" s="1"/>
  <c r="E24" i="1"/>
  <c r="F24" i="1" s="1"/>
  <c r="G24" i="1" s="1"/>
</calcChain>
</file>

<file path=xl/sharedStrings.xml><?xml version="1.0" encoding="utf-8"?>
<sst xmlns="http://schemas.openxmlformats.org/spreadsheetml/2006/main" count="571" uniqueCount="326">
  <si>
    <t>COUNTY</t>
  </si>
  <si>
    <t>EXHIBIT A</t>
  </si>
  <si>
    <t>APPROPRIATION CATEGORY</t>
  </si>
  <si>
    <t>ACTUAL</t>
  </si>
  <si>
    <t>EXPENDITURES</t>
  </si>
  <si>
    <t>APPROVED</t>
  </si>
  <si>
    <t>BUDGET</t>
  </si>
  <si>
    <t xml:space="preserve">ACTUAL </t>
  </si>
  <si>
    <t>REQUEST</t>
  </si>
  <si>
    <t>AMOUNT</t>
  </si>
  <si>
    <t>%</t>
  </si>
  <si>
    <t>(6a)</t>
  </si>
  <si>
    <t>COL (5) - (3)</t>
  </si>
  <si>
    <t>COL (6) / (3)</t>
  </si>
  <si>
    <t>(Sch. 1-1A)</t>
  </si>
  <si>
    <t>OPERATING EXPENSES</t>
  </si>
  <si>
    <t>(Sch. II)</t>
  </si>
  <si>
    <t>(Sch. III)</t>
  </si>
  <si>
    <t>TOTAL EXPENDITURES</t>
  </si>
  <si>
    <t>NUMBER OF POSITIONS</t>
  </si>
  <si>
    <t>DETAIL OF SALARIES</t>
  </si>
  <si>
    <t>SCHEDULE I</t>
  </si>
  <si>
    <t>Pos.</t>
  </si>
  <si>
    <t>No.</t>
  </si>
  <si>
    <t>Annual Rate</t>
  </si>
  <si>
    <t>Position</t>
  </si>
  <si>
    <t>Designation</t>
  </si>
  <si>
    <t>Guideline</t>
  </si>
  <si>
    <t>Other</t>
  </si>
  <si>
    <t>Funding</t>
  </si>
  <si>
    <t>SCHEDULE IA</t>
  </si>
  <si>
    <t>OBJECT CODE</t>
  </si>
  <si>
    <t>11 OFFICIAL</t>
  </si>
  <si>
    <t>12 EMPLOYEES (REGULAR)</t>
  </si>
  <si>
    <t>13 EMPLOYEES (TEMPORARY)</t>
  </si>
  <si>
    <t>14 OVERTIME</t>
  </si>
  <si>
    <t>15 SPECIAL PAY</t>
  </si>
  <si>
    <t>21 FICA</t>
  </si>
  <si>
    <t xml:space="preserve">  2153 OTHER</t>
  </si>
  <si>
    <t>22 RETIREMENT</t>
  </si>
  <si>
    <t>23 LIFE &amp; HEALTH INSURANCE</t>
  </si>
  <si>
    <t>24 WORKER'S COMPENSATION</t>
  </si>
  <si>
    <t>25 UNEMPLOYMENT COMP.</t>
  </si>
  <si>
    <t xml:space="preserve">Post this total to </t>
  </si>
  <si>
    <t>Col.(2) Ex. A</t>
  </si>
  <si>
    <t>Post this total to</t>
  </si>
  <si>
    <t>Col. (3) Ex. A</t>
  </si>
  <si>
    <t>Col. (4) Ex. A</t>
  </si>
  <si>
    <t>Col. (5) Ex. A</t>
  </si>
  <si>
    <t>Col. (5) - (3)</t>
  </si>
  <si>
    <t>Col. (6) / (3)</t>
  </si>
  <si>
    <t>OPERATING EXPENSES:</t>
  </si>
  <si>
    <t>31 PROFESSIONAL SERVICES</t>
  </si>
  <si>
    <t>SCHEDULE II</t>
  </si>
  <si>
    <t xml:space="preserve"> 3151 E.D.P.</t>
  </si>
  <si>
    <t xml:space="preserve"> 3154 LEGAL</t>
  </si>
  <si>
    <t xml:space="preserve"> 3159 OTHER</t>
  </si>
  <si>
    <t>32 ACCOUNTING &amp; AUDITING</t>
  </si>
  <si>
    <t>33 COURT REPORTER</t>
  </si>
  <si>
    <t>34 OTHER CONTRACTUAL</t>
  </si>
  <si>
    <t>40 TRAVEL</t>
  </si>
  <si>
    <t>41 COMMUNICATIONS</t>
  </si>
  <si>
    <t>42 TRANSPORTATION</t>
  </si>
  <si>
    <t xml:space="preserve"> 4251 POSTAGE</t>
  </si>
  <si>
    <t xml:space="preserve"> 4252 FREIGHT</t>
  </si>
  <si>
    <t>43 UTILITIES</t>
  </si>
  <si>
    <t>44 RENTALS &amp; LEASES</t>
  </si>
  <si>
    <t xml:space="preserve"> 4451 OFFICE EQUIPMENT</t>
  </si>
  <si>
    <t xml:space="preserve"> 4452 VEHICLES</t>
  </si>
  <si>
    <t xml:space="preserve"> 4453 OFFICE SPACE</t>
  </si>
  <si>
    <t xml:space="preserve"> 4454 E.D.P.</t>
  </si>
  <si>
    <t>45 INSURANCE &amp; SURETY</t>
  </si>
  <si>
    <t>46 REPAIR &amp; MAINTENANCE</t>
  </si>
  <si>
    <t xml:space="preserve"> 4651 OFFICE EQUIPMENT</t>
  </si>
  <si>
    <t xml:space="preserve"> 4652 VEHICLES</t>
  </si>
  <si>
    <t xml:space="preserve"> 4653 OFFICE SPACE</t>
  </si>
  <si>
    <t xml:space="preserve"> 4654 E.D.P.</t>
  </si>
  <si>
    <t>47 PRINTING &amp; BINDING</t>
  </si>
  <si>
    <t>49 OTHER CURRENT CHARGES</t>
  </si>
  <si>
    <t xml:space="preserve"> 4951 LEGAL ADVERTISEMENTS</t>
  </si>
  <si>
    <t xml:space="preserve"> 4959 OTHER</t>
  </si>
  <si>
    <t>51 OFFICE SUPPLIES</t>
  </si>
  <si>
    <t>52 OPERATING SUPPLIES</t>
  </si>
  <si>
    <t>54 BOOKS &amp; PUBLICATIONS</t>
  </si>
  <si>
    <t xml:space="preserve"> 5451 BOOKS</t>
  </si>
  <si>
    <t xml:space="preserve"> 5452 SUBSCRIPTIONS</t>
  </si>
  <si>
    <t xml:space="preserve"> 5453 EDUCATION</t>
  </si>
  <si>
    <t xml:space="preserve"> 5454 DUES/MEMBERSHIPS</t>
  </si>
  <si>
    <t>TOTAL OPERATING EXPENSES</t>
  </si>
  <si>
    <t>Col. (2) Ex. A</t>
  </si>
  <si>
    <t>Col. (5) Ex. A.</t>
  </si>
  <si>
    <t>SCHEDULE III</t>
  </si>
  <si>
    <t>64 MACHINERY &amp; EQUIPMENT</t>
  </si>
  <si>
    <t xml:space="preserve"> 6451 E.D.P.</t>
  </si>
  <si>
    <t xml:space="preserve"> 6452 OFFICE FURNITURE</t>
  </si>
  <si>
    <t xml:space="preserve"> 6453 OFFICE EQUIPMENT</t>
  </si>
  <si>
    <t xml:space="preserve"> 6454 VEHICLES</t>
  </si>
  <si>
    <t>66 BOOKS</t>
  </si>
  <si>
    <t>TOTAL CAPITAL OUTLAY</t>
  </si>
  <si>
    <t>(3a)</t>
  </si>
  <si>
    <t>(4a)</t>
  </si>
  <si>
    <t>(4b)</t>
  </si>
  <si>
    <t>(7a)</t>
  </si>
  <si>
    <t>(7b)</t>
  </si>
  <si>
    <t>New Positions:</t>
  </si>
  <si>
    <t>Official</t>
  </si>
  <si>
    <t>New Positions</t>
  </si>
  <si>
    <t>DOR USE ONLY</t>
  </si>
  <si>
    <t>CAPITAL OUTLAY:</t>
  </si>
  <si>
    <t>REQUESTED INCREASES</t>
  </si>
  <si>
    <t>APPROVED INCREASES</t>
  </si>
  <si>
    <t>OF INCREASE</t>
  </si>
  <si>
    <t>NUMBER</t>
  </si>
  <si>
    <t>NAME</t>
  </si>
  <si>
    <t>SCHEDULE</t>
  </si>
  <si>
    <t>(DECREASE)</t>
  </si>
  <si>
    <t>JUSTIFICATION</t>
  </si>
  <si>
    <t>GRAND TOTAL</t>
  </si>
  <si>
    <t>LENGTH OF</t>
  </si>
  <si>
    <t>COST</t>
  </si>
  <si>
    <t>ITEM</t>
  </si>
  <si>
    <t>EDUCATION WORKSHEET</t>
  </si>
  <si>
    <t>SCHOOLS</t>
  </si>
  <si>
    <t>Sponsor</t>
  </si>
  <si>
    <t>City</t>
  </si>
  <si>
    <t>Tuition</t>
  </si>
  <si>
    <t>Texts</t>
  </si>
  <si>
    <t>Number Attending</t>
  </si>
  <si>
    <t>TOTAL</t>
  </si>
  <si>
    <t>WORKSHOPS</t>
  </si>
  <si>
    <t>CONFERENCES AND SEMINARS</t>
  </si>
  <si>
    <t>OTHER EDUCATIONAL EXPENSES (SPECIFY)</t>
  </si>
  <si>
    <t>TOTAL EDUCATION EXPENSES</t>
  </si>
  <si>
    <t>PERMANENT POSITION JUSTIFICATION</t>
  </si>
  <si>
    <t>POSITION</t>
  </si>
  <si>
    <t>POSITION NO.(S)</t>
  </si>
  <si>
    <t>DATA:</t>
  </si>
  <si>
    <t xml:space="preserve">POSITION TITLE </t>
  </si>
  <si>
    <t xml:space="preserve">FULL-TIME </t>
  </si>
  <si>
    <t xml:space="preserve">PART-TIME     </t>
  </si>
  <si>
    <t>ANNUAL RATE</t>
  </si>
  <si>
    <t>SALARY FUNDING</t>
  </si>
  <si>
    <t xml:space="preserve">Primary functions to be performed: </t>
  </si>
  <si>
    <t>LOCATION:</t>
  </si>
  <si>
    <t xml:space="preserve">Position to be assigned to: </t>
  </si>
  <si>
    <t>Main or Satellite Office:</t>
  </si>
  <si>
    <t xml:space="preserve">Department or Section:      </t>
  </si>
  <si>
    <t>WORKLOAD:</t>
  </si>
  <si>
    <t xml:space="preserve">Current direct workload in this unit:  </t>
  </si>
  <si>
    <t xml:space="preserve"># of positions currently performing this function:            </t>
  </si>
  <si>
    <t>Full-Time</t>
  </si>
  <si>
    <t>Part-Time</t>
  </si>
  <si>
    <t xml:space="preserve">Temporary </t>
  </si>
  <si>
    <t>Direct Overtime</t>
  </si>
  <si>
    <t xml:space="preserve">Current direct workload per position: </t>
  </si>
  <si>
    <t xml:space="preserve">Estimated increased workload: </t>
  </si>
  <si>
    <t>NEED:</t>
  </si>
  <si>
    <t>Describe the need for the position.  This explanation should include, but not be limited to, why</t>
  </si>
  <si>
    <t>alternatives such as reorganization or shifting of responsibilities within your current framework,</t>
  </si>
  <si>
    <t>additional temporary employment or contract services cannot be considered as viable solutions.</t>
  </si>
  <si>
    <t xml:space="preserve">TOTAL CURRENT VACANCIES             </t>
  </si>
  <si>
    <t>TRAVEL WORKSHEET</t>
  </si>
  <si>
    <t>FIELD TRAVEL:</t>
  </si>
  <si>
    <t>Mileage</t>
  </si>
  <si>
    <t>ADMINISTRATIVE TRAVEL:</t>
  </si>
  <si>
    <t>TOTAL LOCAL TRAVEL</t>
  </si>
  <si>
    <t>SCHOOLS:</t>
  </si>
  <si>
    <t>CONFERENCES:</t>
  </si>
  <si>
    <t>OTHER:</t>
  </si>
  <si>
    <t>TOTAL TRAVEL REQUEST</t>
  </si>
  <si>
    <t>POSTAGE WORKSHEET</t>
  </si>
  <si>
    <t>Type of Mail</t>
  </si>
  <si>
    <t>Number of Items</t>
  </si>
  <si>
    <t>Postage Rate</t>
  </si>
  <si>
    <t>Total</t>
  </si>
  <si>
    <t>MASS MAILINGS:</t>
  </si>
  <si>
    <t>Notices of Proposed Property Taxes*</t>
  </si>
  <si>
    <t>Personal Property Tax Returns</t>
  </si>
  <si>
    <t>Agricultural Class of Lands</t>
  </si>
  <si>
    <t>Final Notices</t>
  </si>
  <si>
    <t>Receipts</t>
  </si>
  <si>
    <t>EXEMPTIONS:</t>
  </si>
  <si>
    <t>OTHER:  (Specify Type)</t>
  </si>
  <si>
    <t>TOTAL  MAILINGS</t>
  </si>
  <si>
    <t>GENERAL CORRESPONDENCE</t>
  </si>
  <si>
    <t>TOTAL GENERAL CORRESPONDENCE</t>
  </si>
  <si>
    <t>TOTAL POSTAGE REQUEST</t>
  </si>
  <si>
    <t>EMPLOYEE CERTIFICATION WORKSHEET</t>
  </si>
  <si>
    <t>POS.</t>
  </si>
  <si>
    <t xml:space="preserve">ANNUAL </t>
  </si>
  <si>
    <t>NO.</t>
  </si>
  <si>
    <t>POSITION TITLE</t>
  </si>
  <si>
    <t>EMPLOYEE NAME</t>
  </si>
  <si>
    <t>DATE</t>
  </si>
  <si>
    <t>TOTAL CURRENT DESIGNATIONS</t>
  </si>
  <si>
    <t>PRORATED</t>
  </si>
  <si>
    <t>TOTAL NEW DESIGNATIONS</t>
  </si>
  <si>
    <t>TOTAL CURRENT AND NEW DESIGNATIONS</t>
  </si>
  <si>
    <t xml:space="preserve"> OPERATING CAPITAL OUTLAY (CONT.)</t>
  </si>
  <si>
    <t>DETAIL OF EQUIPMENT REQUESTED</t>
  </si>
  <si>
    <t>INSTALLMENT PURCHASES</t>
  </si>
  <si>
    <t xml:space="preserve">TOTAL </t>
  </si>
  <si>
    <t xml:space="preserve">MONTH AND </t>
  </si>
  <si>
    <t>CONTRACT</t>
  </si>
  <si>
    <t>YEAR</t>
  </si>
  <si>
    <t>PURCHASED</t>
  </si>
  <si>
    <t>UNIT</t>
  </si>
  <si>
    <t>PRICE</t>
  </si>
  <si>
    <t>QUANTITY</t>
  </si>
  <si>
    <t>REPLACE</t>
  </si>
  <si>
    <t>NEW</t>
  </si>
  <si>
    <t>SCHEDULE IV</t>
  </si>
  <si>
    <t>NON-OPERATING:</t>
  </si>
  <si>
    <t xml:space="preserve"> 91 E.D.P. CONTRACT RESERVE</t>
  </si>
  <si>
    <t xml:space="preserve"> 92 OTHER CONTRACT RESERVE</t>
  </si>
  <si>
    <t xml:space="preserve"> 93 SPECIAL CONTINGENCY</t>
  </si>
  <si>
    <t xml:space="preserve"> 94 EMERGENCY CONTINGENCY</t>
  </si>
  <si>
    <t xml:space="preserve">        TOTAL NON-OPERATING</t>
  </si>
  <si>
    <t>NON-OPERATING</t>
  </si>
  <si>
    <t>(Sch. IV)</t>
  </si>
  <si>
    <t xml:space="preserve">  2251 OFFICIAL        </t>
  </si>
  <si>
    <t xml:space="preserve">  2252 EMPLOYEE     </t>
  </si>
  <si>
    <t xml:space="preserve">  2253 SMS/SES       </t>
  </si>
  <si>
    <t xml:space="preserve">  2254 DROP             </t>
  </si>
  <si>
    <t xml:space="preserve">  2152 REGULAR     </t>
  </si>
  <si>
    <t xml:space="preserve"> 3152 APPRAISAL</t>
  </si>
  <si>
    <t xml:space="preserve"> 3153 MAPPING</t>
  </si>
  <si>
    <t xml:space="preserve"> 4952 AERIAL PHOTOS</t>
  </si>
  <si>
    <t>VEHICLE INVENTORY FORM</t>
  </si>
  <si>
    <t>Vehicle Make</t>
  </si>
  <si>
    <t>Model</t>
  </si>
  <si>
    <t>Year Leased or Purchased</t>
  </si>
  <si>
    <t>Assigned Work Unit</t>
  </si>
  <si>
    <t>CODE</t>
  </si>
  <si>
    <t>PROPERTY APPRAISER</t>
  </si>
  <si>
    <t>Classification</t>
  </si>
  <si>
    <t>Current Positions</t>
  </si>
  <si>
    <t>INCREASE/(DECREASE)</t>
  </si>
  <si>
    <t>(INCREASE/DECREASE)</t>
  </si>
  <si>
    <t>(8a)</t>
  </si>
  <si>
    <t>CAPITAL OUTLAY</t>
  </si>
  <si>
    <t xml:space="preserve">OPERATING </t>
  </si>
  <si>
    <t>DETAIL OF OPERATING EXPENSES</t>
  </si>
  <si>
    <t>DETAIL OF OPERATING CAPITAL OUTLAY</t>
  </si>
  <si>
    <t xml:space="preserve">                    </t>
  </si>
  <si>
    <t>DETAIL OF NON-OPERATING</t>
  </si>
  <si>
    <t>JUSTIFICATION SHEET</t>
  </si>
  <si>
    <t>SCHEDULE III A</t>
  </si>
  <si>
    <t>68 INTANGIBLE ASSETS</t>
  </si>
  <si>
    <t># Days</t>
  </si>
  <si>
    <t>Vacant</t>
  </si>
  <si>
    <t>* Please insert additional lines if necessary.</t>
  </si>
  <si>
    <r>
      <t>D</t>
    </r>
    <r>
      <rPr>
        <b/>
        <sz val="12"/>
        <rFont val="Book Antiqua"/>
        <family val="1"/>
      </rPr>
      <t>ETAIL</t>
    </r>
    <r>
      <rPr>
        <b/>
        <sz val="13"/>
        <rFont val="Book Antiqua"/>
        <family val="1"/>
      </rPr>
      <t xml:space="preserve"> OF V</t>
    </r>
    <r>
      <rPr>
        <b/>
        <sz val="12"/>
        <rFont val="Book Antiqua"/>
        <family val="1"/>
      </rPr>
      <t>ACANT</t>
    </r>
    <r>
      <rPr>
        <b/>
        <sz val="13"/>
        <rFont val="Book Antiqua"/>
        <family val="1"/>
      </rPr>
      <t xml:space="preserve"> P</t>
    </r>
    <r>
      <rPr>
        <b/>
        <sz val="12"/>
        <rFont val="Book Antiqua"/>
        <family val="1"/>
      </rPr>
      <t>OSITIONS</t>
    </r>
  </si>
  <si>
    <t>Reductions Reflected in REQUEST</t>
  </si>
  <si>
    <t>Reductions Requested by the COUNTY</t>
  </si>
  <si>
    <t>SUMMARY OF</t>
  </si>
  <si>
    <t>REDUCTIONS REQUEST</t>
  </si>
  <si>
    <t>PERSONNEL SERVICES</t>
  </si>
  <si>
    <t>DETAIL OF PERSONNEL SERVICES</t>
  </si>
  <si>
    <t>PERSONNEL SERVICES:</t>
  </si>
  <si>
    <t>OTHER CAPITAL ITEMS</t>
  </si>
  <si>
    <t>OBJECT</t>
  </si>
  <si>
    <t>PURPOSE OF CONTRACT</t>
  </si>
  <si>
    <t>VENDOR NAME</t>
  </si>
  <si>
    <t xml:space="preserve">GRAND TOTAL </t>
  </si>
  <si>
    <t>Mileage Reimbursement Rate</t>
  </si>
  <si>
    <t>Total miles per employee</t>
  </si>
  <si>
    <t>Total Field Travel</t>
  </si>
  <si>
    <t>Employees Reimb. At Flat Rate</t>
  </si>
  <si>
    <t>Number of Field Employees</t>
  </si>
  <si>
    <t>Total Administrative Travel</t>
  </si>
  <si>
    <t>LOCAL TRAVEL FOR FIELD WORK &amp; ADMINISTRATIVE DUTIES</t>
  </si>
  <si>
    <t>Name</t>
  </si>
  <si>
    <t>No. of Employees Traveling</t>
  </si>
  <si>
    <t>No. of Days Traveling</t>
  </si>
  <si>
    <t>Type of Travel</t>
  </si>
  <si>
    <t>Number of Administrative Employees</t>
  </si>
  <si>
    <t>SCHOOL, CONFERENCE OR OTHER TRAVEL</t>
  </si>
  <si>
    <t>TOTAL SCHOOL, CONFERENCE OR OTHER TRAVEL</t>
  </si>
  <si>
    <t>Flat Rate Amount per Employee</t>
  </si>
  <si>
    <t xml:space="preserve">Mon. Hrs. </t>
  </si>
  <si>
    <t># of Months:</t>
  </si>
  <si>
    <t>Renewal Applications for Homestead and Related Tax Exemptions</t>
  </si>
  <si>
    <t>AMOUNT OF</t>
  </si>
  <si>
    <t>VARIANCE</t>
  </si>
  <si>
    <t>SUMMARY OF REDUCTIONS REQUEST</t>
  </si>
  <si>
    <t>* Please use the Reductions Justification tab to clarify any deviation in the reductions requested by the county and the</t>
  </si>
  <si>
    <t>reductions reflected in the budget request.</t>
  </si>
  <si>
    <t xml:space="preserve">     TOTAL PERSONNEL SERVICES</t>
  </si>
  <si>
    <t>DATA PROCESSING PURCHASE</t>
  </si>
  <si>
    <t>MAKE AND</t>
  </si>
  <si>
    <t>PAYMENT</t>
  </si>
  <si>
    <t>FOR FISCAL</t>
  </si>
  <si>
    <t>REQUESTED</t>
  </si>
  <si>
    <t>MODEL NUMBER</t>
  </si>
  <si>
    <t>FULL COST</t>
  </si>
  <si>
    <t>STATEMENT OF NEED:  To include but not be limited to age, condition, response time, etc. of existing equipment.</t>
  </si>
  <si>
    <t>HOW LONG WILL THIS PURCHASE FULFILL THOSE NEEDS?</t>
  </si>
  <si>
    <t>ADDITIONAL COMMENTS OR PERTINENT INFORMATION</t>
  </si>
  <si>
    <t>Daily Room Cost per Employee</t>
  </si>
  <si>
    <t>Daily Per Diem per Employee</t>
  </si>
  <si>
    <t>Total Transportation Cost per Event</t>
  </si>
  <si>
    <t>BUDGET REQUEST FOR PROPERTY APPRAISERS</t>
  </si>
  <si>
    <t>Rule 12D-16.002, F.A.C.</t>
  </si>
  <si>
    <t>Total Flat Rate Reimb.</t>
  </si>
  <si>
    <t>Property Appraiser Signature</t>
  </si>
  <si>
    <t>Date</t>
  </si>
  <si>
    <t>Provisional</t>
  </si>
  <si>
    <t>DR-484, R. 12/14</t>
  </si>
  <si>
    <t>CONTRACT WORKSHEET</t>
  </si>
  <si>
    <t xml:space="preserve">Explain the method you intend to use for the annual application for exemption(s) and the  </t>
  </si>
  <si>
    <t>*NOTE:  If the mass mailing calculation includes the mailing of the Notices of Proposed Property Taxes</t>
  </si>
  <si>
    <t>necessary because this mailing should be at the BCC's expense under section 200.069, Florida Statutes.</t>
  </si>
  <si>
    <t>If the county will directly reimburse you for the postage expense for TRIM notices, do not include it in the</t>
  </si>
  <si>
    <t>total postage request.</t>
  </si>
  <si>
    <t xml:space="preserve">(TRIM notice), include a letter from your board of county commissioners (BCC).  This letter is </t>
  </si>
  <si>
    <t>2023-24</t>
  </si>
  <si>
    <t>2024-25</t>
  </si>
  <si>
    <t>receipt(s) for the fiscal year 2024-25 (e.g., automatic homestead renewal - mailing of receipt, etc.).</t>
  </si>
  <si>
    <t xml:space="preserve">I, ___________________________, the Property Appraiser of  __________________ County, Florida, certify the proposed budget for the period of October 1, 2025, through September 30, 2026, contains information that is an accurate presentation of our work program during this period and expenditures during prior periods (section 195.087, F.S.). </t>
  </si>
  <si>
    <t>SUMMARY OF THE 2025-26 BUDGET BY APPROPRIATION CATEGORY</t>
  </si>
  <si>
    <t>2025-26</t>
  </si>
  <si>
    <t>FY 2025-2026</t>
  </si>
  <si>
    <t>CURRENT DESIGNATIONS 2025-26</t>
  </si>
  <si>
    <t>NEW DESIGNATIONS 2025-26</t>
  </si>
  <si>
    <t>YEAR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</si>
</sst>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164" formatCode="m/d/yy"/>
    <numFmt numFmtId="165" formatCode="0_);\(0\)"/>
    <numFmt numFmtId="166" formatCode="&quot;$&quot;#,##0.0000_);\(&quot;$&quot;#,##0.0000\)"/>
    <numFmt numFmtId="167" formatCode="&quot;$&quot;#,##0"/>
    <numFmt numFmtId="168" formatCode="0.0%"/>
    <numFmt numFmtId="169" formatCode="0;;;@"/>
    <numFmt numFmtId="170" formatCode="0_);[Red]\(0\)"/>
  </numFmts>
  <fonts count="34" x14ac:knownFonts="1">
    <font>
      <sz val="10"/>
      <name val="Arial"/>
    </font>
    <font>
      <sz val="10"/>
      <name val="Arial"/>
    </font>
    <font>
      <sz val="8"/>
      <name val="Arial"/>
      <family val="2"/>
    </font>
    <font>
      <sz val="10"/>
      <name val="Book Antiqua"/>
      <family val="1"/>
    </font>
    <font>
      <b/>
      <sz val="10"/>
      <name val="Book Antiqua"/>
      <family val="1"/>
    </font>
    <font>
      <b/>
      <sz val="14"/>
      <name val="Book Antiqua"/>
      <family val="1"/>
    </font>
    <font>
      <b/>
      <sz val="12"/>
      <name val="Book Antiqua"/>
      <family val="1"/>
    </font>
    <font>
      <b/>
      <sz val="8"/>
      <name val="Book Antiqua"/>
      <family val="1"/>
    </font>
    <font>
      <b/>
      <sz val="12"/>
      <name val="Arial"/>
      <family val="2"/>
    </font>
    <font>
      <b/>
      <sz val="10"/>
      <color indexed="9"/>
      <name val="Book Antiqua"/>
      <family val="1"/>
    </font>
    <font>
      <b/>
      <sz val="10"/>
      <color indexed="9"/>
      <name val="Arial"/>
      <family val="2"/>
    </font>
    <font>
      <i/>
      <sz val="8"/>
      <name val="Book Antiqua"/>
      <family val="1"/>
    </font>
    <font>
      <sz val="12"/>
      <name val="Book Antiqua"/>
      <family val="1"/>
    </font>
    <font>
      <b/>
      <sz val="11"/>
      <name val="Book Antiqua"/>
      <family val="1"/>
    </font>
    <font>
      <b/>
      <sz val="10"/>
      <color indexed="8"/>
      <name val="Book Antiqua"/>
      <family val="1"/>
    </font>
    <font>
      <sz val="10"/>
      <color indexed="8"/>
      <name val="Book Antiqua"/>
      <family val="1"/>
    </font>
    <font>
      <sz val="8"/>
      <name val="Book Antiqua"/>
      <family val="1"/>
    </font>
    <font>
      <u/>
      <sz val="10"/>
      <name val="Book Antiqua"/>
      <family val="1"/>
    </font>
    <font>
      <sz val="10"/>
      <name val="Times New Roman"/>
      <family val="1"/>
    </font>
    <font>
      <sz val="8"/>
      <name val="Times New Roman"/>
      <family val="1"/>
    </font>
    <font>
      <b/>
      <sz val="9"/>
      <name val="Book Antiqua"/>
      <family val="1"/>
    </font>
    <font>
      <b/>
      <sz val="9"/>
      <color indexed="9"/>
      <name val="Book Antiqua"/>
      <family val="1"/>
    </font>
    <font>
      <sz val="9"/>
      <color indexed="9"/>
      <name val="Arial"/>
      <family val="2"/>
    </font>
    <font>
      <b/>
      <i/>
      <sz val="10"/>
      <name val="Book Antiqua"/>
      <family val="1"/>
    </font>
    <font>
      <b/>
      <sz val="13"/>
      <name val="Book Antiqua"/>
      <family val="1"/>
    </font>
    <font>
      <sz val="10"/>
      <color indexed="9"/>
      <name val="Book Antiqua"/>
      <family val="1"/>
    </font>
    <font>
      <b/>
      <i/>
      <sz val="11"/>
      <name val="Book Antiqua"/>
      <family val="1"/>
    </font>
    <font>
      <sz val="11"/>
      <name val="Book Antiqua"/>
      <family val="1"/>
    </font>
    <font>
      <sz val="10"/>
      <name val="Arial"/>
      <family val="2"/>
    </font>
    <font>
      <b/>
      <sz val="10"/>
      <color indexed="23"/>
      <name val="Book Antiqua"/>
      <family val="1"/>
    </font>
    <font>
      <b/>
      <sz val="10"/>
      <name val="Arial"/>
      <family val="2"/>
    </font>
    <font>
      <sz val="10"/>
      <name val="Times New Roman"/>
      <family val="1"/>
    </font>
    <font>
      <sz val="12"/>
      <name val="Arial"/>
      <family val="2"/>
    </font>
    <font>
      <sz val="12"/>
      <color rgb="FF000000"/>
      <name val="Book Antiqua"/>
      <family val="1"/>
    </font>
  </fonts>
  <fills count="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lightGray">
        <bgColor indexed="22"/>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double">
        <color indexed="64"/>
      </top>
      <bottom style="hair">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double">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bottom/>
      <diagonal/>
    </border>
    <border>
      <left/>
      <right style="medium">
        <color indexed="64"/>
      </right>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bottom style="double">
        <color indexed="64"/>
      </bottom>
      <diagonal/>
    </border>
    <border>
      <left style="hair">
        <color indexed="64"/>
      </left>
      <right style="medium">
        <color indexed="64"/>
      </right>
      <top/>
      <bottom style="double">
        <color indexed="64"/>
      </bottom>
      <diagonal/>
    </border>
  </borders>
  <cellStyleXfs count="8">
    <xf numFmtId="0" fontId="0" fillId="0" borderId="0"/>
    <xf numFmtId="0" fontId="18" fillId="0" borderId="0"/>
    <xf numFmtId="0" fontId="28" fillId="0" borderId="0"/>
    <xf numFmtId="0" fontId="31" fillId="0" borderId="0"/>
    <xf numFmtId="0" fontId="18" fillId="0" borderId="0"/>
    <xf numFmtId="0" fontId="18" fillId="0" borderId="0"/>
    <xf numFmtId="0" fontId="18" fillId="0" borderId="0"/>
    <xf numFmtId="9" fontId="1" fillId="0" borderId="0" applyFont="0" applyFill="0" applyBorder="0" applyAlignment="0" applyProtection="0"/>
  </cellStyleXfs>
  <cellXfs count="757">
    <xf numFmtId="0" fontId="0" fillId="0" borderId="0" xfId="0"/>
    <xf numFmtId="0" fontId="3" fillId="0" borderId="1" xfId="0" applyFont="1" applyBorder="1"/>
    <xf numFmtId="0" fontId="3" fillId="0" borderId="2" xfId="0" applyFont="1" applyBorder="1"/>
    <xf numFmtId="0" fontId="4" fillId="0" borderId="3" xfId="0" applyFont="1" applyBorder="1"/>
    <xf numFmtId="0" fontId="3" fillId="0" borderId="0" xfId="0" applyFont="1"/>
    <xf numFmtId="0" fontId="3" fillId="0" borderId="4" xfId="0" applyFont="1" applyBorder="1"/>
    <xf numFmtId="0" fontId="3" fillId="0" borderId="0" xfId="0" applyFont="1" applyBorder="1"/>
    <xf numFmtId="0" fontId="3" fillId="0" borderId="5" xfId="0" applyFont="1" applyBorder="1" applyAlignment="1">
      <alignment horizontal="center"/>
    </xf>
    <xf numFmtId="0" fontId="6" fillId="0" borderId="0" xfId="0" applyFont="1" applyBorder="1"/>
    <xf numFmtId="0" fontId="3" fillId="0" borderId="5" xfId="0" applyFont="1" applyBorder="1"/>
    <xf numFmtId="0" fontId="3" fillId="0" borderId="6" xfId="0" applyFont="1" applyBorder="1"/>
    <xf numFmtId="0" fontId="4" fillId="0" borderId="6" xfId="0" applyFont="1" applyBorder="1" applyAlignment="1">
      <alignment horizontal="center"/>
    </xf>
    <xf numFmtId="0" fontId="3" fillId="2" borderId="6" xfId="0" applyFont="1" applyFill="1" applyBorder="1"/>
    <xf numFmtId="0" fontId="3" fillId="0" borderId="7" xfId="0" applyFont="1" applyBorder="1"/>
    <xf numFmtId="0" fontId="4" fillId="0" borderId="7" xfId="0" applyFont="1" applyBorder="1" applyAlignment="1">
      <alignment horizontal="center"/>
    </xf>
    <xf numFmtId="0" fontId="3" fillId="2" borderId="7" xfId="0" applyFont="1" applyFill="1" applyBorder="1"/>
    <xf numFmtId="0" fontId="4" fillId="0" borderId="8" xfId="0" applyFont="1" applyBorder="1" applyAlignment="1">
      <alignment horizontal="center"/>
    </xf>
    <xf numFmtId="0" fontId="3" fillId="2" borderId="8" xfId="0" applyFont="1" applyFill="1" applyBorder="1"/>
    <xf numFmtId="0" fontId="3" fillId="0" borderId="8"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7"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6" fillId="0" borderId="5" xfId="0" applyFont="1" applyBorder="1" applyAlignment="1">
      <alignment horizontal="center"/>
    </xf>
    <xf numFmtId="0" fontId="3" fillId="0" borderId="6" xfId="0" applyFont="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165" fontId="3" fillId="2" borderId="7" xfId="0" applyNumberFormat="1" applyFont="1" applyFill="1" applyBorder="1" applyAlignment="1">
      <alignment horizontal="center"/>
    </xf>
    <xf numFmtId="0" fontId="3" fillId="0" borderId="3"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6" fillId="0" borderId="1" xfId="0" applyFont="1" applyBorder="1" applyAlignment="1">
      <alignment horizontal="center"/>
    </xf>
    <xf numFmtId="0" fontId="4" fillId="0" borderId="0" xfId="0" applyFont="1" applyAlignment="1">
      <alignment horizontal="center"/>
    </xf>
    <xf numFmtId="0" fontId="4" fillId="0" borderId="2" xfId="0" applyFont="1" applyBorder="1"/>
    <xf numFmtId="0" fontId="4" fillId="0" borderId="0" xfId="0" applyFont="1" applyBorder="1"/>
    <xf numFmtId="0" fontId="3" fillId="2" borderId="12" xfId="0" applyFont="1" applyFill="1" applyBorder="1"/>
    <xf numFmtId="0" fontId="4" fillId="0" borderId="13" xfId="0" applyFont="1" applyBorder="1"/>
    <xf numFmtId="0" fontId="4" fillId="0" borderId="6" xfId="0" applyFont="1" applyBorder="1"/>
    <xf numFmtId="0" fontId="3" fillId="2" borderId="0" xfId="0" applyFont="1" applyFill="1" applyBorder="1"/>
    <xf numFmtId="0" fontId="4" fillId="0" borderId="8" xfId="0" applyFont="1" applyBorder="1"/>
    <xf numFmtId="165" fontId="4" fillId="2" borderId="0" xfId="0" applyNumberFormat="1" applyFont="1" applyFill="1" applyBorder="1" applyAlignment="1">
      <alignment horizontal="center"/>
    </xf>
    <xf numFmtId="0" fontId="3" fillId="0" borderId="12" xfId="0" applyFont="1" applyBorder="1"/>
    <xf numFmtId="0" fontId="4" fillId="0" borderId="12" xfId="0" applyFont="1" applyBorder="1"/>
    <xf numFmtId="0" fontId="4" fillId="0" borderId="1" xfId="0" applyFont="1" applyBorder="1"/>
    <xf numFmtId="0" fontId="4" fillId="0" borderId="0" xfId="0" applyFont="1"/>
    <xf numFmtId="0" fontId="4" fillId="0" borderId="4" xfId="0" applyFont="1" applyBorder="1"/>
    <xf numFmtId="0" fontId="4" fillId="0" borderId="5" xfId="0" applyFont="1" applyBorder="1"/>
    <xf numFmtId="0" fontId="4" fillId="2" borderId="0" xfId="0" applyFont="1" applyFill="1" applyBorder="1" applyProtection="1">
      <protection locked="0"/>
    </xf>
    <xf numFmtId="0" fontId="6" fillId="0" borderId="0" xfId="0" applyFont="1"/>
    <xf numFmtId="166" fontId="11" fillId="0" borderId="0" xfId="0" applyNumberFormat="1" applyFont="1"/>
    <xf numFmtId="0" fontId="3" fillId="3" borderId="6" xfId="0" applyFont="1" applyFill="1" applyBorder="1"/>
    <xf numFmtId="0" fontId="4" fillId="3" borderId="8" xfId="0" applyFont="1" applyFill="1" applyBorder="1"/>
    <xf numFmtId="0" fontId="3" fillId="3" borderId="8" xfId="0" applyFont="1" applyFill="1" applyBorder="1"/>
    <xf numFmtId="0" fontId="4" fillId="3" borderId="12" xfId="0" applyFont="1" applyFill="1" applyBorder="1"/>
    <xf numFmtId="37" fontId="3" fillId="3" borderId="12" xfId="0" applyNumberFormat="1" applyFont="1" applyFill="1" applyBorder="1" applyProtection="1">
      <protection locked="0"/>
    </xf>
    <xf numFmtId="0" fontId="7" fillId="0" borderId="0" xfId="0" applyFont="1" applyAlignment="1">
      <alignment horizontal="center"/>
    </xf>
    <xf numFmtId="0" fontId="12" fillId="0" borderId="0" xfId="0" applyFont="1" applyBorder="1"/>
    <xf numFmtId="165" fontId="4" fillId="0" borderId="6" xfId="0" applyNumberFormat="1" applyFont="1" applyBorder="1" applyAlignment="1">
      <alignment horizontal="center"/>
    </xf>
    <xf numFmtId="165" fontId="4" fillId="2" borderId="2" xfId="0" applyNumberFormat="1" applyFont="1" applyFill="1" applyBorder="1" applyAlignment="1">
      <alignment horizontal="center"/>
    </xf>
    <xf numFmtId="165" fontId="4" fillId="0" borderId="8" xfId="0" applyNumberFormat="1" applyFont="1" applyBorder="1" applyAlignment="1">
      <alignment horizontal="left"/>
    </xf>
    <xf numFmtId="165" fontId="4" fillId="0" borderId="8" xfId="0" applyNumberFormat="1" applyFont="1" applyBorder="1" applyAlignment="1">
      <alignment horizontal="center"/>
    </xf>
    <xf numFmtId="0" fontId="3" fillId="3" borderId="7" xfId="0" applyFont="1" applyFill="1" applyBorder="1"/>
    <xf numFmtId="0" fontId="3" fillId="3" borderId="0" xfId="0" applyFont="1" applyFill="1" applyBorder="1"/>
    <xf numFmtId="0" fontId="3" fillId="3" borderId="10" xfId="0" applyFont="1" applyFill="1" applyBorder="1"/>
    <xf numFmtId="0" fontId="3" fillId="2" borderId="5" xfId="0" applyFont="1" applyFill="1" applyBorder="1"/>
    <xf numFmtId="0" fontId="3" fillId="2" borderId="3" xfId="0" applyFont="1" applyFill="1" applyBorder="1"/>
    <xf numFmtId="0" fontId="3" fillId="2" borderId="11" xfId="0" applyFont="1" applyFill="1" applyBorder="1"/>
    <xf numFmtId="0" fontId="13" fillId="0" borderId="5" xfId="0" applyFont="1" applyBorder="1"/>
    <xf numFmtId="165" fontId="3" fillId="2" borderId="12" xfId="0" applyNumberFormat="1" applyFont="1" applyFill="1" applyBorder="1"/>
    <xf numFmtId="0" fontId="14" fillId="3" borderId="12" xfId="0" applyFont="1" applyFill="1" applyBorder="1"/>
    <xf numFmtId="0" fontId="16" fillId="4" borderId="0" xfId="0" applyFont="1" applyFill="1" applyBorder="1"/>
    <xf numFmtId="0" fontId="16" fillId="0" borderId="0" xfId="0" applyFont="1" applyBorder="1"/>
    <xf numFmtId="0" fontId="16" fillId="0" borderId="0" xfId="0" applyFont="1"/>
    <xf numFmtId="0" fontId="4" fillId="0" borderId="12" xfId="0" applyFont="1" applyBorder="1" applyAlignment="1" applyProtection="1">
      <alignment horizontal="center"/>
      <protection locked="0"/>
    </xf>
    <xf numFmtId="0" fontId="4" fillId="0" borderId="12" xfId="0" applyFont="1" applyBorder="1" applyAlignment="1">
      <alignment horizontal="center"/>
    </xf>
    <xf numFmtId="10" fontId="15" fillId="3" borderId="13" xfId="0" applyNumberFormat="1" applyFont="1" applyFill="1" applyBorder="1" applyAlignment="1">
      <alignment horizontal="center"/>
    </xf>
    <xf numFmtId="10" fontId="3" fillId="3" borderId="13" xfId="0" applyNumberFormat="1" applyFont="1" applyFill="1" applyBorder="1" applyAlignment="1">
      <alignment horizontal="center"/>
    </xf>
    <xf numFmtId="0" fontId="3" fillId="3" borderId="6" xfId="0" applyFont="1" applyFill="1" applyBorder="1" applyAlignment="1">
      <alignment horizontal="center"/>
    </xf>
    <xf numFmtId="0" fontId="3" fillId="3" borderId="8" xfId="0" applyFont="1" applyFill="1" applyBorder="1" applyAlignment="1">
      <alignment horizontal="center"/>
    </xf>
    <xf numFmtId="10" fontId="3" fillId="0" borderId="6" xfId="0" applyNumberFormat="1" applyFont="1" applyBorder="1" applyAlignment="1">
      <alignment horizontal="center"/>
    </xf>
    <xf numFmtId="0" fontId="3" fillId="0" borderId="12" xfId="0" applyFont="1" applyBorder="1" applyProtection="1">
      <protection locked="0"/>
    </xf>
    <xf numFmtId="0" fontId="3" fillId="0" borderId="0" xfId="0" applyFont="1" applyBorder="1" applyProtection="1">
      <protection locked="0"/>
    </xf>
    <xf numFmtId="0" fontId="3" fillId="0" borderId="6" xfId="0" applyFont="1" applyBorder="1" applyProtection="1">
      <protection locked="0"/>
    </xf>
    <xf numFmtId="0" fontId="3" fillId="0" borderId="6" xfId="0" applyNumberFormat="1" applyFont="1" applyBorder="1" applyAlignment="1" applyProtection="1">
      <alignment vertical="top" wrapText="1"/>
      <protection locked="0"/>
    </xf>
    <xf numFmtId="0" fontId="3" fillId="0" borderId="7" xfId="0" applyFont="1" applyBorder="1" applyProtection="1">
      <protection locked="0"/>
    </xf>
    <xf numFmtId="0" fontId="3" fillId="0" borderId="7" xfId="0" applyFont="1" applyBorder="1" applyAlignment="1" applyProtection="1">
      <alignment horizontal="left" vertical="top" wrapText="1"/>
      <protection locked="0"/>
    </xf>
    <xf numFmtId="0" fontId="3" fillId="0" borderId="7" xfId="0" applyNumberFormat="1" applyFont="1" applyBorder="1" applyAlignment="1" applyProtection="1">
      <alignmen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Protection="1">
      <protection locked="0"/>
    </xf>
    <xf numFmtId="0" fontId="3" fillId="0" borderId="14" xfId="0" applyFont="1" applyBorder="1"/>
    <xf numFmtId="0" fontId="3" fillId="0" borderId="15" xfId="0" applyFont="1" applyBorder="1"/>
    <xf numFmtId="0" fontId="3" fillId="0" borderId="13" xfId="0" applyFont="1" applyBorder="1"/>
    <xf numFmtId="0" fontId="3" fillId="0" borderId="8" xfId="0" applyFont="1" applyBorder="1" applyProtection="1">
      <protection locked="0"/>
    </xf>
    <xf numFmtId="0" fontId="4" fillId="0" borderId="9" xfId="0" applyFont="1" applyBorder="1"/>
    <xf numFmtId="0" fontId="3" fillId="0" borderId="2" xfId="0" applyFont="1" applyBorder="1" applyProtection="1">
      <protection locked="0"/>
    </xf>
    <xf numFmtId="0" fontId="3" fillId="0" borderId="0" xfId="0" applyFont="1" applyBorder="1" applyProtection="1"/>
    <xf numFmtId="0" fontId="3" fillId="0" borderId="5" xfId="0" applyFont="1" applyBorder="1" applyProtection="1"/>
    <xf numFmtId="0" fontId="17" fillId="0" borderId="3" xfId="0" applyFont="1" applyBorder="1" applyProtection="1">
      <protection locked="0"/>
    </xf>
    <xf numFmtId="0" fontId="17" fillId="0" borderId="0" xfId="0" applyFont="1" applyBorder="1" applyProtection="1">
      <protection locked="0"/>
    </xf>
    <xf numFmtId="0" fontId="17" fillId="0" borderId="2" xfId="0" applyFont="1" applyBorder="1" applyAlignment="1" applyProtection="1">
      <alignment horizontal="left" vertical="top"/>
    </xf>
    <xf numFmtId="0" fontId="3" fillId="0" borderId="2" xfId="0" applyFont="1" applyBorder="1" applyAlignment="1" applyProtection="1">
      <alignment horizontal="left" vertical="top"/>
    </xf>
    <xf numFmtId="0" fontId="3" fillId="0" borderId="3" xfId="0" applyFont="1" applyBorder="1" applyAlignment="1" applyProtection="1">
      <alignment horizontal="left" vertical="top"/>
    </xf>
    <xf numFmtId="0" fontId="17" fillId="0" borderId="5" xfId="0" applyFont="1" applyBorder="1" applyProtection="1">
      <protection locked="0"/>
    </xf>
    <xf numFmtId="0" fontId="3" fillId="0" borderId="10" xfId="0" applyFont="1" applyBorder="1" applyProtection="1"/>
    <xf numFmtId="0" fontId="3" fillId="0" borderId="11" xfId="0" applyFont="1" applyBorder="1" applyProtection="1"/>
    <xf numFmtId="0" fontId="4" fillId="0" borderId="13" xfId="0" applyFont="1" applyBorder="1" applyProtection="1"/>
    <xf numFmtId="0" fontId="3" fillId="0" borderId="14" xfId="0" applyFont="1" applyBorder="1" applyProtection="1"/>
    <xf numFmtId="0" fontId="3" fillId="0" borderId="15" xfId="0" applyFont="1" applyBorder="1" applyProtection="1"/>
    <xf numFmtId="0" fontId="4" fillId="0" borderId="10" xfId="0" applyFont="1" applyBorder="1"/>
    <xf numFmtId="0" fontId="4" fillId="3" borderId="6" xfId="0" applyFont="1" applyFill="1" applyBorder="1"/>
    <xf numFmtId="37" fontId="3" fillId="3" borderId="6" xfId="0" applyNumberFormat="1" applyFont="1" applyFill="1" applyBorder="1" applyProtection="1">
      <protection locked="0"/>
    </xf>
    <xf numFmtId="0" fontId="3" fillId="3" borderId="6" xfId="0" applyFont="1" applyFill="1" applyBorder="1" applyProtection="1">
      <protection locked="0"/>
    </xf>
    <xf numFmtId="0" fontId="4" fillId="3" borderId="13" xfId="0" applyFont="1" applyFill="1" applyBorder="1"/>
    <xf numFmtId="0" fontId="3" fillId="3" borderId="14" xfId="0" applyFont="1" applyFill="1" applyBorder="1"/>
    <xf numFmtId="0" fontId="3" fillId="3" borderId="15" xfId="0" applyFont="1" applyFill="1" applyBorder="1"/>
    <xf numFmtId="0" fontId="6" fillId="0" borderId="5" xfId="0" applyFont="1" applyBorder="1"/>
    <xf numFmtId="0" fontId="3" fillId="0" borderId="10" xfId="0" applyFont="1" applyBorder="1" applyProtection="1">
      <protection locked="0"/>
    </xf>
    <xf numFmtId="0" fontId="3" fillId="2" borderId="0" xfId="0" applyFont="1" applyFill="1" applyBorder="1" applyProtection="1">
      <protection locked="0"/>
    </xf>
    <xf numFmtId="0" fontId="3" fillId="2" borderId="12" xfId="0" applyFont="1" applyFill="1" applyBorder="1" applyProtection="1">
      <protection locked="0"/>
    </xf>
    <xf numFmtId="0" fontId="6" fillId="0" borderId="0" xfId="0" applyFont="1" applyAlignment="1">
      <alignment horizontal="center"/>
    </xf>
    <xf numFmtId="0" fontId="9" fillId="0" borderId="10" xfId="0" applyFont="1" applyFill="1" applyBorder="1"/>
    <xf numFmtId="0" fontId="9" fillId="0" borderId="11" xfId="0" applyFont="1" applyFill="1" applyBorder="1"/>
    <xf numFmtId="38" fontId="3" fillId="0" borderId="1" xfId="0" applyNumberFormat="1" applyFont="1" applyBorder="1"/>
    <xf numFmtId="49" fontId="6" fillId="0" borderId="4" xfId="0" applyNumberFormat="1" applyFont="1" applyBorder="1" applyAlignment="1">
      <alignment horizontal="left"/>
    </xf>
    <xf numFmtId="0" fontId="6" fillId="0" borderId="0" xfId="6" applyFont="1" applyAlignment="1">
      <alignment vertical="center"/>
    </xf>
    <xf numFmtId="0" fontId="6" fillId="0" borderId="0" xfId="6" applyFont="1" applyAlignment="1">
      <alignment wrapText="1"/>
    </xf>
    <xf numFmtId="0" fontId="6" fillId="0" borderId="16" xfId="6" applyFont="1" applyBorder="1" applyAlignment="1">
      <alignment horizontal="center"/>
    </xf>
    <xf numFmtId="0" fontId="6" fillId="0" borderId="17" xfId="6" applyFont="1" applyBorder="1" applyAlignment="1">
      <alignment horizontal="center"/>
    </xf>
    <xf numFmtId="0" fontId="6" fillId="0" borderId="18" xfId="6" applyFont="1" applyBorder="1" applyAlignment="1">
      <alignment horizontal="center"/>
    </xf>
    <xf numFmtId="0" fontId="6" fillId="0" borderId="0" xfId="6" applyFont="1"/>
    <xf numFmtId="0" fontId="6" fillId="0" borderId="19" xfId="6" applyFont="1" applyBorder="1" applyAlignment="1">
      <alignment horizontal="center"/>
    </xf>
    <xf numFmtId="0" fontId="6" fillId="0" borderId="20" xfId="6" applyFont="1" applyBorder="1" applyAlignment="1">
      <alignment horizontal="center"/>
    </xf>
    <xf numFmtId="0" fontId="6" fillId="0" borderId="21" xfId="6" applyFont="1" applyBorder="1" applyAlignment="1">
      <alignment horizontal="center"/>
    </xf>
    <xf numFmtId="0" fontId="6" fillId="0" borderId="0" xfId="6" applyFont="1" applyAlignment="1">
      <alignment horizontal="center"/>
    </xf>
    <xf numFmtId="0" fontId="9" fillId="2" borderId="13" xfId="0" applyFont="1" applyFill="1" applyBorder="1" applyAlignment="1">
      <alignment horizontal="center"/>
    </xf>
    <xf numFmtId="0" fontId="3" fillId="2" borderId="8" xfId="0" applyFont="1" applyFill="1" applyBorder="1" applyAlignment="1" applyProtection="1">
      <alignment horizontal="center"/>
      <protection locked="0"/>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164" fontId="4" fillId="3" borderId="8" xfId="0" applyNumberFormat="1" applyFont="1" applyFill="1" applyBorder="1" applyAlignment="1">
      <alignment horizontal="center"/>
    </xf>
    <xf numFmtId="0" fontId="4" fillId="3" borderId="9" xfId="0" applyFont="1" applyFill="1" applyBorder="1" applyAlignment="1">
      <alignment horizontal="center"/>
    </xf>
    <xf numFmtId="165" fontId="4" fillId="3" borderId="12" xfId="0" applyNumberFormat="1" applyFont="1" applyFill="1" applyBorder="1" applyAlignment="1">
      <alignment horizontal="center"/>
    </xf>
    <xf numFmtId="165" fontId="4" fillId="3" borderId="13" xfId="0" applyNumberFormat="1" applyFont="1" applyFill="1" applyBorder="1" applyAlignment="1">
      <alignment horizontal="center"/>
    </xf>
    <xf numFmtId="0" fontId="3" fillId="3" borderId="4" xfId="0" applyFont="1" applyFill="1" applyBorder="1"/>
    <xf numFmtId="0" fontId="4" fillId="3" borderId="5" xfId="0" applyFont="1" applyFill="1" applyBorder="1" applyAlignment="1">
      <alignment horizontal="center"/>
    </xf>
    <xf numFmtId="165" fontId="4" fillId="3" borderId="15" xfId="0" applyNumberFormat="1" applyFont="1" applyFill="1" applyBorder="1" applyAlignment="1">
      <alignment horizontal="center"/>
    </xf>
    <xf numFmtId="0" fontId="3" fillId="3" borderId="1" xfId="0" applyFont="1" applyFill="1" applyBorder="1"/>
    <xf numFmtId="0" fontId="3" fillId="3" borderId="3" xfId="0" applyFont="1" applyFill="1" applyBorder="1"/>
    <xf numFmtId="0" fontId="3" fillId="5" borderId="6" xfId="0" applyFont="1" applyFill="1" applyBorder="1"/>
    <xf numFmtId="0" fontId="3" fillId="5" borderId="8" xfId="0" applyFont="1" applyFill="1" applyBorder="1"/>
    <xf numFmtId="37" fontId="3" fillId="5" borderId="12" xfId="0" applyNumberFormat="1" applyFont="1" applyFill="1" applyBorder="1"/>
    <xf numFmtId="37" fontId="3" fillId="5" borderId="12" xfId="0" applyNumberFormat="1" applyFont="1" applyFill="1" applyBorder="1" applyProtection="1">
      <protection locked="0"/>
    </xf>
    <xf numFmtId="0" fontId="3" fillId="5" borderId="7" xfId="0" applyFont="1" applyFill="1" applyBorder="1"/>
    <xf numFmtId="0" fontId="3" fillId="3" borderId="5" xfId="0" applyFont="1" applyFill="1" applyBorder="1"/>
    <xf numFmtId="0" fontId="4" fillId="3" borderId="11" xfId="0" applyFont="1" applyFill="1" applyBorder="1" applyAlignment="1">
      <alignment horizontal="center"/>
    </xf>
    <xf numFmtId="0" fontId="4" fillId="3" borderId="3" xfId="0" applyFont="1" applyFill="1" applyBorder="1" applyAlignment="1">
      <alignment horizontal="center"/>
    </xf>
    <xf numFmtId="0" fontId="4" fillId="3" borderId="8" xfId="0" applyFont="1" applyFill="1" applyBorder="1" applyAlignment="1">
      <alignment horizontal="left"/>
    </xf>
    <xf numFmtId="0" fontId="3" fillId="3" borderId="12" xfId="0" applyFont="1" applyFill="1" applyBorder="1"/>
    <xf numFmtId="0" fontId="3" fillId="3" borderId="8" xfId="0" applyFont="1" applyFill="1" applyBorder="1" applyAlignment="1">
      <alignment horizontal="left"/>
    </xf>
    <xf numFmtId="0" fontId="3" fillId="5" borderId="12" xfId="0" applyFont="1" applyFill="1" applyBorder="1"/>
    <xf numFmtId="4" fontId="3" fillId="5" borderId="12" xfId="0" applyNumberFormat="1" applyFont="1" applyFill="1" applyBorder="1"/>
    <xf numFmtId="0" fontId="3" fillId="5" borderId="0" xfId="0" applyFont="1" applyFill="1" applyBorder="1"/>
    <xf numFmtId="0" fontId="9" fillId="2" borderId="14" xfId="0" applyFont="1" applyFill="1" applyBorder="1" applyAlignment="1">
      <alignment horizontal="center"/>
    </xf>
    <xf numFmtId="0" fontId="9" fillId="2" borderId="15" xfId="0" applyFont="1" applyFill="1" applyBorder="1" applyAlignment="1">
      <alignment horizontal="center"/>
    </xf>
    <xf numFmtId="0" fontId="4" fillId="0" borderId="22" xfId="0" applyFont="1" applyBorder="1" applyAlignment="1" applyProtection="1">
      <alignment horizontal="center"/>
      <protection locked="0"/>
    </xf>
    <xf numFmtId="0" fontId="4" fillId="0" borderId="23" xfId="0" applyFont="1" applyBorder="1" applyProtection="1"/>
    <xf numFmtId="0" fontId="4" fillId="0" borderId="24" xfId="0" applyFont="1" applyBorder="1" applyAlignment="1" applyProtection="1">
      <alignment horizontal="center"/>
      <protection locked="0"/>
    </xf>
    <xf numFmtId="0" fontId="4" fillId="0" borderId="25" xfId="0" applyFont="1" applyBorder="1" applyProtection="1">
      <protection locked="0"/>
    </xf>
    <xf numFmtId="38" fontId="4" fillId="0" borderId="25" xfId="0" applyNumberFormat="1" applyFont="1" applyBorder="1" applyProtection="1">
      <protection locked="0"/>
    </xf>
    <xf numFmtId="6" fontId="9" fillId="2" borderId="8" xfId="0" applyNumberFormat="1" applyFont="1" applyFill="1" applyBorder="1"/>
    <xf numFmtId="165" fontId="4" fillId="0" borderId="24" xfId="0" applyNumberFormat="1" applyFont="1" applyBorder="1" applyAlignment="1">
      <alignment horizontal="center"/>
    </xf>
    <xf numFmtId="165" fontId="4" fillId="0" borderId="26" xfId="0" applyNumberFormat="1" applyFont="1" applyBorder="1" applyAlignment="1">
      <alignment horizontal="center"/>
    </xf>
    <xf numFmtId="0" fontId="4" fillId="3" borderId="27" xfId="0" applyFont="1" applyFill="1" applyBorder="1" applyAlignment="1" applyProtection="1">
      <alignment horizontal="center"/>
      <protection locked="0"/>
    </xf>
    <xf numFmtId="0" fontId="4" fillId="3" borderId="28" xfId="0" applyFont="1" applyFill="1" applyBorder="1"/>
    <xf numFmtId="0" fontId="4" fillId="3" borderId="16" xfId="0" applyFont="1" applyFill="1" applyBorder="1" applyAlignment="1" applyProtection="1">
      <alignment horizontal="center"/>
      <protection locked="0"/>
    </xf>
    <xf numFmtId="0" fontId="4" fillId="3" borderId="17" xfId="0" applyFont="1" applyFill="1" applyBorder="1"/>
    <xf numFmtId="0" fontId="4" fillId="3" borderId="19" xfId="0" applyFont="1" applyFill="1" applyBorder="1" applyAlignment="1">
      <alignment horizontal="center"/>
    </xf>
    <xf numFmtId="0" fontId="4" fillId="3" borderId="20" xfId="0" applyFont="1" applyFill="1" applyBorder="1"/>
    <xf numFmtId="6" fontId="4" fillId="2" borderId="20" xfId="0" applyNumberFormat="1" applyFont="1" applyFill="1" applyBorder="1"/>
    <xf numFmtId="0" fontId="9" fillId="2" borderId="7" xfId="0" applyFont="1" applyFill="1" applyBorder="1"/>
    <xf numFmtId="0" fontId="4" fillId="2" borderId="7" xfId="0" applyFont="1" applyFill="1" applyBorder="1"/>
    <xf numFmtId="0" fontId="4" fillId="2" borderId="7" xfId="0" applyFont="1" applyFill="1" applyBorder="1" applyProtection="1">
      <protection locked="0"/>
    </xf>
    <xf numFmtId="165" fontId="4" fillId="2" borderId="7" xfId="0" applyNumberFormat="1" applyFont="1" applyFill="1" applyBorder="1" applyAlignment="1">
      <alignment horizontal="center"/>
    </xf>
    <xf numFmtId="165" fontId="4" fillId="2" borderId="8" xfId="0" applyNumberFormat="1" applyFont="1" applyFill="1" applyBorder="1" applyAlignment="1">
      <alignment horizontal="center"/>
    </xf>
    <xf numFmtId="0" fontId="4" fillId="2" borderId="6" xfId="0" applyFont="1" applyFill="1" applyBorder="1" applyProtection="1">
      <protection locked="0"/>
    </xf>
    <xf numFmtId="0" fontId="4" fillId="0" borderId="29" xfId="0" applyFont="1" applyBorder="1" applyAlignment="1" applyProtection="1">
      <alignment horizontal="center"/>
      <protection locked="0"/>
    </xf>
    <xf numFmtId="0" fontId="4" fillId="0" borderId="30" xfId="0" applyFont="1" applyBorder="1" applyProtection="1">
      <protection locked="0"/>
    </xf>
    <xf numFmtId="38" fontId="4" fillId="0" borderId="31" xfId="0" applyNumberFormat="1" applyFont="1" applyBorder="1" applyProtection="1">
      <protection locked="0"/>
    </xf>
    <xf numFmtId="0" fontId="4" fillId="0" borderId="32" xfId="0" applyFont="1" applyBorder="1" applyAlignment="1" applyProtection="1">
      <alignment horizontal="center"/>
      <protection locked="0"/>
    </xf>
    <xf numFmtId="0" fontId="4" fillId="0" borderId="33" xfId="0" applyFont="1" applyBorder="1" applyProtection="1">
      <protection locked="0"/>
    </xf>
    <xf numFmtId="38" fontId="4" fillId="0" borderId="33" xfId="0" applyNumberFormat="1" applyFont="1" applyBorder="1" applyProtection="1">
      <protection locked="0"/>
    </xf>
    <xf numFmtId="38" fontId="4" fillId="0" borderId="34" xfId="0" applyNumberFormat="1" applyFont="1" applyBorder="1" applyProtection="1">
      <protection locked="0"/>
    </xf>
    <xf numFmtId="165" fontId="4" fillId="2" borderId="10" xfId="0" applyNumberFormat="1" applyFont="1" applyFill="1" applyBorder="1" applyAlignment="1">
      <alignment horizontal="center"/>
    </xf>
    <xf numFmtId="14" fontId="0" fillId="0" borderId="0" xfId="0" applyNumberFormat="1" applyBorder="1" applyAlignment="1">
      <alignment horizontal="center"/>
    </xf>
    <xf numFmtId="0" fontId="0" fillId="0" borderId="0" xfId="0" applyBorder="1" applyAlignment="1">
      <alignment horizontal="center"/>
    </xf>
    <xf numFmtId="0" fontId="6" fillId="0" borderId="5" xfId="0" applyFont="1" applyBorder="1" applyAlignment="1">
      <alignment horizontal="right"/>
    </xf>
    <xf numFmtId="5" fontId="4" fillId="0" borderId="8" xfId="0" applyNumberFormat="1" applyFont="1" applyBorder="1" applyAlignment="1">
      <alignment horizontal="center"/>
    </xf>
    <xf numFmtId="0" fontId="4" fillId="3" borderId="35" xfId="0" applyFont="1" applyFill="1" applyBorder="1" applyAlignment="1">
      <alignment horizontal="center"/>
    </xf>
    <xf numFmtId="164" fontId="4" fillId="3" borderId="35" xfId="0" applyNumberFormat="1" applyFont="1" applyFill="1" applyBorder="1" applyAlignment="1">
      <alignment horizontal="center"/>
    </xf>
    <xf numFmtId="164" fontId="4" fillId="3" borderId="36" xfId="0" applyNumberFormat="1" applyFont="1" applyFill="1" applyBorder="1" applyAlignment="1">
      <alignment horizontal="center"/>
    </xf>
    <xf numFmtId="0" fontId="4" fillId="3" borderId="37" xfId="0" applyFont="1" applyFill="1" applyBorder="1" applyAlignment="1">
      <alignment horizontal="center"/>
    </xf>
    <xf numFmtId="165" fontId="4" fillId="3" borderId="38" xfId="0" applyNumberFormat="1" applyFont="1" applyFill="1" applyBorder="1" applyAlignment="1">
      <alignment horizontal="center"/>
    </xf>
    <xf numFmtId="165" fontId="4" fillId="3" borderId="39" xfId="0" applyNumberFormat="1" applyFont="1" applyFill="1" applyBorder="1" applyAlignment="1">
      <alignment horizontal="center"/>
    </xf>
    <xf numFmtId="165" fontId="4" fillId="3" borderId="40" xfId="0" applyNumberFormat="1" applyFont="1" applyFill="1" applyBorder="1" applyAlignment="1">
      <alignment horizontal="center"/>
    </xf>
    <xf numFmtId="168" fontId="3" fillId="0" borderId="12" xfId="0" applyNumberFormat="1" applyFont="1" applyBorder="1" applyAlignment="1">
      <alignment horizontal="center" vertical="center"/>
    </xf>
    <xf numFmtId="38" fontId="4" fillId="0" borderId="12" xfId="0" applyNumberFormat="1" applyFont="1" applyBorder="1" applyAlignment="1">
      <alignment horizontal="center"/>
    </xf>
    <xf numFmtId="38" fontId="3" fillId="0" borderId="8" xfId="0" applyNumberFormat="1" applyFont="1" applyBorder="1" applyAlignment="1">
      <alignment horizontal="center"/>
    </xf>
    <xf numFmtId="38" fontId="3" fillId="0" borderId="8" xfId="0" applyNumberFormat="1" applyFont="1" applyBorder="1" applyAlignment="1" applyProtection="1">
      <alignment horizontal="center"/>
      <protection locked="0"/>
    </xf>
    <xf numFmtId="38" fontId="4" fillId="0" borderId="23" xfId="0" applyNumberFormat="1" applyFont="1" applyBorder="1" applyProtection="1">
      <protection locked="0"/>
    </xf>
    <xf numFmtId="38" fontId="4" fillId="0" borderId="41" xfId="0" applyNumberFormat="1" applyFont="1" applyBorder="1" applyProtection="1">
      <protection locked="0"/>
    </xf>
    <xf numFmtId="38" fontId="4" fillId="0" borderId="42" xfId="0" applyNumberFormat="1" applyFont="1" applyBorder="1" applyProtection="1">
      <protection locked="0"/>
    </xf>
    <xf numFmtId="38" fontId="4" fillId="0" borderId="43" xfId="0" applyNumberFormat="1" applyFont="1" applyBorder="1" applyProtection="1">
      <protection locked="0"/>
    </xf>
    <xf numFmtId="38" fontId="4" fillId="0" borderId="43" xfId="0" applyNumberFormat="1" applyFont="1" applyBorder="1" applyAlignment="1">
      <alignment horizontal="center"/>
    </xf>
    <xf numFmtId="38" fontId="4" fillId="0" borderId="25" xfId="0" applyNumberFormat="1" applyFont="1" applyBorder="1" applyAlignment="1">
      <alignment horizontal="center"/>
    </xf>
    <xf numFmtId="38" fontId="4" fillId="0" borderId="31" xfId="0" applyNumberFormat="1" applyFont="1" applyBorder="1" applyAlignment="1">
      <alignment horizontal="center"/>
    </xf>
    <xf numFmtId="38" fontId="4" fillId="0" borderId="44" xfId="0" applyNumberFormat="1" applyFont="1" applyBorder="1" applyAlignment="1">
      <alignment horizontal="center"/>
    </xf>
    <xf numFmtId="38" fontId="4" fillId="0" borderId="45" xfId="0" applyNumberFormat="1" applyFont="1" applyBorder="1" applyAlignment="1">
      <alignment horizontal="center"/>
    </xf>
    <xf numFmtId="38" fontId="4" fillId="0" borderId="46" xfId="0" applyNumberFormat="1" applyFont="1" applyBorder="1" applyAlignment="1">
      <alignment horizontal="center"/>
    </xf>
    <xf numFmtId="38" fontId="9" fillId="2" borderId="8" xfId="0" applyNumberFormat="1" applyFont="1" applyFill="1" applyBorder="1"/>
    <xf numFmtId="38" fontId="4" fillId="0" borderId="24" xfId="0" applyNumberFormat="1" applyFont="1" applyBorder="1" applyProtection="1">
      <protection locked="0"/>
    </xf>
    <xf numFmtId="38" fontId="4" fillId="0" borderId="47" xfId="0" applyNumberFormat="1" applyFont="1" applyBorder="1" applyProtection="1">
      <protection locked="0"/>
    </xf>
    <xf numFmtId="38" fontId="4" fillId="0" borderId="48" xfId="0" applyNumberFormat="1" applyFont="1" applyBorder="1" applyProtection="1">
      <protection locked="0"/>
    </xf>
    <xf numFmtId="38" fontId="4" fillId="0" borderId="49" xfId="0" applyNumberFormat="1" applyFont="1" applyBorder="1" applyProtection="1">
      <protection locked="0"/>
    </xf>
    <xf numFmtId="38" fontId="9" fillId="2" borderId="7" xfId="0" applyNumberFormat="1" applyFont="1" applyFill="1" applyBorder="1"/>
    <xf numFmtId="38" fontId="4" fillId="0" borderId="30" xfId="0" applyNumberFormat="1" applyFont="1" applyBorder="1" applyProtection="1">
      <protection locked="0"/>
    </xf>
    <xf numFmtId="38" fontId="4" fillId="0" borderId="50" xfId="0" applyNumberFormat="1" applyFont="1" applyBorder="1" applyProtection="1">
      <protection locked="0"/>
    </xf>
    <xf numFmtId="6" fontId="4" fillId="2" borderId="28" xfId="0" applyNumberFormat="1" applyFont="1" applyFill="1" applyBorder="1" applyProtection="1">
      <protection locked="0"/>
    </xf>
    <xf numFmtId="6" fontId="4" fillId="2" borderId="7" xfId="0" applyNumberFormat="1" applyFont="1" applyFill="1" applyBorder="1" applyProtection="1">
      <protection locked="0"/>
    </xf>
    <xf numFmtId="6" fontId="4" fillId="0" borderId="51" xfId="0" applyNumberFormat="1" applyFont="1" applyBorder="1" applyProtection="1"/>
    <xf numFmtId="6" fontId="4" fillId="0" borderId="52" xfId="0" applyNumberFormat="1" applyFont="1" applyBorder="1" applyProtection="1"/>
    <xf numFmtId="6" fontId="4" fillId="2" borderId="17" xfId="0" applyNumberFormat="1" applyFont="1" applyFill="1" applyBorder="1" applyProtection="1">
      <protection locked="0"/>
    </xf>
    <xf numFmtId="6" fontId="4" fillId="0" borderId="53" xfId="0" applyNumberFormat="1" applyFont="1" applyBorder="1" applyProtection="1"/>
    <xf numFmtId="6" fontId="4" fillId="0" borderId="17" xfId="0" applyNumberFormat="1" applyFont="1" applyBorder="1" applyProtection="1"/>
    <xf numFmtId="6" fontId="4" fillId="0" borderId="18" xfId="0" applyNumberFormat="1" applyFont="1" applyBorder="1" applyProtection="1"/>
    <xf numFmtId="6" fontId="4" fillId="2" borderId="53" xfId="0" applyNumberFormat="1" applyFont="1" applyFill="1" applyBorder="1" applyProtection="1">
      <protection locked="0"/>
    </xf>
    <xf numFmtId="6" fontId="4" fillId="2" borderId="8" xfId="0" applyNumberFormat="1" applyFont="1" applyFill="1" applyBorder="1"/>
    <xf numFmtId="6" fontId="4" fillId="0" borderId="54" xfId="0" applyNumberFormat="1" applyFont="1" applyBorder="1"/>
    <xf numFmtId="6" fontId="4" fillId="0" borderId="20" xfId="0" applyNumberFormat="1" applyFont="1" applyBorder="1"/>
    <xf numFmtId="6" fontId="4" fillId="0" borderId="21" xfId="0" applyNumberFormat="1" applyFont="1" applyBorder="1"/>
    <xf numFmtId="0" fontId="9" fillId="0" borderId="9" xfId="0" applyFont="1" applyFill="1" applyBorder="1" applyAlignment="1">
      <alignment horizontal="center"/>
    </xf>
    <xf numFmtId="0" fontId="9" fillId="2" borderId="7" xfId="0" applyFont="1" applyFill="1" applyBorder="1" applyAlignment="1">
      <alignment horizontal="left"/>
    </xf>
    <xf numFmtId="0" fontId="15" fillId="2" borderId="7" xfId="0" applyFont="1" applyFill="1" applyBorder="1" applyAlignment="1">
      <alignment horizontal="center"/>
    </xf>
    <xf numFmtId="37" fontId="15" fillId="5" borderId="15" xfId="0" applyNumberFormat="1" applyFont="1" applyFill="1" applyBorder="1" applyAlignment="1" applyProtection="1">
      <alignment horizontal="center"/>
      <protection locked="0"/>
    </xf>
    <xf numFmtId="37" fontId="3" fillId="5" borderId="15" xfId="0" applyNumberFormat="1" applyFont="1" applyFill="1" applyBorder="1" applyAlignment="1" applyProtection="1">
      <alignment horizontal="center"/>
      <protection locked="0"/>
    </xf>
    <xf numFmtId="168" fontId="3" fillId="0" borderId="1" xfId="0" applyNumberFormat="1" applyFont="1" applyBorder="1" applyAlignment="1">
      <alignment horizontal="center"/>
    </xf>
    <xf numFmtId="5" fontId="3" fillId="2" borderId="8" xfId="0" applyNumberFormat="1" applyFont="1" applyFill="1" applyBorder="1" applyAlignment="1">
      <alignment horizontal="center"/>
    </xf>
    <xf numFmtId="38" fontId="3" fillId="0" borderId="12" xfId="0" applyNumberFormat="1" applyFont="1" applyBorder="1" applyAlignment="1" applyProtection="1">
      <alignment horizontal="center"/>
      <protection locked="0"/>
    </xf>
    <xf numFmtId="38" fontId="3" fillId="0" borderId="15" xfId="0" applyNumberFormat="1" applyFont="1" applyBorder="1" applyAlignment="1" applyProtection="1">
      <alignment horizontal="center"/>
      <protection locked="0"/>
    </xf>
    <xf numFmtId="38" fontId="3" fillId="0" borderId="12" xfId="0" applyNumberFormat="1" applyFont="1" applyBorder="1" applyAlignment="1">
      <alignment horizontal="center"/>
    </xf>
    <xf numFmtId="38" fontId="15" fillId="3" borderId="12" xfId="0" applyNumberFormat="1" applyFont="1" applyFill="1" applyBorder="1" applyAlignment="1" applyProtection="1">
      <alignment horizontal="center"/>
      <protection locked="0"/>
    </xf>
    <xf numFmtId="38" fontId="15" fillId="3" borderId="12" xfId="0" applyNumberFormat="1" applyFont="1" applyFill="1" applyBorder="1" applyAlignment="1">
      <alignment horizontal="center"/>
    </xf>
    <xf numFmtId="38" fontId="3" fillId="3" borderId="12" xfId="0" applyNumberFormat="1" applyFont="1" applyFill="1" applyBorder="1" applyAlignment="1" applyProtection="1">
      <alignment horizontal="center"/>
      <protection locked="0"/>
    </xf>
    <xf numFmtId="38" fontId="3" fillId="3" borderId="12" xfId="0" applyNumberFormat="1" applyFont="1" applyFill="1" applyBorder="1" applyAlignment="1">
      <alignment horizontal="center"/>
    </xf>
    <xf numFmtId="38" fontId="3" fillId="0" borderId="6" xfId="0" applyNumberFormat="1" applyFont="1" applyBorder="1" applyAlignment="1">
      <alignment horizontal="center"/>
    </xf>
    <xf numFmtId="38" fontId="3" fillId="0" borderId="1" xfId="0" applyNumberFormat="1" applyFont="1" applyBorder="1" applyAlignment="1">
      <alignment horizontal="center"/>
    </xf>
    <xf numFmtId="6" fontId="4" fillId="0" borderId="8" xfId="0" applyNumberFormat="1" applyFont="1" applyBorder="1" applyAlignment="1">
      <alignment horizontal="center"/>
    </xf>
    <xf numFmtId="38" fontId="3" fillId="3" borderId="0" xfId="0" applyNumberFormat="1" applyFont="1" applyFill="1" applyBorder="1" applyAlignment="1" applyProtection="1">
      <alignment horizontal="center"/>
      <protection locked="0"/>
    </xf>
    <xf numFmtId="168" fontId="3" fillId="0" borderId="6" xfId="0" applyNumberFormat="1" applyFont="1" applyBorder="1" applyAlignment="1">
      <alignment horizontal="center"/>
    </xf>
    <xf numFmtId="168" fontId="3" fillId="0" borderId="6" xfId="0" applyNumberFormat="1" applyFont="1" applyBorder="1"/>
    <xf numFmtId="38" fontId="3" fillId="2" borderId="12" xfId="0" applyNumberFormat="1"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9" fontId="3" fillId="3" borderId="12" xfId="0" applyNumberFormat="1" applyFont="1" applyFill="1" applyBorder="1" applyAlignment="1">
      <alignment horizontal="center"/>
    </xf>
    <xf numFmtId="0" fontId="3" fillId="0" borderId="0" xfId="5" applyFont="1"/>
    <xf numFmtId="0" fontId="4" fillId="3" borderId="55" xfId="5" applyFont="1" applyFill="1" applyBorder="1" applyAlignment="1">
      <alignment horizontal="center"/>
    </xf>
    <xf numFmtId="0" fontId="4" fillId="3" borderId="56" xfId="5" applyFont="1" applyFill="1" applyBorder="1" applyAlignment="1">
      <alignment horizontal="center"/>
    </xf>
    <xf numFmtId="0" fontId="4" fillId="3" borderId="57" xfId="5" applyFont="1" applyFill="1" applyBorder="1" applyAlignment="1">
      <alignment horizontal="center"/>
    </xf>
    <xf numFmtId="0" fontId="4" fillId="3" borderId="37" xfId="5" applyFont="1" applyFill="1" applyBorder="1" applyAlignment="1">
      <alignment horizontal="center"/>
    </xf>
    <xf numFmtId="0" fontId="4" fillId="3" borderId="35" xfId="5" applyFont="1" applyFill="1" applyBorder="1" applyAlignment="1">
      <alignment horizontal="center"/>
    </xf>
    <xf numFmtId="164" fontId="4" fillId="3" borderId="35" xfId="5" applyNumberFormat="1" applyFont="1" applyFill="1" applyBorder="1" applyAlignment="1">
      <alignment horizontal="center"/>
    </xf>
    <xf numFmtId="0" fontId="4" fillId="3" borderId="36" xfId="5" applyFont="1" applyFill="1" applyBorder="1" applyAlignment="1">
      <alignment horizontal="center"/>
    </xf>
    <xf numFmtId="0" fontId="4" fillId="0" borderId="22" xfId="5" applyFont="1" applyBorder="1" applyAlignment="1" applyProtection="1">
      <alignment horizontal="center"/>
      <protection locked="0"/>
    </xf>
    <xf numFmtId="0" fontId="4" fillId="0" borderId="24" xfId="5" applyFont="1" applyBorder="1" applyAlignment="1" applyProtection="1">
      <alignment horizontal="center"/>
      <protection locked="0"/>
    </xf>
    <xf numFmtId="0" fontId="4" fillId="0" borderId="26" xfId="5" applyFont="1" applyBorder="1" applyAlignment="1" applyProtection="1">
      <alignment horizontal="center"/>
      <protection locked="0"/>
    </xf>
    <xf numFmtId="0" fontId="18" fillId="0" borderId="0" xfId="5"/>
    <xf numFmtId="0" fontId="23" fillId="0" borderId="0" xfId="5" applyFont="1"/>
    <xf numFmtId="0" fontId="4" fillId="0" borderId="0" xfId="4" applyFont="1"/>
    <xf numFmtId="0" fontId="3" fillId="0" borderId="0" xfId="4" applyFont="1"/>
    <xf numFmtId="0" fontId="4" fillId="6" borderId="6" xfId="4" applyFont="1" applyFill="1" applyBorder="1" applyAlignment="1">
      <alignment horizontal="center"/>
    </xf>
    <xf numFmtId="0" fontId="4" fillId="7" borderId="6" xfId="4" applyFont="1" applyFill="1" applyBorder="1" applyAlignment="1">
      <alignment horizontal="center"/>
    </xf>
    <xf numFmtId="0" fontId="25" fillId="0" borderId="14" xfId="4" applyFont="1" applyFill="1" applyBorder="1" applyAlignment="1">
      <alignment horizontal="center" vertical="center"/>
    </xf>
    <xf numFmtId="0" fontId="4" fillId="6" borderId="7" xfId="4" applyFont="1" applyFill="1" applyBorder="1" applyAlignment="1">
      <alignment horizontal="center"/>
    </xf>
    <xf numFmtId="0" fontId="4" fillId="7" borderId="7" xfId="4" applyFont="1" applyFill="1" applyBorder="1" applyAlignment="1">
      <alignment horizontal="center"/>
    </xf>
    <xf numFmtId="0" fontId="4" fillId="0" borderId="2" xfId="4" applyFont="1" applyFill="1" applyBorder="1" applyAlignment="1">
      <alignment horizontal="center" vertical="center"/>
    </xf>
    <xf numFmtId="0" fontId="4" fillId="6" borderId="8" xfId="4" applyFont="1" applyFill="1" applyBorder="1" applyAlignment="1">
      <alignment horizontal="center"/>
    </xf>
    <xf numFmtId="0" fontId="4" fillId="7" borderId="8" xfId="4" applyFont="1" applyFill="1" applyBorder="1" applyAlignment="1">
      <alignment horizontal="center"/>
    </xf>
    <xf numFmtId="0" fontId="20" fillId="6" borderId="58" xfId="4" applyFont="1" applyFill="1" applyBorder="1" applyAlignment="1">
      <alignment horizontal="center" vertical="center"/>
    </xf>
    <xf numFmtId="0" fontId="4" fillId="6" borderId="59" xfId="4" applyFont="1" applyFill="1" applyBorder="1" applyAlignment="1">
      <alignment horizontal="center" vertical="center"/>
    </xf>
    <xf numFmtId="0" fontId="4" fillId="2" borderId="10" xfId="4" applyFont="1" applyFill="1" applyBorder="1" applyAlignment="1">
      <alignment horizontal="center" vertical="center"/>
    </xf>
    <xf numFmtId="0" fontId="20" fillId="7" borderId="58" xfId="4" applyFont="1" applyFill="1" applyBorder="1" applyAlignment="1">
      <alignment horizontal="center" vertical="center"/>
    </xf>
    <xf numFmtId="0" fontId="4" fillId="7" borderId="59" xfId="4" applyFont="1" applyFill="1" applyBorder="1" applyAlignment="1">
      <alignment horizontal="center" vertical="center"/>
    </xf>
    <xf numFmtId="0" fontId="3" fillId="0" borderId="6" xfId="4" applyFont="1" applyBorder="1" applyAlignment="1">
      <alignment horizontal="center"/>
    </xf>
    <xf numFmtId="168" fontId="3" fillId="2" borderId="2" xfId="4" applyNumberFormat="1" applyFont="1" applyFill="1" applyBorder="1" applyAlignment="1">
      <alignment horizontal="center" vertical="center"/>
    </xf>
    <xf numFmtId="0" fontId="4" fillId="0" borderId="7" xfId="4" applyFont="1" applyBorder="1" applyAlignment="1">
      <alignment horizontal="center"/>
    </xf>
    <xf numFmtId="168" fontId="3" fillId="2" borderId="0" xfId="4" applyNumberFormat="1" applyFont="1" applyFill="1" applyBorder="1" applyAlignment="1">
      <alignment horizontal="center" vertical="center"/>
    </xf>
    <xf numFmtId="0" fontId="4" fillId="0" borderId="8" xfId="4" applyFont="1" applyBorder="1" applyAlignment="1">
      <alignment horizontal="center"/>
    </xf>
    <xf numFmtId="168" fontId="3" fillId="2" borderId="10" xfId="4" applyNumberFormat="1" applyFont="1" applyFill="1" applyBorder="1" applyAlignment="1">
      <alignment horizontal="center" vertical="center"/>
    </xf>
    <xf numFmtId="0" fontId="4" fillId="0" borderId="6" xfId="4" applyFont="1" applyBorder="1" applyAlignment="1">
      <alignment horizontal="center"/>
    </xf>
    <xf numFmtId="168" fontId="4" fillId="2" borderId="60" xfId="4" applyNumberFormat="1" applyFont="1" applyFill="1" applyBorder="1" applyAlignment="1">
      <alignment horizontal="center" vertical="center"/>
    </xf>
    <xf numFmtId="168" fontId="4" fillId="2" borderId="10" xfId="4" applyNumberFormat="1" applyFont="1" applyFill="1" applyBorder="1" applyAlignment="1">
      <alignment horizontal="center" vertical="center"/>
    </xf>
    <xf numFmtId="0" fontId="3" fillId="0" borderId="1" xfId="4" applyFont="1" applyBorder="1" applyAlignment="1">
      <alignment horizontal="center"/>
    </xf>
    <xf numFmtId="0" fontId="3" fillId="0" borderId="2" xfId="4" applyFont="1" applyBorder="1" applyAlignment="1">
      <alignment horizontal="center"/>
    </xf>
    <xf numFmtId="0" fontId="3" fillId="0" borderId="9" xfId="4" applyFont="1" applyBorder="1" applyAlignment="1">
      <alignment horizontal="center"/>
    </xf>
    <xf numFmtId="0" fontId="3" fillId="0" borderId="10" xfId="4" applyFont="1" applyBorder="1" applyAlignment="1">
      <alignment horizontal="center"/>
    </xf>
    <xf numFmtId="38" fontId="3" fillId="0" borderId="8" xfId="4" applyNumberFormat="1" applyFont="1" applyBorder="1" applyAlignment="1" applyProtection="1">
      <alignment horizontal="center"/>
      <protection locked="0"/>
    </xf>
    <xf numFmtId="38" fontId="4" fillId="0" borderId="12" xfId="4" applyNumberFormat="1" applyFont="1" applyBorder="1" applyAlignment="1">
      <alignment horizontal="center"/>
    </xf>
    <xf numFmtId="168" fontId="3" fillId="0" borderId="12" xfId="4" applyNumberFormat="1" applyFont="1" applyBorder="1" applyAlignment="1">
      <alignment horizontal="center" vertical="center"/>
    </xf>
    <xf numFmtId="168" fontId="3" fillId="2" borderId="12" xfId="4" applyNumberFormat="1" applyFont="1" applyFill="1" applyBorder="1" applyAlignment="1">
      <alignment horizontal="center" vertical="center"/>
    </xf>
    <xf numFmtId="0" fontId="3" fillId="0" borderId="0" xfId="4" applyFont="1" applyBorder="1" applyAlignment="1">
      <alignment horizontal="center"/>
    </xf>
    <xf numFmtId="0" fontId="7" fillId="0" borderId="0" xfId="4" applyFont="1" applyBorder="1" applyAlignment="1">
      <alignment horizontal="center"/>
    </xf>
    <xf numFmtId="0" fontId="18" fillId="0" borderId="0" xfId="4"/>
    <xf numFmtId="0" fontId="26" fillId="0" borderId="0" xfId="4" applyFont="1"/>
    <xf numFmtId="0" fontId="27" fillId="0" borderId="0" xfId="4" applyFont="1"/>
    <xf numFmtId="0" fontId="29" fillId="0" borderId="0" xfId="0" applyFont="1" applyBorder="1" applyAlignment="1">
      <alignment horizontal="center"/>
    </xf>
    <xf numFmtId="5" fontId="4" fillId="3" borderId="6" xfId="0" applyNumberFormat="1" applyFont="1" applyFill="1" applyBorder="1" applyAlignment="1">
      <alignment horizontal="center"/>
    </xf>
    <xf numFmtId="5" fontId="4" fillId="3" borderId="8" xfId="0" applyNumberFormat="1" applyFont="1" applyFill="1" applyBorder="1" applyAlignment="1">
      <alignment horizontal="center"/>
    </xf>
    <xf numFmtId="5" fontId="0" fillId="0" borderId="0" xfId="0" applyNumberFormat="1"/>
    <xf numFmtId="0" fontId="3" fillId="3" borderId="14" xfId="0" applyFont="1" applyFill="1" applyBorder="1" applyAlignment="1">
      <alignment wrapText="1"/>
    </xf>
    <xf numFmtId="0" fontId="3" fillId="3" borderId="6" xfId="0" applyFont="1" applyFill="1" applyBorder="1" applyAlignment="1">
      <alignment wrapText="1"/>
    </xf>
    <xf numFmtId="0" fontId="4" fillId="3" borderId="8" xfId="0" applyFont="1" applyFill="1" applyBorder="1" applyAlignment="1">
      <alignment horizontal="center" wrapText="1"/>
    </xf>
    <xf numFmtId="0" fontId="3" fillId="0" borderId="12" xfId="0" applyFont="1" applyBorder="1" applyAlignment="1" applyProtection="1">
      <alignment wrapText="1"/>
      <protection locked="0"/>
    </xf>
    <xf numFmtId="0" fontId="3" fillId="0" borderId="0" xfId="0" applyFont="1" applyBorder="1" applyAlignment="1" applyProtection="1">
      <alignment wrapText="1"/>
      <protection locked="0"/>
    </xf>
    <xf numFmtId="0" fontId="3" fillId="0" borderId="0" xfId="0" applyFont="1" applyBorder="1" applyAlignment="1">
      <alignment wrapText="1"/>
    </xf>
    <xf numFmtId="0" fontId="3" fillId="0" borderId="12" xfId="0" applyFont="1" applyBorder="1" applyAlignment="1">
      <alignment wrapText="1"/>
    </xf>
    <xf numFmtId="0" fontId="0" fillId="0" borderId="0" xfId="0" applyAlignment="1">
      <alignment wrapText="1"/>
    </xf>
    <xf numFmtId="0" fontId="3" fillId="0" borderId="8" xfId="0" applyFont="1" applyBorder="1" applyAlignment="1" applyProtection="1">
      <alignment horizontal="center"/>
      <protection locked="0"/>
    </xf>
    <xf numFmtId="5" fontId="3" fillId="0" borderId="8" xfId="0" applyNumberFormat="1" applyFont="1" applyBorder="1" applyAlignment="1" applyProtection="1">
      <alignment horizontal="center"/>
      <protection locked="0"/>
    </xf>
    <xf numFmtId="49" fontId="3" fillId="0" borderId="8" xfId="0" applyNumberFormat="1" applyFont="1" applyBorder="1" applyAlignment="1" applyProtection="1">
      <alignment horizontal="center"/>
      <protection locked="0"/>
    </xf>
    <xf numFmtId="0" fontId="3" fillId="0" borderId="12" xfId="0" applyFont="1" applyBorder="1" applyAlignment="1" applyProtection="1">
      <alignment horizontal="center"/>
      <protection locked="0"/>
    </xf>
    <xf numFmtId="49" fontId="3" fillId="0" borderId="12" xfId="0" applyNumberFormat="1" applyFont="1" applyBorder="1" applyAlignment="1" applyProtection="1">
      <alignment horizontal="center"/>
      <protection locked="0"/>
    </xf>
    <xf numFmtId="37" fontId="3" fillId="0" borderId="12" xfId="0"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5" fontId="3" fillId="0" borderId="12" xfId="0" applyNumberFormat="1" applyFont="1" applyBorder="1" applyAlignment="1">
      <alignment horizontal="center"/>
    </xf>
    <xf numFmtId="5" fontId="3" fillId="0" borderId="12" xfId="0" applyNumberFormat="1" applyFont="1" applyBorder="1" applyAlignment="1" applyProtection="1">
      <alignment horizontal="center"/>
      <protection locked="0"/>
    </xf>
    <xf numFmtId="5" fontId="4" fillId="0" borderId="12" xfId="0" applyNumberFormat="1" applyFont="1" applyBorder="1" applyAlignment="1">
      <alignment horizontal="center"/>
    </xf>
    <xf numFmtId="167" fontId="3" fillId="0" borderId="8" xfId="0" applyNumberFormat="1" applyFont="1" applyBorder="1" applyAlignment="1" applyProtection="1">
      <alignment horizontal="center"/>
      <protection locked="0"/>
    </xf>
    <xf numFmtId="167" fontId="3" fillId="0" borderId="12" xfId="0" applyNumberFormat="1" applyFont="1" applyBorder="1" applyAlignment="1" applyProtection="1">
      <alignment horizontal="center"/>
      <protection locked="0"/>
    </xf>
    <xf numFmtId="0" fontId="3" fillId="0" borderId="61" xfId="0" applyFont="1" applyBorder="1" applyAlignment="1" applyProtection="1">
      <alignment horizontal="center"/>
      <protection locked="0"/>
    </xf>
    <xf numFmtId="0" fontId="3" fillId="0" borderId="62" xfId="0" applyFont="1" applyBorder="1" applyAlignment="1" applyProtection="1">
      <alignment horizontal="center"/>
      <protection locked="0"/>
    </xf>
    <xf numFmtId="0" fontId="3" fillId="0" borderId="62" xfId="0" applyFont="1" applyBorder="1" applyAlignment="1" applyProtection="1">
      <alignment horizontal="center"/>
    </xf>
    <xf numFmtId="0" fontId="3" fillId="0" borderId="61" xfId="0" applyFont="1" applyBorder="1" applyAlignment="1">
      <alignment horizontal="center"/>
    </xf>
    <xf numFmtId="0" fontId="0" fillId="0" borderId="63" xfId="0" applyBorder="1" applyAlignment="1"/>
    <xf numFmtId="0" fontId="17" fillId="0" borderId="0" xfId="0" applyFont="1" applyBorder="1" applyAlignment="1" applyProtection="1">
      <alignment horizontal="center"/>
      <protection locked="0"/>
    </xf>
    <xf numFmtId="0" fontId="17" fillId="0" borderId="0" xfId="0" applyFont="1" applyBorder="1" applyAlignment="1" applyProtection="1">
      <alignment horizontal="center"/>
    </xf>
    <xf numFmtId="0" fontId="3" fillId="0" borderId="63" xfId="0" applyFont="1" applyBorder="1" applyAlignment="1">
      <alignment horizontal="center"/>
    </xf>
    <xf numFmtId="0" fontId="3" fillId="0" borderId="64" xfId="0" applyFont="1" applyBorder="1" applyAlignment="1" applyProtection="1">
      <alignment horizontal="left"/>
      <protection locked="0"/>
    </xf>
    <xf numFmtId="0" fontId="3" fillId="0" borderId="65" xfId="0" applyFont="1" applyBorder="1" applyAlignment="1" applyProtection="1">
      <alignment horizontal="center"/>
      <protection locked="0"/>
    </xf>
    <xf numFmtId="167" fontId="3" fillId="0" borderId="61" xfId="0" applyNumberFormat="1" applyFont="1" applyBorder="1" applyAlignment="1" applyProtection="1">
      <alignment horizontal="center"/>
      <protection locked="0"/>
    </xf>
    <xf numFmtId="167" fontId="3" fillId="0" borderId="12" xfId="0" applyNumberFormat="1" applyFont="1" applyBorder="1" applyAlignment="1">
      <alignment horizontal="center"/>
    </xf>
    <xf numFmtId="4" fontId="3" fillId="0" borderId="12" xfId="0" applyNumberFormat="1" applyFont="1" applyBorder="1" applyAlignment="1" applyProtection="1">
      <alignment horizontal="center"/>
      <protection locked="0"/>
    </xf>
    <xf numFmtId="37" fontId="3" fillId="0" borderId="6" xfId="0" applyNumberFormat="1" applyFont="1" applyBorder="1" applyAlignment="1" applyProtection="1">
      <alignment horizontal="center"/>
      <protection locked="0"/>
    </xf>
    <xf numFmtId="167" fontId="3" fillId="0" borderId="12" xfId="0" applyNumberFormat="1" applyFont="1" applyBorder="1" applyAlignment="1" applyProtection="1">
      <alignment horizontal="center"/>
    </xf>
    <xf numFmtId="167" fontId="3" fillId="5" borderId="12" xfId="0" applyNumberFormat="1" applyFont="1" applyFill="1" applyBorder="1" applyAlignment="1">
      <alignment horizontal="center"/>
    </xf>
    <xf numFmtId="167" fontId="3" fillId="3" borderId="6" xfId="0" applyNumberFormat="1" applyFont="1" applyFill="1" applyBorder="1" applyAlignment="1" applyProtection="1">
      <alignment horizontal="center"/>
    </xf>
    <xf numFmtId="167" fontId="3" fillId="0" borderId="15" xfId="0" applyNumberFormat="1" applyFont="1" applyBorder="1" applyAlignment="1" applyProtection="1">
      <alignment horizontal="center"/>
      <protection locked="0"/>
    </xf>
    <xf numFmtId="167" fontId="3" fillId="5" borderId="5" xfId="0" applyNumberFormat="1" applyFont="1" applyFill="1" applyBorder="1" applyAlignment="1">
      <alignment horizontal="center"/>
    </xf>
    <xf numFmtId="167" fontId="3" fillId="3" borderId="8" xfId="0" applyNumberFormat="1" applyFont="1" applyFill="1" applyBorder="1" applyAlignment="1" applyProtection="1">
      <alignment horizontal="center"/>
    </xf>
    <xf numFmtId="167" fontId="3" fillId="0" borderId="7" xfId="0" applyNumberFormat="1" applyFont="1" applyBorder="1" applyAlignment="1" applyProtection="1">
      <alignment horizontal="center"/>
      <protection locked="0"/>
    </xf>
    <xf numFmtId="14" fontId="3" fillId="0" borderId="12" xfId="0" applyNumberFormat="1" applyFont="1" applyBorder="1" applyAlignment="1" applyProtection="1">
      <alignment horizontal="center"/>
      <protection locked="0"/>
    </xf>
    <xf numFmtId="0" fontId="3" fillId="0" borderId="0" xfId="2" applyFont="1"/>
    <xf numFmtId="0" fontId="3" fillId="0" borderId="11" xfId="2" applyFont="1" applyBorder="1"/>
    <xf numFmtId="0" fontId="3" fillId="0" borderId="10" xfId="2" applyFont="1" applyBorder="1"/>
    <xf numFmtId="0" fontId="3" fillId="0" borderId="9" xfId="2" applyFont="1" applyBorder="1"/>
    <xf numFmtId="0" fontId="3" fillId="0" borderId="5" xfId="2" applyFont="1" applyBorder="1"/>
    <xf numFmtId="0" fontId="3" fillId="0" borderId="0" xfId="2" applyFont="1" applyBorder="1"/>
    <xf numFmtId="0" fontId="4" fillId="0" borderId="0" xfId="2" applyFont="1" applyBorder="1"/>
    <xf numFmtId="0" fontId="3" fillId="0" borderId="4" xfId="2" applyFont="1" applyBorder="1"/>
    <xf numFmtId="0" fontId="3" fillId="0" borderId="15" xfId="2" applyFont="1" applyBorder="1"/>
    <xf numFmtId="0" fontId="3" fillId="0" borderId="14" xfId="2" applyFont="1" applyBorder="1"/>
    <xf numFmtId="0" fontId="4" fillId="0" borderId="13" xfId="2" applyFont="1" applyBorder="1"/>
    <xf numFmtId="0" fontId="3" fillId="0" borderId="12" xfId="2" applyFont="1" applyBorder="1" applyAlignment="1" applyProtection="1">
      <alignment horizontal="center"/>
      <protection locked="0"/>
    </xf>
    <xf numFmtId="0" fontId="3" fillId="0" borderId="3" xfId="2" applyFont="1" applyBorder="1"/>
    <xf numFmtId="0" fontId="3" fillId="0" borderId="2" xfId="2" applyFont="1" applyBorder="1"/>
    <xf numFmtId="0" fontId="4" fillId="0" borderId="23" xfId="5" applyFont="1" applyBorder="1" applyAlignment="1" applyProtection="1">
      <alignment horizontal="center"/>
    </xf>
    <xf numFmtId="38" fontId="4" fillId="0" borderId="42" xfId="5" applyNumberFormat="1" applyFont="1" applyBorder="1" applyAlignment="1" applyProtection="1">
      <alignment horizontal="center"/>
      <protection locked="0"/>
    </xf>
    <xf numFmtId="0" fontId="4" fillId="0" borderId="25" xfId="5" applyFont="1" applyBorder="1" applyAlignment="1" applyProtection="1">
      <alignment horizontal="center"/>
      <protection locked="0"/>
    </xf>
    <xf numFmtId="38" fontId="4" fillId="0" borderId="31" xfId="5" applyNumberFormat="1" applyFont="1" applyBorder="1" applyAlignment="1" applyProtection="1">
      <alignment horizontal="center"/>
      <protection locked="0"/>
    </xf>
    <xf numFmtId="0" fontId="4" fillId="0" borderId="45" xfId="5" applyFont="1" applyBorder="1" applyAlignment="1" applyProtection="1">
      <alignment horizontal="center"/>
      <protection locked="0"/>
    </xf>
    <xf numFmtId="38" fontId="4" fillId="0" borderId="46" xfId="5" applyNumberFormat="1" applyFont="1" applyBorder="1" applyAlignment="1" applyProtection="1">
      <alignment horizontal="center"/>
      <protection locked="0"/>
    </xf>
    <xf numFmtId="5" fontId="3" fillId="0" borderId="15" xfId="0" applyNumberFormat="1" applyFont="1" applyBorder="1" applyAlignment="1" applyProtection="1">
      <alignment horizontal="center"/>
      <protection locked="0"/>
    </xf>
    <xf numFmtId="0" fontId="3" fillId="0" borderId="5" xfId="0" applyFont="1" applyBorder="1" applyAlignment="1" applyProtection="1">
      <alignment horizontal="center"/>
      <protection locked="0"/>
    </xf>
    <xf numFmtId="5" fontId="3" fillId="0" borderId="7" xfId="0" applyNumberFormat="1" applyFont="1" applyBorder="1" applyAlignment="1" applyProtection="1">
      <alignment horizontal="center"/>
      <protection locked="0"/>
    </xf>
    <xf numFmtId="0" fontId="3" fillId="0" borderId="6" xfId="2" applyFont="1" applyBorder="1"/>
    <xf numFmtId="0" fontId="4" fillId="0" borderId="8" xfId="2" applyFont="1" applyBorder="1" applyAlignment="1">
      <alignment horizontal="center"/>
    </xf>
    <xf numFmtId="0" fontId="4" fillId="0" borderId="12" xfId="2" applyFont="1" applyBorder="1" applyAlignment="1">
      <alignment horizontal="center"/>
    </xf>
    <xf numFmtId="0" fontId="3" fillId="2" borderId="0" xfId="2" applyFont="1" applyFill="1" applyBorder="1"/>
    <xf numFmtId="0" fontId="3" fillId="0" borderId="12" xfId="2" applyFont="1" applyBorder="1" applyAlignment="1">
      <alignment horizontal="center"/>
    </xf>
    <xf numFmtId="0" fontId="3" fillId="0" borderId="13" xfId="2" applyFont="1" applyBorder="1"/>
    <xf numFmtId="0" fontId="3" fillId="0" borderId="8" xfId="2" applyFont="1" applyBorder="1" applyAlignment="1" applyProtection="1">
      <alignment horizontal="center"/>
      <protection locked="0"/>
    </xf>
    <xf numFmtId="0" fontId="3" fillId="0" borderId="6" xfId="2" applyFont="1" applyBorder="1" applyAlignment="1" applyProtection="1">
      <alignment horizontal="center"/>
      <protection locked="0"/>
    </xf>
    <xf numFmtId="0" fontId="4" fillId="0" borderId="6" xfId="2" applyFont="1" applyBorder="1" applyAlignment="1">
      <alignment horizontal="center"/>
    </xf>
    <xf numFmtId="0" fontId="3" fillId="2" borderId="12" xfId="2" applyFont="1" applyFill="1" applyBorder="1"/>
    <xf numFmtId="0" fontId="4" fillId="0" borderId="13" xfId="2" applyFont="1" applyBorder="1" applyAlignment="1">
      <alignment horizontal="center"/>
    </xf>
    <xf numFmtId="0" fontId="4" fillId="0" borderId="1" xfId="2" applyFont="1" applyBorder="1"/>
    <xf numFmtId="0" fontId="4" fillId="0" borderId="11" xfId="2" applyFont="1" applyBorder="1" applyAlignment="1" applyProtection="1">
      <alignment horizontal="center" wrapText="1"/>
      <protection locked="0"/>
    </xf>
    <xf numFmtId="0" fontId="17" fillId="0" borderId="66" xfId="2" applyFont="1" applyBorder="1" applyAlignment="1" applyProtection="1">
      <alignment vertical="top" wrapText="1"/>
      <protection locked="0"/>
    </xf>
    <xf numFmtId="0" fontId="17" fillId="0" borderId="67" xfId="2" applyFont="1" applyBorder="1" applyAlignment="1" applyProtection="1">
      <alignment vertical="top" wrapText="1"/>
      <protection locked="0"/>
    </xf>
    <xf numFmtId="0" fontId="3" fillId="0" borderId="5" xfId="2" applyFont="1" applyBorder="1" applyAlignment="1">
      <alignment horizontal="center"/>
    </xf>
    <xf numFmtId="0" fontId="4" fillId="0" borderId="9" xfId="2" applyFont="1" applyBorder="1"/>
    <xf numFmtId="0" fontId="3" fillId="0" borderId="0" xfId="3" applyFont="1"/>
    <xf numFmtId="0" fontId="3" fillId="0" borderId="10" xfId="3" applyFont="1" applyBorder="1"/>
    <xf numFmtId="0" fontId="3" fillId="0" borderId="11" xfId="3" applyFont="1" applyBorder="1"/>
    <xf numFmtId="0" fontId="4" fillId="3" borderId="7" xfId="3" applyFont="1" applyFill="1" applyBorder="1" applyAlignment="1">
      <alignment horizontal="center"/>
    </xf>
    <xf numFmtId="0" fontId="4" fillId="3" borderId="8" xfId="3" applyFont="1" applyFill="1" applyBorder="1" applyAlignment="1">
      <alignment horizontal="center"/>
    </xf>
    <xf numFmtId="0" fontId="3" fillId="0" borderId="6" xfId="3" applyFont="1" applyBorder="1" applyProtection="1">
      <protection locked="0"/>
    </xf>
    <xf numFmtId="0" fontId="3" fillId="0" borderId="1" xfId="3" applyFont="1" applyBorder="1" applyAlignment="1" applyProtection="1">
      <alignment horizontal="center"/>
      <protection locked="0"/>
    </xf>
    <xf numFmtId="0" fontId="3" fillId="0" borderId="6" xfId="3" applyNumberFormat="1" applyFont="1" applyBorder="1" applyAlignment="1" applyProtection="1">
      <alignment vertical="top" wrapText="1"/>
      <protection locked="0"/>
    </xf>
    <xf numFmtId="0" fontId="3" fillId="0" borderId="7" xfId="3" applyFont="1" applyBorder="1" applyProtection="1">
      <protection locked="0"/>
    </xf>
    <xf numFmtId="0" fontId="3" fillId="0" borderId="4" xfId="3" applyFont="1" applyBorder="1" applyAlignment="1" applyProtection="1">
      <alignment horizontal="center"/>
      <protection locked="0"/>
    </xf>
    <xf numFmtId="0" fontId="3" fillId="0" borderId="7" xfId="3" applyFont="1" applyBorder="1" applyAlignment="1" applyProtection="1">
      <alignment horizontal="left" vertical="top" wrapText="1"/>
      <protection locked="0"/>
    </xf>
    <xf numFmtId="0" fontId="3" fillId="0" borderId="7" xfId="3" applyNumberFormat="1" applyFont="1" applyBorder="1" applyAlignment="1" applyProtection="1">
      <alignment vertical="top" wrapText="1"/>
      <protection locked="0"/>
    </xf>
    <xf numFmtId="0" fontId="3" fillId="0" borderId="68" xfId="3" applyFont="1" applyBorder="1" applyAlignment="1" applyProtection="1">
      <alignment horizontal="center"/>
      <protection locked="0"/>
    </xf>
    <xf numFmtId="0" fontId="9" fillId="2" borderId="13" xfId="3" applyFont="1" applyFill="1" applyBorder="1" applyAlignment="1">
      <alignment horizontal="center"/>
    </xf>
    <xf numFmtId="5" fontId="4" fillId="0" borderId="9" xfId="3" applyNumberFormat="1" applyFont="1" applyBorder="1" applyAlignment="1">
      <alignment horizontal="center"/>
    </xf>
    <xf numFmtId="0" fontId="3" fillId="0" borderId="8" xfId="3" applyFont="1" applyBorder="1" applyAlignment="1" applyProtection="1">
      <alignment horizontal="left" vertical="top" wrapText="1"/>
      <protection locked="0"/>
    </xf>
    <xf numFmtId="0" fontId="4" fillId="3" borderId="7" xfId="2" applyFont="1" applyFill="1" applyBorder="1" applyAlignment="1">
      <alignment horizontal="center"/>
    </xf>
    <xf numFmtId="0" fontId="4" fillId="3" borderId="8" xfId="2" applyFont="1" applyFill="1" applyBorder="1" applyAlignment="1">
      <alignment horizontal="center"/>
    </xf>
    <xf numFmtId="167" fontId="3" fillId="0" borderId="12" xfId="2" applyNumberFormat="1" applyFont="1" applyBorder="1" applyAlignment="1" applyProtection="1">
      <alignment horizontal="center"/>
      <protection locked="0"/>
    </xf>
    <xf numFmtId="0" fontId="4" fillId="0" borderId="4" xfId="2" applyFont="1" applyBorder="1"/>
    <xf numFmtId="0" fontId="4" fillId="0" borderId="0" xfId="2" applyFont="1" applyBorder="1" applyProtection="1">
      <protection locked="0"/>
    </xf>
    <xf numFmtId="0" fontId="4" fillId="0" borderId="5" xfId="2" applyFont="1" applyBorder="1" applyProtection="1">
      <protection locked="0"/>
    </xf>
    <xf numFmtId="0" fontId="3" fillId="0" borderId="69" xfId="0" applyFont="1" applyBorder="1"/>
    <xf numFmtId="0" fontId="3" fillId="3" borderId="12" xfId="0" applyFont="1" applyFill="1" applyBorder="1" applyProtection="1">
      <protection locked="0"/>
    </xf>
    <xf numFmtId="0" fontId="3" fillId="0" borderId="3" xfId="4" applyFont="1" applyBorder="1" applyAlignment="1">
      <alignment horizontal="center"/>
    </xf>
    <xf numFmtId="0" fontId="3" fillId="0" borderId="11" xfId="4" applyFont="1" applyBorder="1" applyAlignment="1">
      <alignment horizontal="center"/>
    </xf>
    <xf numFmtId="0" fontId="4" fillId="3" borderId="13" xfId="0" applyFont="1" applyFill="1" applyBorder="1" applyProtection="1">
      <protection locked="0"/>
    </xf>
    <xf numFmtId="0" fontId="3" fillId="3" borderId="14" xfId="0" applyFont="1" applyFill="1" applyBorder="1" applyProtection="1">
      <protection locked="0"/>
    </xf>
    <xf numFmtId="167" fontId="4" fillId="3" borderId="12" xfId="0" applyNumberFormat="1" applyFont="1" applyFill="1" applyBorder="1" applyAlignment="1" applyProtection="1">
      <alignment horizontal="center"/>
    </xf>
    <xf numFmtId="0" fontId="5" fillId="0" borderId="0" xfId="0" applyFont="1" applyBorder="1" applyAlignment="1">
      <alignment horizontal="center"/>
    </xf>
    <xf numFmtId="0" fontId="3" fillId="0" borderId="61" xfId="0" applyFont="1" applyBorder="1"/>
    <xf numFmtId="0" fontId="12" fillId="0" borderId="61" xfId="0" applyFont="1" applyBorder="1" applyAlignment="1">
      <alignment vertical="center"/>
    </xf>
    <xf numFmtId="0" fontId="0" fillId="0" borderId="0" xfId="0" applyBorder="1" applyAlignment="1">
      <alignment wrapText="1"/>
    </xf>
    <xf numFmtId="0" fontId="4" fillId="0" borderId="0" xfId="0" applyFont="1" applyBorder="1" applyAlignment="1">
      <alignment horizontal="right"/>
    </xf>
    <xf numFmtId="0" fontId="33" fillId="0" borderId="0" xfId="0" applyFont="1" applyBorder="1" applyAlignment="1">
      <alignment vertical="center"/>
    </xf>
    <xf numFmtId="0" fontId="33" fillId="0" borderId="0" xfId="0" applyFont="1" applyBorder="1" applyAlignment="1">
      <alignment vertical="center" wrapText="1"/>
    </xf>
    <xf numFmtId="0" fontId="12" fillId="0" borderId="0" xfId="0" applyFont="1" applyBorder="1" applyAlignment="1">
      <alignment vertical="top"/>
    </xf>
    <xf numFmtId="0" fontId="3" fillId="0" borderId="0" xfId="0" applyFont="1" applyBorder="1" applyAlignment="1">
      <alignment vertical="top"/>
    </xf>
    <xf numFmtId="6" fontId="4" fillId="8" borderId="28" xfId="0" applyNumberFormat="1" applyFont="1" applyFill="1" applyBorder="1" applyProtection="1"/>
    <xf numFmtId="6" fontId="4" fillId="8" borderId="17" xfId="0" applyNumberFormat="1" applyFont="1" applyFill="1" applyBorder="1" applyProtection="1"/>
    <xf numFmtId="6" fontId="4" fillId="8" borderId="20" xfId="0" applyNumberFormat="1" applyFont="1" applyFill="1" applyBorder="1"/>
    <xf numFmtId="5" fontId="3" fillId="8" borderId="15" xfId="0" applyNumberFormat="1" applyFont="1" applyFill="1" applyBorder="1" applyAlignment="1" applyProtection="1">
      <alignment horizontal="center"/>
      <protection locked="0"/>
    </xf>
    <xf numFmtId="37" fontId="3" fillId="8" borderId="15" xfId="0" applyNumberFormat="1" applyFont="1" applyFill="1" applyBorder="1" applyAlignment="1" applyProtection="1">
      <alignment horizontal="center"/>
      <protection locked="0"/>
    </xf>
    <xf numFmtId="0" fontId="3" fillId="8" borderId="3" xfId="0" applyFont="1" applyFill="1" applyBorder="1" applyAlignment="1">
      <alignment horizontal="center"/>
    </xf>
    <xf numFmtId="5" fontId="3" fillId="8" borderId="11" xfId="0" applyNumberFormat="1" applyFont="1" applyFill="1" applyBorder="1" applyAlignment="1">
      <alignment horizontal="center"/>
    </xf>
    <xf numFmtId="5" fontId="3" fillId="8" borderId="12" xfId="0" applyNumberFormat="1" applyFont="1" applyFill="1" applyBorder="1"/>
    <xf numFmtId="37" fontId="3" fillId="8" borderId="12" xfId="0" applyNumberFormat="1" applyFont="1" applyFill="1" applyBorder="1"/>
    <xf numFmtId="5" fontId="3" fillId="8" borderId="12" xfId="0" applyNumberFormat="1" applyFont="1" applyFill="1" applyBorder="1" applyProtection="1">
      <protection locked="0"/>
    </xf>
    <xf numFmtId="37" fontId="3" fillId="8" borderId="12" xfId="0" applyNumberFormat="1" applyFont="1" applyFill="1" applyBorder="1" applyProtection="1">
      <protection locked="0"/>
    </xf>
    <xf numFmtId="5" fontId="3" fillId="8" borderId="6" xfId="0" applyNumberFormat="1" applyFont="1" applyFill="1" applyBorder="1"/>
    <xf numFmtId="5" fontId="3" fillId="8" borderId="8" xfId="0" applyNumberFormat="1" applyFont="1" applyFill="1" applyBorder="1"/>
    <xf numFmtId="0" fontId="3" fillId="8" borderId="6" xfId="0" applyFont="1" applyFill="1" applyBorder="1"/>
    <xf numFmtId="5" fontId="3" fillId="8" borderId="5" xfId="0" applyNumberFormat="1" applyFont="1" applyFill="1" applyBorder="1"/>
    <xf numFmtId="165" fontId="4" fillId="0" borderId="25" xfId="0" applyNumberFormat="1" applyFont="1" applyBorder="1" applyAlignment="1">
      <alignment horizontal="left"/>
    </xf>
    <xf numFmtId="165" fontId="4" fillId="0" borderId="45" xfId="0" applyNumberFormat="1" applyFont="1" applyBorder="1" applyAlignment="1">
      <alignment horizontal="left"/>
    </xf>
    <xf numFmtId="38" fontId="4" fillId="0" borderId="23" xfId="0" applyNumberFormat="1" applyFont="1" applyBorder="1" applyAlignment="1" applyProtection="1">
      <alignment horizontal="right"/>
      <protection locked="0"/>
    </xf>
    <xf numFmtId="38" fontId="4" fillId="0" borderId="25" xfId="0" applyNumberFormat="1" applyFont="1" applyBorder="1" applyAlignment="1" applyProtection="1">
      <alignment horizontal="right"/>
      <protection locked="0"/>
    </xf>
    <xf numFmtId="38" fontId="4" fillId="0" borderId="25" xfId="0" applyNumberFormat="1" applyFont="1" applyBorder="1" applyAlignment="1">
      <alignment horizontal="right"/>
    </xf>
    <xf numFmtId="38" fontId="4" fillId="0" borderId="45" xfId="0" applyNumberFormat="1" applyFont="1" applyBorder="1" applyAlignment="1">
      <alignment horizontal="right"/>
    </xf>
    <xf numFmtId="38" fontId="4" fillId="0" borderId="23" xfId="0" applyNumberFormat="1" applyFont="1" applyBorder="1" applyAlignment="1" applyProtection="1">
      <alignment horizontal="center"/>
      <protection locked="0"/>
    </xf>
    <xf numFmtId="38" fontId="4" fillId="0" borderId="25" xfId="0" applyNumberFormat="1" applyFont="1" applyBorder="1" applyAlignment="1" applyProtection="1">
      <alignment horizontal="center"/>
      <protection locked="0"/>
    </xf>
    <xf numFmtId="38" fontId="4" fillId="0" borderId="70" xfId="0" applyNumberFormat="1" applyFont="1" applyBorder="1" applyAlignment="1" applyProtection="1">
      <alignment horizontal="right"/>
      <protection locked="0"/>
    </xf>
    <xf numFmtId="38" fontId="4" fillId="0" borderId="71" xfId="0" applyNumberFormat="1" applyFont="1" applyBorder="1" applyAlignment="1" applyProtection="1">
      <alignment horizontal="right"/>
      <protection locked="0"/>
    </xf>
    <xf numFmtId="38" fontId="4" fillId="0" borderId="72" xfId="0" applyNumberFormat="1" applyFont="1" applyBorder="1" applyAlignment="1" applyProtection="1">
      <alignment horizontal="right"/>
      <protection locked="0"/>
    </xf>
    <xf numFmtId="38" fontId="4" fillId="0" borderId="30" xfId="0" applyNumberFormat="1" applyFont="1" applyBorder="1" applyAlignment="1" applyProtection="1">
      <alignment horizontal="center"/>
      <protection locked="0"/>
    </xf>
    <xf numFmtId="38" fontId="4" fillId="0" borderId="33" xfId="0" applyNumberFormat="1" applyFont="1" applyBorder="1" applyAlignment="1" applyProtection="1">
      <alignment horizontal="center"/>
      <protection locked="0"/>
    </xf>
    <xf numFmtId="6" fontId="3" fillId="0" borderId="12" xfId="0" applyNumberFormat="1" applyFont="1" applyBorder="1" applyAlignment="1">
      <alignment horizontal="center"/>
    </xf>
    <xf numFmtId="170" fontId="3" fillId="0" borderId="12" xfId="0" applyNumberFormat="1" applyFont="1" applyBorder="1" applyAlignment="1" applyProtection="1">
      <alignment horizontal="center"/>
    </xf>
    <xf numFmtId="170" fontId="3" fillId="3" borderId="12" xfId="0" applyNumberFormat="1" applyFont="1" applyFill="1" applyBorder="1" applyAlignment="1" applyProtection="1">
      <alignment horizontal="center"/>
    </xf>
    <xf numFmtId="6" fontId="3" fillId="0" borderId="73" xfId="0" applyNumberFormat="1" applyFont="1" applyBorder="1" applyAlignment="1">
      <alignment horizontal="center"/>
    </xf>
    <xf numFmtId="6" fontId="3" fillId="0" borderId="1" xfId="0" applyNumberFormat="1" applyFont="1" applyBorder="1" applyAlignment="1" applyProtection="1">
      <alignment horizontal="center"/>
      <protection locked="0"/>
    </xf>
    <xf numFmtId="6" fontId="3" fillId="0" borderId="4" xfId="0" applyNumberFormat="1" applyFont="1" applyBorder="1" applyAlignment="1" applyProtection="1">
      <alignment horizontal="center"/>
      <protection locked="0"/>
    </xf>
    <xf numFmtId="6" fontId="3" fillId="0" borderId="68" xfId="0" applyNumberFormat="1" applyFont="1" applyBorder="1" applyAlignment="1" applyProtection="1">
      <alignment horizontal="center"/>
      <protection locked="0"/>
    </xf>
    <xf numFmtId="6" fontId="4" fillId="0" borderId="9" xfId="0" applyNumberFormat="1" applyFont="1" applyBorder="1" applyAlignment="1">
      <alignment horizontal="center"/>
    </xf>
    <xf numFmtId="0" fontId="3" fillId="0" borderId="61" xfId="0" applyFont="1" applyBorder="1" applyAlignment="1" applyProtection="1">
      <alignment horizontal="center"/>
    </xf>
    <xf numFmtId="6" fontId="4" fillId="0" borderId="23" xfId="5" applyNumberFormat="1" applyFont="1" applyBorder="1" applyAlignment="1" applyProtection="1">
      <alignment horizontal="center"/>
      <protection locked="0"/>
    </xf>
    <xf numFmtId="6" fontId="4" fillId="0" borderId="25" xfId="5" applyNumberFormat="1" applyFont="1" applyBorder="1" applyAlignment="1" applyProtection="1">
      <alignment horizontal="center"/>
      <protection locked="0"/>
    </xf>
    <xf numFmtId="6" fontId="4" fillId="0" borderId="45" xfId="5" applyNumberFormat="1" applyFont="1" applyBorder="1" applyAlignment="1" applyProtection="1">
      <alignment horizontal="center"/>
      <protection locked="0"/>
    </xf>
    <xf numFmtId="5" fontId="4" fillId="3" borderId="12" xfId="0" applyNumberFormat="1" applyFont="1" applyFill="1" applyBorder="1" applyAlignment="1">
      <alignment horizontal="center"/>
    </xf>
    <xf numFmtId="49" fontId="6" fillId="0" borderId="4" xfId="0" applyNumberFormat="1" applyFont="1" applyBorder="1"/>
    <xf numFmtId="169" fontId="6" fillId="0" borderId="4" xfId="0" applyNumberFormat="1" applyFont="1" applyBorder="1"/>
    <xf numFmtId="169" fontId="6" fillId="0" borderId="9" xfId="0" applyNumberFormat="1" applyFont="1" applyBorder="1"/>
    <xf numFmtId="169" fontId="6" fillId="0" borderId="0" xfId="5" applyNumberFormat="1" applyFont="1"/>
    <xf numFmtId="0" fontId="32" fillId="0" borderId="10" xfId="0" applyFont="1" applyBorder="1" applyAlignment="1">
      <alignment vertical="center"/>
    </xf>
    <xf numFmtId="0" fontId="32" fillId="0" borderId="11" xfId="0" applyFont="1" applyBorder="1" applyAlignment="1">
      <alignment vertical="center"/>
    </xf>
    <xf numFmtId="0" fontId="4" fillId="3" borderId="9" xfId="0" applyFont="1" applyFill="1" applyBorder="1"/>
    <xf numFmtId="0" fontId="3" fillId="3" borderId="10" xfId="0" applyFont="1" applyFill="1" applyBorder="1" applyAlignment="1">
      <alignment wrapText="1"/>
    </xf>
    <xf numFmtId="5" fontId="3" fillId="3" borderId="11" xfId="0" applyNumberFormat="1" applyFont="1" applyFill="1" applyBorder="1"/>
    <xf numFmtId="169" fontId="6" fillId="0" borderId="9" xfId="0" applyNumberFormat="1" applyFont="1" applyBorder="1" applyProtection="1"/>
    <xf numFmtId="0" fontId="0" fillId="0" borderId="0" xfId="0" applyAlignment="1">
      <alignment horizontal="center"/>
    </xf>
    <xf numFmtId="0" fontId="0" fillId="0" borderId="5" xfId="0" applyBorder="1" applyAlignment="1">
      <alignment horizontal="center"/>
    </xf>
    <xf numFmtId="6" fontId="3" fillId="0" borderId="12" xfId="2" applyNumberFormat="1" applyFont="1" applyBorder="1" applyAlignment="1" applyProtection="1">
      <alignment horizontal="center"/>
      <protection locked="0"/>
    </xf>
    <xf numFmtId="6" fontId="3" fillId="0" borderId="12" xfId="2" applyNumberFormat="1" applyFont="1" applyBorder="1" applyAlignment="1">
      <alignment horizontal="center"/>
    </xf>
    <xf numFmtId="6" fontId="3" fillId="0" borderId="5" xfId="2" applyNumberFormat="1" applyFont="1" applyBorder="1" applyAlignment="1" applyProtection="1">
      <alignment horizontal="center"/>
      <protection locked="0"/>
    </xf>
    <xf numFmtId="6" fontId="3" fillId="0" borderId="12" xfId="2" applyNumberFormat="1" applyFont="1" applyBorder="1" applyAlignment="1" applyProtection="1">
      <alignment horizontal="center" vertical="top" wrapText="1"/>
      <protection locked="0"/>
    </xf>
    <xf numFmtId="6" fontId="3" fillId="0" borderId="8" xfId="2" applyNumberFormat="1" applyFont="1" applyBorder="1" applyAlignment="1" applyProtection="1">
      <alignment horizontal="center" vertical="top" wrapText="1"/>
      <protection locked="0"/>
    </xf>
    <xf numFmtId="0" fontId="3" fillId="0" borderId="74" xfId="2" applyFont="1" applyBorder="1" applyAlignment="1" applyProtection="1">
      <alignment vertical="top" wrapText="1"/>
      <protection locked="0"/>
    </xf>
    <xf numFmtId="0" fontId="3" fillId="0" borderId="75" xfId="2" applyFont="1" applyBorder="1" applyAlignment="1" applyProtection="1">
      <alignment vertical="top" wrapText="1"/>
      <protection locked="0"/>
    </xf>
    <xf numFmtId="169" fontId="6" fillId="0" borderId="9" xfId="6" applyNumberFormat="1" applyFont="1" applyBorder="1" applyAlignment="1">
      <alignment horizontal="left" vertical="top"/>
    </xf>
    <xf numFmtId="0" fontId="0" fillId="0" borderId="10" xfId="0" applyBorder="1" applyAlignment="1">
      <alignment horizontal="center" vertical="top"/>
    </xf>
    <xf numFmtId="0" fontId="0" fillId="0" borderId="11" xfId="0" applyBorder="1" applyAlignment="1">
      <alignment horizontal="center" vertical="top"/>
    </xf>
    <xf numFmtId="0" fontId="6" fillId="3" borderId="76" xfId="6" applyFont="1" applyFill="1" applyBorder="1" applyAlignment="1">
      <alignment horizontal="center" wrapText="1"/>
    </xf>
    <xf numFmtId="0" fontId="6" fillId="3" borderId="77" xfId="6" applyFont="1" applyFill="1" applyBorder="1" applyAlignment="1">
      <alignment horizontal="center" wrapText="1"/>
    </xf>
    <xf numFmtId="0" fontId="6" fillId="3" borderId="78" xfId="6" applyFont="1" applyFill="1" applyBorder="1" applyAlignment="1">
      <alignment horizontal="center" wrapText="1"/>
    </xf>
    <xf numFmtId="0" fontId="0" fillId="0" borderId="10" xfId="0" applyBorder="1" applyAlignment="1">
      <alignment horizontal="center" vertical="center"/>
    </xf>
    <xf numFmtId="0" fontId="0" fillId="0" borderId="11" xfId="0" applyBorder="1" applyAlignment="1">
      <alignment horizontal="center" vertical="center"/>
    </xf>
    <xf numFmtId="169" fontId="6" fillId="0" borderId="10" xfId="2" applyNumberFormat="1" applyFont="1" applyBorder="1" applyAlignment="1">
      <alignment horizontal="center" vertical="center"/>
    </xf>
    <xf numFmtId="169" fontId="6" fillId="0" borderId="0" xfId="4" applyNumberFormat="1" applyFont="1"/>
    <xf numFmtId="10" fontId="3" fillId="0" borderId="12" xfId="4" applyNumberFormat="1" applyFont="1" applyBorder="1" applyAlignment="1">
      <alignment horizontal="center" vertical="center"/>
    </xf>
    <xf numFmtId="169" fontId="6" fillId="0" borderId="9" xfId="3" applyNumberFormat="1" applyFont="1" applyBorder="1"/>
    <xf numFmtId="0" fontId="4" fillId="3" borderId="79" xfId="0" applyFont="1" applyFill="1" applyBorder="1" applyAlignment="1">
      <alignment horizontal="center"/>
    </xf>
    <xf numFmtId="0" fontId="4" fillId="3" borderId="80" xfId="0" applyFont="1" applyFill="1" applyBorder="1" applyAlignment="1">
      <alignment horizontal="center"/>
    </xf>
    <xf numFmtId="0" fontId="4" fillId="3" borderId="80" xfId="0" applyFont="1" applyFill="1" applyBorder="1"/>
    <xf numFmtId="0" fontId="4" fillId="3" borderId="69" xfId="0" applyFont="1" applyFill="1" applyBorder="1" applyAlignment="1">
      <alignment horizontal="center"/>
    </xf>
    <xf numFmtId="0" fontId="4" fillId="3" borderId="79" xfId="0" applyFont="1" applyFill="1" applyBorder="1"/>
    <xf numFmtId="0" fontId="4" fillId="0" borderId="4" xfId="0" applyFont="1" applyBorder="1" applyAlignment="1">
      <alignment horizontal="center"/>
    </xf>
    <xf numFmtId="0" fontId="9" fillId="2" borderId="12" xfId="0" applyFont="1" applyFill="1" applyBorder="1"/>
    <xf numFmtId="169" fontId="6" fillId="0" borderId="9" xfId="0" applyNumberFormat="1" applyFont="1" applyBorder="1" applyAlignment="1">
      <alignment horizontal="left"/>
    </xf>
    <xf numFmtId="169" fontId="6" fillId="0" borderId="9" xfId="2" applyNumberFormat="1" applyFont="1" applyBorder="1" applyAlignment="1">
      <alignment horizontal="left" vertical="center"/>
    </xf>
    <xf numFmtId="0" fontId="3" fillId="0" borderId="12" xfId="0" applyFont="1" applyBorder="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3" fillId="0" borderId="6" xfId="0" applyFont="1" applyBorder="1" applyAlignment="1">
      <alignment vertical="center"/>
    </xf>
    <xf numFmtId="10" fontId="3" fillId="0" borderId="13" xfId="7" applyNumberFormat="1" applyFont="1" applyBorder="1" applyAlignment="1">
      <alignment horizontal="center"/>
    </xf>
    <xf numFmtId="10" fontId="3" fillId="0" borderId="12" xfId="0" applyNumberFormat="1" applyFont="1" applyBorder="1" applyAlignment="1">
      <alignment horizontal="center"/>
    </xf>
    <xf numFmtId="0" fontId="33" fillId="0" borderId="0" xfId="0" applyFont="1" applyBorder="1" applyAlignment="1">
      <alignment vertical="center" wrapText="1"/>
    </xf>
    <xf numFmtId="0" fontId="0" fillId="0" borderId="0" xfId="0" applyBorder="1" applyAlignment="1">
      <alignment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 fillId="0" borderId="61" xfId="0" applyFont="1" applyBorder="1" applyAlignment="1">
      <alignment horizontal="center" wrapText="1"/>
    </xf>
    <xf numFmtId="0" fontId="0" fillId="0" borderId="61" xfId="0" applyBorder="1" applyAlignment="1">
      <alignment horizont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21" fillId="2" borderId="13" xfId="0" applyFont="1" applyFill="1" applyBorder="1" applyAlignment="1">
      <alignment horizontal="center"/>
    </xf>
    <xf numFmtId="0" fontId="22" fillId="2" borderId="15" xfId="0" applyFont="1" applyFill="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6" fontId="4" fillId="0" borderId="6" xfId="0" applyNumberFormat="1" applyFont="1" applyBorder="1" applyAlignment="1">
      <alignment horizontal="center" vertical="center"/>
    </xf>
    <xf numFmtId="6" fontId="4" fillId="0" borderId="8"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8" xfId="0" applyNumberFormat="1" applyFont="1" applyBorder="1" applyAlignment="1">
      <alignment horizontal="center" vertical="center"/>
    </xf>
    <xf numFmtId="10" fontId="4" fillId="0" borderId="6" xfId="0" applyNumberFormat="1" applyFont="1" applyBorder="1" applyAlignment="1">
      <alignment horizontal="center" vertical="center"/>
    </xf>
    <xf numFmtId="10" fontId="4" fillId="0" borderId="7" xfId="0" applyNumberFormat="1" applyFont="1" applyBorder="1" applyAlignment="1">
      <alignment horizontal="center" vertical="center"/>
    </xf>
    <xf numFmtId="6" fontId="4" fillId="2" borderId="6" xfId="0" applyNumberFormat="1" applyFont="1" applyFill="1" applyBorder="1" applyAlignment="1">
      <alignment horizontal="center" vertical="center"/>
    </xf>
    <xf numFmtId="6" fontId="4" fillId="2" borderId="8" xfId="0" applyNumberFormat="1" applyFont="1" applyFill="1" applyBorder="1" applyAlignment="1">
      <alignment horizontal="center" vertical="center"/>
    </xf>
    <xf numFmtId="38" fontId="3" fillId="0" borderId="6" xfId="0" applyNumberFormat="1" applyFont="1" applyBorder="1" applyAlignment="1">
      <alignment horizontal="center" vertical="center"/>
    </xf>
    <xf numFmtId="38" fontId="3" fillId="0" borderId="7" xfId="0" applyNumberFormat="1" applyFont="1" applyBorder="1" applyAlignment="1">
      <alignment horizontal="center" vertical="center"/>
    </xf>
    <xf numFmtId="38" fontId="3" fillId="0" borderId="8" xfId="0" applyNumberFormat="1" applyFont="1" applyBorder="1" applyAlignment="1">
      <alignment horizontal="center" vertical="center"/>
    </xf>
    <xf numFmtId="10" fontId="3" fillId="0" borderId="6" xfId="0" applyNumberFormat="1" applyFont="1" applyBorder="1" applyAlignment="1">
      <alignment horizontal="center" vertical="center"/>
    </xf>
    <xf numFmtId="10" fontId="3" fillId="0" borderId="7" xfId="0" applyNumberFormat="1" applyFont="1" applyBorder="1" applyAlignment="1">
      <alignment horizontal="center" vertical="center"/>
    </xf>
    <xf numFmtId="10" fontId="3" fillId="0" borderId="8" xfId="0" applyNumberFormat="1" applyFont="1" applyBorder="1" applyAlignment="1">
      <alignment horizontal="center" vertical="center"/>
    </xf>
    <xf numFmtId="38" fontId="3" fillId="2" borderId="6" xfId="0" applyNumberFormat="1" applyFont="1" applyFill="1" applyBorder="1" applyAlignment="1">
      <alignment horizontal="center" vertical="center"/>
    </xf>
    <xf numFmtId="38" fontId="3" fillId="2" borderId="7" xfId="0" applyNumberFormat="1" applyFont="1" applyFill="1" applyBorder="1" applyAlignment="1">
      <alignment horizontal="center" vertical="center"/>
    </xf>
    <xf numFmtId="38" fontId="3" fillId="2" borderId="8" xfId="0" applyNumberFormat="1" applyFont="1" applyFill="1" applyBorder="1" applyAlignment="1">
      <alignment horizontal="center" vertical="center"/>
    </xf>
    <xf numFmtId="168" fontId="3" fillId="0" borderId="6" xfId="0" applyNumberFormat="1" applyFont="1" applyBorder="1" applyAlignment="1">
      <alignment horizontal="center" vertical="center"/>
    </xf>
    <xf numFmtId="168" fontId="3" fillId="0" borderId="7" xfId="0" applyNumberFormat="1" applyFont="1" applyBorder="1" applyAlignment="1">
      <alignment horizontal="center" vertical="center"/>
    </xf>
    <xf numFmtId="168" fontId="3" fillId="0" borderId="8" xfId="0" applyNumberFormat="1"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9" fillId="2" borderId="13" xfId="0" applyFont="1" applyFill="1" applyBorder="1" applyAlignment="1">
      <alignment horizontal="center"/>
    </xf>
    <xf numFmtId="0" fontId="10" fillId="2" borderId="14" xfId="0" applyFont="1" applyFill="1" applyBorder="1" applyAlignment="1">
      <alignment horizontal="center"/>
    </xf>
    <xf numFmtId="0" fontId="9" fillId="2" borderId="14" xfId="0" applyFont="1" applyFill="1" applyBorder="1" applyAlignment="1">
      <alignment horizontal="center"/>
    </xf>
    <xf numFmtId="0" fontId="10" fillId="2" borderId="15" xfId="0" applyFont="1" applyFill="1" applyBorder="1" applyAlignment="1">
      <alignment horizontal="center"/>
    </xf>
    <xf numFmtId="0" fontId="6" fillId="0" borderId="0" xfId="0" applyFont="1" applyBorder="1" applyAlignment="1">
      <alignment horizontal="right"/>
    </xf>
    <xf numFmtId="0" fontId="8" fillId="0" borderId="0" xfId="0" applyFont="1" applyBorder="1" applyAlignment="1">
      <alignment horizontal="right"/>
    </xf>
    <xf numFmtId="0" fontId="8" fillId="0" borderId="5" xfId="0" applyFont="1" applyBorder="1" applyAlignment="1">
      <alignment horizontal="right"/>
    </xf>
    <xf numFmtId="49" fontId="6" fillId="0" borderId="4" xfId="0" applyNumberFormat="1" applyFont="1" applyBorder="1" applyAlignment="1">
      <alignment horizontal="left"/>
    </xf>
    <xf numFmtId="0" fontId="8" fillId="0" borderId="0" xfId="0" applyNumberFormat="1" applyFont="1" applyBorder="1" applyAlignment="1">
      <alignment horizontal="left"/>
    </xf>
    <xf numFmtId="0" fontId="23" fillId="0" borderId="10" xfId="0" applyFont="1" applyBorder="1" applyAlignment="1">
      <alignment horizontal="center"/>
    </xf>
    <xf numFmtId="0" fontId="23" fillId="0" borderId="11" xfId="0" applyFont="1" applyBorder="1" applyAlignment="1">
      <alignment horizontal="center"/>
    </xf>
    <xf numFmtId="169" fontId="6" fillId="0" borderId="4" xfId="0" applyNumberFormat="1" applyFont="1" applyBorder="1" applyAlignment="1">
      <alignment horizontal="left" wrapText="1"/>
    </xf>
    <xf numFmtId="169" fontId="32" fillId="0" borderId="0" xfId="0" applyNumberFormat="1" applyFont="1" applyBorder="1" applyAlignment="1">
      <alignment horizontal="left" wrapText="1"/>
    </xf>
    <xf numFmtId="0" fontId="21" fillId="2" borderId="15" xfId="0" applyFont="1" applyFill="1" applyBorder="1" applyAlignment="1">
      <alignment horizontal="center"/>
    </xf>
    <xf numFmtId="0" fontId="0" fillId="0" borderId="0" xfId="0" applyBorder="1" applyAlignment="1"/>
    <xf numFmtId="0" fontId="0" fillId="0" borderId="5" xfId="0" applyBorder="1" applyAlignment="1"/>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3" fillId="0" borderId="13" xfId="0" applyFont="1" applyBorder="1" applyAlignment="1" applyProtection="1">
      <protection locked="0"/>
    </xf>
    <xf numFmtId="0" fontId="0" fillId="0" borderId="15" xfId="0" applyBorder="1" applyAlignment="1"/>
    <xf numFmtId="0" fontId="4" fillId="3" borderId="13" xfId="0" applyFont="1" applyFill="1" applyBorder="1" applyAlignment="1">
      <alignment horizontal="center"/>
    </xf>
    <xf numFmtId="0" fontId="4" fillId="3" borderId="15" xfId="0" applyFont="1" applyFill="1" applyBorder="1" applyAlignment="1">
      <alignment horizontal="center"/>
    </xf>
    <xf numFmtId="0" fontId="8" fillId="0" borderId="0" xfId="0" applyFont="1" applyBorder="1" applyAlignment="1">
      <alignment horizontal="center"/>
    </xf>
    <xf numFmtId="0" fontId="3" fillId="0" borderId="81" xfId="0" applyFont="1"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3" fillId="0" borderId="61" xfId="0" applyFont="1" applyBorder="1" applyAlignment="1" applyProtection="1">
      <alignment horizontal="left" vertical="top" wrapText="1"/>
      <protection locked="0"/>
    </xf>
    <xf numFmtId="0" fontId="28" fillId="0" borderId="61" xfId="0" applyFont="1" applyBorder="1" applyAlignment="1">
      <alignment horizontal="left" vertical="top" wrapText="1"/>
    </xf>
    <xf numFmtId="0" fontId="28" fillId="0" borderId="65" xfId="0" applyFont="1" applyBorder="1" applyAlignment="1">
      <alignment horizontal="left" vertical="top" wrapText="1"/>
    </xf>
    <xf numFmtId="0" fontId="3" fillId="0" borderId="83" xfId="0" applyFont="1" applyBorder="1" applyAlignment="1">
      <alignment horizontal="left" vertical="top" wrapText="1"/>
    </xf>
    <xf numFmtId="0" fontId="0" fillId="0" borderId="83" xfId="0" applyBorder="1" applyAlignment="1">
      <alignment horizontal="left" vertical="top" wrapText="1"/>
    </xf>
    <xf numFmtId="0" fontId="0" fillId="0" borderId="84" xfId="0" applyBorder="1" applyAlignment="1">
      <alignment horizontal="left" vertical="top" wrapText="1"/>
    </xf>
    <xf numFmtId="0" fontId="3" fillId="0" borderId="81" xfId="0" applyFont="1" applyBorder="1" applyAlignment="1"/>
    <xf numFmtId="0" fontId="0" fillId="0" borderId="81" xfId="0" applyBorder="1" applyAlignment="1"/>
    <xf numFmtId="0" fontId="0" fillId="0" borderId="82" xfId="0" applyBorder="1" applyAlignment="1"/>
    <xf numFmtId="0" fontId="0" fillId="0" borderId="63" xfId="0" applyBorder="1" applyAlignment="1"/>
    <xf numFmtId="0" fontId="3" fillId="0" borderId="63" xfId="0" applyFont="1" applyBorder="1" applyAlignment="1"/>
    <xf numFmtId="0" fontId="3" fillId="0" borderId="81" xfId="0" applyFont="1" applyBorder="1" applyAlignment="1" applyProtection="1">
      <alignment horizontal="left" vertical="top" wrapText="1"/>
    </xf>
    <xf numFmtId="0" fontId="28" fillId="0" borderId="81" xfId="0" applyFont="1" applyBorder="1" applyAlignment="1">
      <alignment horizontal="left" vertical="top" wrapText="1"/>
    </xf>
    <xf numFmtId="0" fontId="28" fillId="0" borderId="82" xfId="0" applyFont="1" applyBorder="1" applyAlignment="1">
      <alignment horizontal="left" vertical="top" wrapText="1"/>
    </xf>
    <xf numFmtId="0" fontId="3" fillId="0" borderId="61" xfId="0" applyFont="1" applyBorder="1" applyAlignment="1"/>
    <xf numFmtId="0" fontId="0" fillId="0" borderId="61" xfId="0" applyBorder="1" applyAlignment="1"/>
    <xf numFmtId="0" fontId="0" fillId="0" borderId="65" xfId="0" applyBorder="1" applyAlignment="1"/>
    <xf numFmtId="0" fontId="3" fillId="0" borderId="61" xfId="0" applyFont="1" applyBorder="1" applyAlignment="1" applyProtection="1">
      <alignment horizontal="left" vertical="top" wrapText="1"/>
    </xf>
    <xf numFmtId="0" fontId="3" fillId="0" borderId="2" xfId="0" applyFont="1" applyBorder="1" applyAlignment="1" applyProtection="1"/>
    <xf numFmtId="0" fontId="0" fillId="0" borderId="2" xfId="0" applyBorder="1" applyAlignment="1"/>
    <xf numFmtId="0" fontId="3" fillId="0" borderId="0" xfId="0" applyFont="1" applyBorder="1" applyAlignment="1">
      <alignment horizontal="right"/>
    </xf>
    <xf numFmtId="0" fontId="0" fillId="0" borderId="0" xfId="0" applyAlignment="1">
      <alignment horizontal="right"/>
    </xf>
    <xf numFmtId="0" fontId="24" fillId="0" borderId="0" xfId="5" applyFont="1" applyAlignment="1">
      <alignment horizontal="center"/>
    </xf>
    <xf numFmtId="0" fontId="4" fillId="3" borderId="13" xfId="0" applyFont="1" applyFill="1" applyBorder="1" applyAlignment="1">
      <alignment vertical="center" wrapText="1" shrinkToFit="1"/>
    </xf>
    <xf numFmtId="0" fontId="0" fillId="0" borderId="14" xfId="0" applyBorder="1" applyAlignment="1">
      <alignment vertical="center" wrapText="1" shrinkToFit="1"/>
    </xf>
    <xf numFmtId="0" fontId="0" fillId="0" borderId="15" xfId="0" applyBorder="1" applyAlignment="1">
      <alignment vertical="center" wrapText="1" shrinkToFit="1"/>
    </xf>
    <xf numFmtId="0" fontId="4" fillId="3" borderId="6" xfId="0" applyFont="1" applyFill="1" applyBorder="1" applyAlignment="1">
      <alignment horizontal="center" wrapText="1"/>
    </xf>
    <xf numFmtId="0" fontId="0" fillId="0" borderId="8" xfId="0" applyBorder="1" applyAlignment="1">
      <alignment horizontal="center" wrapText="1"/>
    </xf>
    <xf numFmtId="0" fontId="6" fillId="0" borderId="1"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49" fontId="6" fillId="0" borderId="4" xfId="0" applyNumberFormat="1" applyFont="1" applyBorder="1" applyAlignment="1">
      <alignment horizontal="center" vertical="center" wrapText="1"/>
    </xf>
    <xf numFmtId="0" fontId="32" fillId="0" borderId="0" xfId="0" applyFont="1" applyBorder="1" applyAlignment="1">
      <alignment vertical="center" wrapText="1"/>
    </xf>
    <xf numFmtId="0" fontId="32" fillId="0" borderId="5" xfId="0" applyFont="1" applyBorder="1" applyAlignment="1">
      <alignment vertical="center" wrapText="1"/>
    </xf>
    <xf numFmtId="169" fontId="6" fillId="0" borderId="9" xfId="0" applyNumberFormat="1" applyFont="1" applyBorder="1" applyAlignment="1">
      <alignment horizontal="left" vertical="center" wrapText="1"/>
    </xf>
    <xf numFmtId="169" fontId="0" fillId="0" borderId="10" xfId="0" applyNumberFormat="1" applyBorder="1" applyAlignment="1">
      <alignment horizontal="left" vertical="center" wrapText="1"/>
    </xf>
    <xf numFmtId="0" fontId="6" fillId="0" borderId="4" xfId="0" applyFont="1" applyBorder="1" applyAlignment="1" applyProtection="1">
      <alignment horizontal="center"/>
    </xf>
    <xf numFmtId="0" fontId="6" fillId="0" borderId="0" xfId="0" applyFont="1" applyBorder="1" applyAlignment="1" applyProtection="1">
      <alignment horizontal="center"/>
    </xf>
    <xf numFmtId="0" fontId="6" fillId="0" borderId="5" xfId="0" applyFont="1" applyBorder="1" applyAlignment="1" applyProtection="1">
      <alignment horizontal="center"/>
    </xf>
    <xf numFmtId="0" fontId="4"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3" fillId="0" borderId="13" xfId="0" applyFont="1" applyBorder="1" applyAlignment="1" applyProtection="1">
      <alignment horizontal="center" wrapText="1"/>
      <protection locked="0"/>
    </xf>
    <xf numFmtId="0" fontId="0" fillId="0" borderId="15" xfId="0" applyBorder="1" applyAlignment="1">
      <alignment horizontal="center" wrapText="1"/>
    </xf>
    <xf numFmtId="0" fontId="4" fillId="0" borderId="6" xfId="0" applyFont="1" applyBorder="1" applyAlignment="1">
      <alignment horizontal="center" vertical="center" wrapText="1"/>
    </xf>
    <xf numFmtId="0" fontId="0" fillId="0" borderId="8" xfId="0" applyBorder="1" applyAlignment="1">
      <alignment horizontal="center" vertical="center" wrapText="1"/>
    </xf>
    <xf numFmtId="0" fontId="4" fillId="0" borderId="6" xfId="0" applyFont="1" applyBorder="1" applyAlignment="1" applyProtection="1">
      <alignment horizontal="center" vertical="center" wrapText="1"/>
    </xf>
    <xf numFmtId="6" fontId="3" fillId="0" borderId="13" xfId="0" applyNumberFormat="1" applyFont="1" applyBorder="1" applyAlignment="1" applyProtection="1">
      <alignment horizontal="center"/>
      <protection locked="0"/>
    </xf>
    <xf numFmtId="6" fontId="0" fillId="0" borderId="15" xfId="0" applyNumberFormat="1" applyBorder="1" applyAlignment="1">
      <alignment horizontal="center"/>
    </xf>
    <xf numFmtId="0" fontId="6" fillId="0" borderId="1" xfId="0" applyFont="1" applyBorder="1" applyAlignment="1" applyProtection="1">
      <alignment horizontal="center"/>
    </xf>
    <xf numFmtId="0" fontId="6" fillId="0" borderId="2" xfId="0" applyFont="1" applyBorder="1" applyAlignment="1" applyProtection="1">
      <alignment horizontal="center"/>
    </xf>
    <xf numFmtId="0" fontId="6" fillId="0" borderId="3" xfId="0" applyFont="1" applyBorder="1" applyAlignment="1" applyProtection="1">
      <alignment horizontal="center"/>
    </xf>
    <xf numFmtId="0" fontId="4" fillId="3" borderId="13" xfId="0" applyFont="1" applyFill="1" applyBorder="1" applyAlignment="1" applyProtection="1">
      <alignment horizontal="center"/>
    </xf>
    <xf numFmtId="0" fontId="4" fillId="3" borderId="14" xfId="0" applyFont="1" applyFill="1" applyBorder="1" applyAlignment="1" applyProtection="1">
      <alignment horizontal="center"/>
    </xf>
    <xf numFmtId="0" fontId="4" fillId="3" borderId="15" xfId="0" applyFont="1" applyFill="1" applyBorder="1" applyAlignment="1" applyProtection="1">
      <alignment horizontal="center"/>
    </xf>
    <xf numFmtId="0" fontId="4" fillId="3" borderId="14" xfId="0" applyFont="1" applyFill="1" applyBorder="1" applyAlignment="1">
      <alignment horizontal="center"/>
    </xf>
    <xf numFmtId="0" fontId="4" fillId="0" borderId="1" xfId="0" applyFont="1" applyBorder="1" applyAlignment="1" applyProtection="1">
      <alignment horizontal="center" vertical="center" wrapText="1"/>
    </xf>
    <xf numFmtId="0" fontId="17" fillId="0" borderId="4" xfId="0" applyFont="1" applyBorder="1" applyAlignment="1" applyProtection="1">
      <alignment horizontal="left" vertical="top" wrapText="1"/>
      <protection locked="0"/>
    </xf>
    <xf numFmtId="0" fontId="17" fillId="0" borderId="0" xfId="0" applyFont="1" applyAlignment="1">
      <alignment horizontal="left" vertical="top" wrapText="1"/>
    </xf>
    <xf numFmtId="0" fontId="17" fillId="0" borderId="5" xfId="0" applyFont="1" applyBorder="1" applyAlignment="1">
      <alignment horizontal="lef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3" fillId="0" borderId="6" xfId="0" applyFont="1" applyBorder="1" applyAlignment="1">
      <alignment wrapText="1"/>
    </xf>
    <xf numFmtId="0" fontId="0" fillId="0" borderId="8" xfId="0" applyBorder="1" applyAlignment="1">
      <alignment wrapText="1"/>
    </xf>
    <xf numFmtId="37" fontId="3" fillId="0" borderId="6" xfId="0" applyNumberFormat="1" applyFont="1" applyBorder="1" applyAlignment="1" applyProtection="1">
      <alignment horizontal="center"/>
      <protection locked="0"/>
    </xf>
    <xf numFmtId="0" fontId="0" fillId="0" borderId="8" xfId="0" applyBorder="1" applyAlignment="1">
      <alignment horizontal="center"/>
    </xf>
    <xf numFmtId="4" fontId="3" fillId="0" borderId="6" xfId="0" applyNumberFormat="1" applyFont="1" applyBorder="1" applyAlignment="1" applyProtection="1">
      <alignment horizontal="center"/>
      <protection locked="0"/>
    </xf>
    <xf numFmtId="167" fontId="3" fillId="0" borderId="6" xfId="0" applyNumberFormat="1" applyFont="1" applyBorder="1" applyAlignment="1" applyProtection="1">
      <alignment horizontal="center"/>
    </xf>
    <xf numFmtId="167" fontId="0" fillId="0" borderId="8" xfId="0" applyNumberFormat="1" applyBorder="1" applyAlignment="1">
      <alignment horizontal="center"/>
    </xf>
    <xf numFmtId="0" fontId="4" fillId="0" borderId="9" xfId="2" applyFont="1" applyBorder="1" applyAlignment="1" applyProtection="1">
      <alignment horizontal="left" wrapText="1"/>
      <protection locked="0"/>
    </xf>
    <xf numFmtId="0" fontId="4" fillId="0" borderId="10" xfId="2" applyFont="1" applyBorder="1" applyAlignment="1" applyProtection="1">
      <alignment horizontal="left" wrapText="1"/>
      <protection locked="0"/>
    </xf>
    <xf numFmtId="0" fontId="4" fillId="0" borderId="6" xfId="2" applyFont="1" applyBorder="1" applyAlignment="1">
      <alignment horizontal="center" wrapText="1"/>
    </xf>
    <xf numFmtId="0" fontId="30" fillId="0" borderId="8" xfId="2" applyFont="1" applyBorder="1" applyAlignment="1">
      <alignment horizontal="center" wrapText="1"/>
    </xf>
    <xf numFmtId="0" fontId="6" fillId="0" borderId="1" xfId="2" applyFont="1" applyBorder="1" applyAlignment="1">
      <alignment horizontal="center"/>
    </xf>
    <xf numFmtId="0" fontId="6" fillId="0" borderId="2" xfId="2" applyFont="1" applyBorder="1" applyAlignment="1">
      <alignment horizontal="center"/>
    </xf>
    <xf numFmtId="0" fontId="6" fillId="0" borderId="3" xfId="2" applyFont="1" applyBorder="1" applyAlignment="1">
      <alignment horizontal="center"/>
    </xf>
    <xf numFmtId="0" fontId="6" fillId="3" borderId="13"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6" fillId="0" borderId="4" xfId="2" applyFont="1"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169" fontId="6" fillId="0" borderId="9" xfId="2" applyNumberFormat="1" applyFont="1" applyBorder="1" applyAlignment="1">
      <alignment horizontal="left" wrapText="1"/>
    </xf>
    <xf numFmtId="169" fontId="0" fillId="0" borderId="10" xfId="0" applyNumberFormat="1" applyBorder="1" applyAlignment="1">
      <alignment horizontal="left" wrapText="1"/>
    </xf>
    <xf numFmtId="0" fontId="5" fillId="0" borderId="1" xfId="6" applyFont="1" applyBorder="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center" vertical="center"/>
    </xf>
    <xf numFmtId="169" fontId="5" fillId="0" borderId="4" xfId="6" applyNumberFormat="1" applyFont="1" applyBorder="1" applyAlignment="1">
      <alignment horizontal="center" vertical="top" wrapText="1"/>
    </xf>
    <xf numFmtId="169" fontId="5" fillId="0" borderId="0" xfId="6" applyNumberFormat="1" applyFont="1" applyBorder="1" applyAlignment="1">
      <alignment horizontal="center" vertical="top" wrapText="1"/>
    </xf>
    <xf numFmtId="169" fontId="5" fillId="0" borderId="5" xfId="6" applyNumberFormat="1" applyFont="1" applyBorder="1" applyAlignment="1">
      <alignment horizontal="center" vertical="top" wrapText="1"/>
    </xf>
    <xf numFmtId="0" fontId="6" fillId="0" borderId="4" xfId="2" applyFont="1" applyBorder="1" applyAlignment="1">
      <alignment horizontal="center"/>
    </xf>
    <xf numFmtId="0" fontId="6" fillId="0" borderId="0" xfId="2" applyFont="1" applyBorder="1" applyAlignment="1">
      <alignment horizontal="center"/>
    </xf>
    <xf numFmtId="0" fontId="6" fillId="0" borderId="5" xfId="2" applyFont="1" applyBorder="1" applyAlignment="1">
      <alignment horizontal="center"/>
    </xf>
    <xf numFmtId="0" fontId="3" fillId="0" borderId="85" xfId="2" applyFont="1" applyBorder="1" applyAlignment="1" applyProtection="1">
      <alignment horizontal="left" vertical="top" wrapText="1"/>
      <protection locked="0"/>
    </xf>
    <xf numFmtId="0" fontId="28" fillId="0" borderId="62" xfId="2" applyFont="1" applyBorder="1" applyAlignment="1">
      <alignment horizontal="left" vertical="top" wrapText="1"/>
    </xf>
    <xf numFmtId="0" fontId="28" fillId="0" borderId="86" xfId="2" applyFont="1" applyBorder="1" applyAlignment="1">
      <alignment horizontal="left" vertical="top" wrapText="1"/>
    </xf>
    <xf numFmtId="0" fontId="3" fillId="0" borderId="87" xfId="2" applyFont="1" applyBorder="1" applyAlignment="1">
      <alignment horizontal="left" vertical="top" wrapText="1"/>
    </xf>
    <xf numFmtId="0" fontId="28" fillId="0" borderId="81" xfId="2" applyFont="1" applyBorder="1" applyAlignment="1">
      <alignment horizontal="left" vertical="top" wrapText="1"/>
    </xf>
    <xf numFmtId="0" fontId="28" fillId="0" borderId="82" xfId="2" applyFont="1" applyBorder="1" applyAlignment="1">
      <alignment horizontal="left" vertical="top" wrapText="1"/>
    </xf>
    <xf numFmtId="0" fontId="3" fillId="0" borderId="88" xfId="2" applyFont="1" applyBorder="1" applyAlignment="1">
      <alignment horizontal="left" vertical="top" wrapText="1"/>
    </xf>
    <xf numFmtId="0" fontId="28" fillId="0" borderId="83" xfId="2" applyFont="1" applyBorder="1" applyAlignment="1">
      <alignment horizontal="left" vertical="top" wrapText="1"/>
    </xf>
    <xf numFmtId="0" fontId="28" fillId="0" borderId="84" xfId="2" applyFont="1" applyBorder="1" applyAlignment="1">
      <alignment horizontal="left" vertical="top" wrapText="1"/>
    </xf>
    <xf numFmtId="0" fontId="28" fillId="0" borderId="81" xfId="2" applyBorder="1" applyAlignment="1">
      <alignment horizontal="left" vertical="top" wrapText="1"/>
    </xf>
    <xf numFmtId="0" fontId="28" fillId="0" borderId="82" xfId="2" applyBorder="1" applyAlignment="1">
      <alignment horizontal="left" vertical="top" wrapText="1"/>
    </xf>
    <xf numFmtId="6" fontId="4" fillId="0" borderId="89" xfId="4" applyNumberFormat="1" applyFont="1" applyBorder="1" applyAlignment="1">
      <alignment horizontal="center" vertical="center"/>
    </xf>
    <xf numFmtId="6" fontId="4" fillId="0" borderId="8" xfId="4" applyNumberFormat="1" applyFont="1" applyBorder="1" applyAlignment="1">
      <alignment horizontal="center" vertical="center"/>
    </xf>
    <xf numFmtId="168" fontId="4" fillId="0" borderId="89" xfId="4" applyNumberFormat="1" applyFont="1" applyBorder="1" applyAlignment="1">
      <alignment horizontal="center" vertical="center"/>
    </xf>
    <xf numFmtId="168" fontId="4" fillId="0" borderId="8" xfId="4" applyNumberFormat="1" applyFont="1" applyBorder="1" applyAlignment="1">
      <alignment horizontal="center" vertical="center"/>
    </xf>
    <xf numFmtId="38" fontId="3" fillId="0" borderId="58" xfId="4" applyNumberFormat="1" applyFont="1" applyBorder="1" applyAlignment="1">
      <alignment horizontal="center" vertical="center"/>
    </xf>
    <xf numFmtId="38" fontId="3" fillId="0" borderId="90" xfId="4" applyNumberFormat="1" applyFont="1" applyBorder="1" applyAlignment="1">
      <alignment horizontal="center" vertical="center"/>
    </xf>
    <xf numFmtId="38" fontId="3" fillId="0" borderId="91" xfId="4" applyNumberFormat="1" applyFont="1" applyBorder="1" applyAlignment="1">
      <alignment horizontal="center" vertical="center"/>
    </xf>
    <xf numFmtId="168" fontId="3" fillId="0" borderId="59" xfId="4" applyNumberFormat="1" applyFont="1" applyBorder="1" applyAlignment="1">
      <alignment horizontal="center" vertical="center"/>
    </xf>
    <xf numFmtId="168" fontId="3" fillId="0" borderId="92" xfId="4" applyNumberFormat="1" applyFont="1" applyBorder="1" applyAlignment="1">
      <alignment horizontal="center" vertical="center"/>
    </xf>
    <xf numFmtId="168" fontId="3" fillId="0" borderId="93" xfId="4" applyNumberFormat="1" applyFont="1" applyBorder="1" applyAlignment="1">
      <alignment horizontal="center" vertical="center"/>
    </xf>
    <xf numFmtId="38" fontId="3" fillId="0" borderId="94" xfId="4" applyNumberFormat="1" applyFont="1" applyBorder="1" applyAlignment="1">
      <alignment horizontal="center" vertical="center"/>
    </xf>
    <xf numFmtId="168" fontId="3" fillId="0" borderId="95" xfId="4" applyNumberFormat="1" applyFont="1" applyBorder="1" applyAlignment="1">
      <alignment horizontal="center" vertical="center"/>
    </xf>
    <xf numFmtId="10" fontId="3" fillId="0" borderId="59" xfId="4" applyNumberFormat="1" applyFont="1" applyBorder="1" applyAlignment="1">
      <alignment horizontal="center" vertical="center"/>
    </xf>
    <xf numFmtId="10" fontId="3" fillId="0" borderId="92" xfId="4" applyNumberFormat="1" applyFont="1" applyBorder="1" applyAlignment="1">
      <alignment horizontal="center" vertical="center"/>
    </xf>
    <xf numFmtId="10" fontId="3" fillId="0" borderId="93" xfId="4" applyNumberFormat="1" applyFont="1" applyBorder="1" applyAlignment="1">
      <alignment horizontal="center" vertical="center"/>
    </xf>
    <xf numFmtId="38" fontId="3" fillId="0" borderId="6" xfId="4" applyNumberFormat="1" applyFont="1" applyBorder="1" applyAlignment="1">
      <alignment horizontal="center" vertical="center"/>
    </xf>
    <xf numFmtId="38" fontId="3" fillId="0" borderId="7" xfId="4" applyNumberFormat="1" applyFont="1" applyBorder="1" applyAlignment="1">
      <alignment horizontal="center" vertical="center"/>
    </xf>
    <xf numFmtId="10" fontId="4" fillId="0" borderId="89" xfId="4" applyNumberFormat="1" applyFont="1" applyBorder="1" applyAlignment="1">
      <alignment horizontal="center" vertical="center"/>
    </xf>
    <xf numFmtId="10" fontId="4" fillId="0" borderId="8" xfId="4" applyNumberFormat="1" applyFont="1" applyBorder="1" applyAlignment="1">
      <alignment horizontal="center" vertical="center"/>
    </xf>
    <xf numFmtId="38" fontId="3" fillId="0" borderId="8" xfId="4" applyNumberFormat="1" applyFont="1" applyBorder="1" applyAlignment="1">
      <alignment horizontal="center" vertical="center"/>
    </xf>
    <xf numFmtId="0" fontId="4" fillId="0" borderId="6" xfId="4" applyFont="1" applyBorder="1" applyAlignment="1">
      <alignment horizontal="center" vertical="center"/>
    </xf>
    <xf numFmtId="0" fontId="4" fillId="0" borderId="8" xfId="4" applyFont="1" applyBorder="1" applyAlignment="1">
      <alignment horizontal="center" vertical="center"/>
    </xf>
    <xf numFmtId="0" fontId="24" fillId="0" borderId="0" xfId="4" applyFont="1" applyAlignment="1">
      <alignment horizontal="center"/>
    </xf>
    <xf numFmtId="0" fontId="4" fillId="0" borderId="1"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4" fillId="0" borderId="11" xfId="4" applyFont="1" applyFill="1" applyBorder="1" applyAlignment="1">
      <alignment horizontal="center" vertical="center" wrapText="1"/>
    </xf>
    <xf numFmtId="0" fontId="3" fillId="0" borderId="3" xfId="4" applyFont="1" applyFill="1" applyBorder="1" applyAlignment="1">
      <alignment horizontal="center" vertical="center" wrapText="1"/>
    </xf>
    <xf numFmtId="0" fontId="18" fillId="0" borderId="9" xfId="4" applyFont="1" applyFill="1" applyBorder="1" applyAlignment="1">
      <alignment horizontal="center" vertical="center" wrapText="1"/>
    </xf>
    <xf numFmtId="0" fontId="18" fillId="0" borderId="11"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8" xfId="4" applyFont="1" applyFill="1" applyBorder="1" applyAlignment="1">
      <alignment horizontal="center" vertical="center" wrapText="1"/>
    </xf>
    <xf numFmtId="0" fontId="6" fillId="0" borderId="1" xfId="3" applyFont="1" applyBorder="1" applyAlignment="1">
      <alignment horizontal="center"/>
    </xf>
    <xf numFmtId="0" fontId="6" fillId="0" borderId="2" xfId="3" applyFont="1" applyBorder="1" applyAlignment="1">
      <alignment horizontal="center"/>
    </xf>
    <xf numFmtId="0" fontId="6" fillId="0" borderId="3" xfId="3" applyFont="1" applyBorder="1" applyAlignment="1">
      <alignment horizontal="center"/>
    </xf>
    <xf numFmtId="0" fontId="4" fillId="3" borderId="1" xfId="3" applyFont="1" applyFill="1" applyBorder="1" applyAlignment="1">
      <alignment horizontal="center" vertical="center"/>
    </xf>
    <xf numFmtId="0" fontId="4" fillId="3" borderId="9" xfId="3" applyFont="1" applyFill="1" applyBorder="1" applyAlignment="1">
      <alignment horizontal="center" vertical="center"/>
    </xf>
    <xf numFmtId="0" fontId="4" fillId="3" borderId="6" xfId="3" applyFont="1" applyFill="1" applyBorder="1" applyAlignment="1">
      <alignment horizontal="center" vertical="center"/>
    </xf>
    <xf numFmtId="0" fontId="4" fillId="3" borderId="8" xfId="3" applyFont="1" applyFill="1" applyBorder="1" applyAlignment="1">
      <alignment horizontal="center" vertical="center"/>
    </xf>
    <xf numFmtId="49" fontId="6" fillId="0" borderId="4" xfId="3" applyNumberFormat="1" applyFont="1" applyBorder="1" applyAlignment="1">
      <alignment horizontal="center"/>
    </xf>
    <xf numFmtId="49" fontId="6" fillId="0" borderId="0" xfId="3" applyNumberFormat="1" applyFont="1" applyBorder="1" applyAlignment="1">
      <alignment horizontal="center"/>
    </xf>
    <xf numFmtId="49" fontId="6" fillId="0" borderId="5" xfId="3" applyNumberFormat="1" applyFont="1" applyBorder="1" applyAlignment="1">
      <alignment horizontal="center"/>
    </xf>
  </cellXfs>
  <cellStyles count="8">
    <cellStyle name="Normal" xfId="0" builtinId="0"/>
    <cellStyle name="Normal 2" xfId="1" xr:uid="{00000000-0005-0000-0000-000001000000}"/>
    <cellStyle name="Normal 3" xfId="2" xr:uid="{00000000-0005-0000-0000-000002000000}"/>
    <cellStyle name="Normal 4" xfId="3" xr:uid="{00000000-0005-0000-0000-000003000000}"/>
    <cellStyle name="Normal_Sheet1" xfId="4" xr:uid="{00000000-0005-0000-0000-000004000000}"/>
    <cellStyle name="Normal_Sheet2" xfId="5" xr:uid="{00000000-0005-0000-0000-000005000000}"/>
    <cellStyle name="Normal_VInv" xfId="6" xr:uid="{00000000-0005-0000-0000-000006000000}"/>
    <cellStyle name="Percent" xfId="7"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371475</xdr:colOff>
          <xdr:row>5</xdr:row>
          <xdr:rowOff>142875</xdr:rowOff>
        </xdr:from>
        <xdr:to>
          <xdr:col>3</xdr:col>
          <xdr:colOff>542925</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5</xdr:row>
          <xdr:rowOff>142875</xdr:rowOff>
        </xdr:from>
        <xdr:to>
          <xdr:col>4</xdr:col>
          <xdr:colOff>914400</xdr:colOff>
          <xdr:row>7</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9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rsp13.fdor.dor.state.fl.us/Users/HogensoA/Desktop/2016-17%20PA%20DR%20484%20Budget%20Request-%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Exhibit A"/>
      <sheetName val="Schedule I"/>
      <sheetName val="Schedule IA"/>
      <sheetName val="Schedule II"/>
      <sheetName val="Schedule III"/>
      <sheetName val="Schedule III-A"/>
      <sheetName val="Schedule IV"/>
      <sheetName val="General Justification"/>
      <sheetName val="Position Just"/>
      <sheetName val="Detail of Vacant Positions"/>
      <sheetName val="Certification Wksht"/>
      <sheetName val="Contract Wksht"/>
      <sheetName val="Travel Wksht"/>
      <sheetName val="Postage Wksht"/>
      <sheetName val="Education Wksht"/>
      <sheetName val="Vehicle Wksht"/>
      <sheetName val="Data Processing Wksht"/>
      <sheetName val="Summary of Reductions Request"/>
      <sheetName val="Reductions Justification"/>
    </sheetNames>
    <sheetDataSet>
      <sheetData sheetId="0" refreshError="1"/>
      <sheetData sheetId="1">
        <row r="5">
          <cell r="A5" t="str">
            <v>Amelia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showGridLines="0" showZeros="0" tabSelected="1" zoomScaleNormal="100" zoomScaleSheetLayoutView="85" workbookViewId="0">
      <selection activeCell="I17" sqref="I17"/>
    </sheetView>
  </sheetViews>
  <sheetFormatPr defaultColWidth="9.140625" defaultRowHeight="13.5" x14ac:dyDescent="0.25"/>
  <cols>
    <col min="1" max="1" width="24.5703125" style="26" customWidth="1"/>
    <col min="2" max="2" width="15.5703125" style="26" bestFit="1" customWidth="1"/>
    <col min="3" max="3" width="11.5703125" style="26" bestFit="1" customWidth="1"/>
    <col min="4" max="4" width="15.5703125" style="26" bestFit="1" customWidth="1"/>
    <col min="5" max="5" width="11.140625" style="26" customWidth="1"/>
    <col min="6" max="6" width="12.5703125" style="26" customWidth="1"/>
    <col min="7" max="7" width="8.5703125" style="26" bestFit="1" customWidth="1"/>
    <col min="8" max="8" width="0.5703125" style="26" customWidth="1"/>
    <col min="9" max="9" width="11.5703125" style="26" bestFit="1" customWidth="1"/>
    <col min="10" max="10" width="12.42578125" style="26" customWidth="1"/>
    <col min="11" max="11" width="8.5703125" style="26" customWidth="1"/>
    <col min="12" max="16384" width="9.140625" style="26"/>
  </cols>
  <sheetData>
    <row r="1" spans="1:11" ht="15.95" customHeight="1" x14ac:dyDescent="0.3">
      <c r="A1" s="28"/>
      <c r="B1" s="28"/>
      <c r="C1" s="28"/>
      <c r="D1" s="28"/>
      <c r="E1" s="28"/>
      <c r="F1" s="28"/>
      <c r="G1" s="28"/>
      <c r="H1" s="28"/>
      <c r="I1" s="28"/>
      <c r="J1" s="28"/>
      <c r="K1" s="439" t="s">
        <v>308</v>
      </c>
    </row>
    <row r="2" spans="1:11" ht="15.95" customHeight="1" x14ac:dyDescent="0.3">
      <c r="A2" s="28"/>
      <c r="B2" s="28"/>
      <c r="C2" s="28"/>
      <c r="D2" s="28"/>
      <c r="E2" s="28"/>
      <c r="F2" s="28"/>
      <c r="G2" s="28"/>
      <c r="H2" s="28"/>
      <c r="I2" s="28"/>
      <c r="J2" s="28"/>
      <c r="K2" s="439" t="s">
        <v>303</v>
      </c>
    </row>
    <row r="3" spans="1:11" ht="15.95" customHeight="1" x14ac:dyDescent="0.3">
      <c r="A3" s="28"/>
      <c r="B3" s="28"/>
      <c r="C3" s="28"/>
      <c r="D3" s="28"/>
      <c r="E3" s="28"/>
      <c r="F3" s="28"/>
      <c r="G3" s="28"/>
      <c r="H3" s="28"/>
      <c r="I3" s="28"/>
      <c r="J3" s="28"/>
      <c r="K3" s="439" t="s">
        <v>307</v>
      </c>
    </row>
    <row r="4" spans="1:11" ht="15.95" customHeight="1" x14ac:dyDescent="0.3">
      <c r="A4" s="28"/>
      <c r="B4" s="28"/>
      <c r="C4" s="28"/>
      <c r="D4" s="28"/>
      <c r="E4" s="28"/>
      <c r="F4" s="28"/>
      <c r="G4" s="28"/>
      <c r="H4" s="28"/>
      <c r="I4" s="28"/>
      <c r="J4" s="28"/>
      <c r="K4" s="439"/>
    </row>
    <row r="5" spans="1:11" ht="15.95" customHeight="1" thickBot="1" x14ac:dyDescent="0.35">
      <c r="A5" s="28"/>
      <c r="B5" s="28"/>
      <c r="C5" s="28"/>
      <c r="D5" s="28"/>
      <c r="E5" s="28"/>
      <c r="F5" s="28"/>
      <c r="G5" s="28"/>
      <c r="H5" s="28"/>
      <c r="I5" s="28"/>
      <c r="J5" s="28"/>
      <c r="K5" s="439"/>
    </row>
    <row r="6" spans="1:11" ht="23.1" customHeight="1" thickBot="1" x14ac:dyDescent="0.3">
      <c r="A6" s="533" t="s">
        <v>302</v>
      </c>
      <c r="B6" s="534"/>
      <c r="C6" s="534"/>
      <c r="D6" s="534"/>
      <c r="E6" s="534"/>
      <c r="F6" s="534"/>
      <c r="G6" s="534"/>
      <c r="H6" s="534"/>
      <c r="I6" s="534"/>
      <c r="J6" s="534"/>
      <c r="K6" s="535"/>
    </row>
    <row r="7" spans="1:11" ht="23.1" customHeight="1" x14ac:dyDescent="0.3">
      <c r="A7" s="435"/>
      <c r="B7" s="435"/>
      <c r="C7" s="435"/>
      <c r="D7" s="435"/>
      <c r="E7" s="435"/>
      <c r="F7" s="435"/>
      <c r="G7" s="435"/>
      <c r="H7" s="435"/>
      <c r="I7" s="435"/>
      <c r="J7" s="435"/>
      <c r="K7" s="435"/>
    </row>
    <row r="8" spans="1:11" ht="23.1" customHeight="1" x14ac:dyDescent="0.3">
      <c r="A8" s="435"/>
      <c r="B8" s="435"/>
      <c r="C8" s="435"/>
      <c r="D8" s="435"/>
      <c r="E8" s="435"/>
      <c r="F8" s="435"/>
      <c r="G8" s="435"/>
      <c r="H8" s="435"/>
      <c r="I8" s="435"/>
      <c r="J8" s="435"/>
      <c r="K8" s="435"/>
    </row>
    <row r="9" spans="1:11" ht="23.1" customHeight="1" x14ac:dyDescent="0.3">
      <c r="A9" s="435"/>
      <c r="B9" s="435"/>
      <c r="C9" s="435"/>
      <c r="D9" s="435"/>
      <c r="E9" s="435"/>
      <c r="F9" s="435"/>
      <c r="G9" s="435"/>
      <c r="H9" s="435"/>
      <c r="I9" s="435"/>
      <c r="J9" s="435"/>
      <c r="K9" s="435"/>
    </row>
    <row r="10" spans="1:11" ht="15.95" customHeight="1" x14ac:dyDescent="0.3">
      <c r="A10" s="435"/>
      <c r="B10" s="435"/>
      <c r="C10" s="435"/>
      <c r="D10" s="435"/>
      <c r="E10" s="435"/>
      <c r="F10" s="435"/>
      <c r="G10" s="435"/>
      <c r="H10" s="435"/>
      <c r="I10" s="435"/>
      <c r="J10" s="435"/>
      <c r="K10" s="435"/>
    </row>
    <row r="11" spans="1:11" ht="92.1" customHeight="1" x14ac:dyDescent="0.25">
      <c r="A11" s="531" t="s">
        <v>319</v>
      </c>
      <c r="B11" s="532"/>
      <c r="C11" s="532"/>
      <c r="D11" s="532"/>
      <c r="E11" s="532"/>
      <c r="F11" s="532"/>
      <c r="G11" s="532"/>
      <c r="H11" s="532"/>
      <c r="I11" s="532"/>
      <c r="J11" s="532"/>
      <c r="K11" s="532"/>
    </row>
    <row r="12" spans="1:11" ht="33" customHeight="1" x14ac:dyDescent="0.25">
      <c r="A12" s="441"/>
      <c r="B12" s="438"/>
      <c r="C12" s="438"/>
      <c r="D12" s="438"/>
      <c r="E12" s="438"/>
      <c r="F12" s="438"/>
      <c r="G12" s="438"/>
      <c r="H12" s="438"/>
      <c r="I12" s="438"/>
      <c r="J12" s="438"/>
      <c r="K12" s="438"/>
    </row>
    <row r="13" spans="1:11" ht="15.75" x14ac:dyDescent="0.25">
      <c r="A13" s="440"/>
      <c r="B13" s="6"/>
      <c r="C13" s="6"/>
      <c r="D13" s="6"/>
      <c r="E13" s="6"/>
      <c r="F13" s="6"/>
      <c r="G13" s="6"/>
      <c r="H13" s="28"/>
      <c r="I13" s="28"/>
      <c r="J13" s="28"/>
      <c r="K13" s="28"/>
    </row>
    <row r="14" spans="1:11" ht="15.75" x14ac:dyDescent="0.25">
      <c r="A14" s="437"/>
      <c r="B14" s="436"/>
      <c r="C14" s="436"/>
      <c r="D14" s="436"/>
      <c r="E14" s="6"/>
      <c r="F14" s="536"/>
      <c r="G14" s="537"/>
      <c r="H14" s="537"/>
      <c r="I14" s="537"/>
      <c r="J14" s="28"/>
      <c r="K14" s="28"/>
    </row>
    <row r="15" spans="1:11" ht="21.6" customHeight="1" x14ac:dyDescent="0.25">
      <c r="A15" s="442" t="s">
        <v>305</v>
      </c>
      <c r="B15" s="443"/>
      <c r="C15" s="443"/>
      <c r="D15" s="443"/>
      <c r="E15" s="443"/>
      <c r="F15" s="443"/>
      <c r="G15" s="442" t="s">
        <v>306</v>
      </c>
      <c r="H15" s="28"/>
      <c r="I15" s="28"/>
      <c r="J15" s="28"/>
      <c r="K15" s="28"/>
    </row>
    <row r="16" spans="1:11" x14ac:dyDescent="0.25">
      <c r="A16" s="28"/>
      <c r="B16" s="28"/>
      <c r="C16" s="28"/>
      <c r="D16" s="28"/>
      <c r="E16" s="28"/>
      <c r="F16" s="28"/>
      <c r="G16" s="28"/>
      <c r="H16" s="28"/>
      <c r="I16" s="28"/>
      <c r="J16" s="28"/>
      <c r="K16" s="28"/>
    </row>
    <row r="17" spans="1:11" x14ac:dyDescent="0.25">
      <c r="A17" s="28"/>
      <c r="B17" s="28"/>
      <c r="C17" s="28"/>
      <c r="D17" s="28"/>
      <c r="E17" s="28"/>
      <c r="F17" s="28"/>
      <c r="G17" s="28"/>
      <c r="H17" s="28"/>
      <c r="I17" s="28"/>
      <c r="J17" s="28"/>
      <c r="K17" s="28"/>
    </row>
    <row r="18" spans="1:11" x14ac:dyDescent="0.25">
      <c r="A18" s="28"/>
      <c r="B18" s="28"/>
      <c r="C18" s="28"/>
      <c r="D18" s="28"/>
      <c r="E18" s="28"/>
      <c r="F18" s="28"/>
      <c r="G18" s="28"/>
      <c r="H18" s="28"/>
      <c r="I18" s="28"/>
      <c r="J18" s="28"/>
      <c r="K18" s="28"/>
    </row>
    <row r="19" spans="1:11" x14ac:dyDescent="0.25">
      <c r="A19" s="28"/>
      <c r="B19" s="28"/>
      <c r="C19" s="28"/>
      <c r="D19" s="28"/>
      <c r="E19" s="28"/>
      <c r="F19" s="28"/>
      <c r="G19" s="28"/>
      <c r="H19" s="28"/>
      <c r="I19" s="28"/>
      <c r="J19" s="28"/>
      <c r="K19" s="28"/>
    </row>
    <row r="20" spans="1:11" x14ac:dyDescent="0.25">
      <c r="A20" s="28"/>
      <c r="B20" s="28"/>
      <c r="C20" s="28"/>
      <c r="D20" s="28"/>
      <c r="E20" s="28"/>
      <c r="F20" s="28"/>
      <c r="G20" s="28"/>
      <c r="H20" s="28"/>
      <c r="I20" s="28"/>
      <c r="J20" s="28"/>
      <c r="K20" s="28"/>
    </row>
    <row r="21" spans="1:11" x14ac:dyDescent="0.25">
      <c r="A21" s="28"/>
      <c r="B21" s="28"/>
      <c r="C21" s="28"/>
      <c r="D21" s="28"/>
      <c r="E21" s="28"/>
      <c r="F21" s="28"/>
      <c r="G21" s="28"/>
      <c r="H21" s="28"/>
      <c r="I21" s="28"/>
      <c r="J21" s="28"/>
      <c r="K21" s="28"/>
    </row>
    <row r="22" spans="1:11" x14ac:dyDescent="0.25">
      <c r="A22" s="28"/>
      <c r="B22" s="28"/>
      <c r="C22" s="28"/>
      <c r="D22" s="28"/>
      <c r="E22" s="28"/>
      <c r="F22" s="28"/>
      <c r="G22" s="28"/>
      <c r="H22" s="28"/>
      <c r="I22" s="28"/>
      <c r="J22" s="28"/>
      <c r="K22" s="28"/>
    </row>
    <row r="23" spans="1:11" x14ac:dyDescent="0.25">
      <c r="A23" s="28"/>
      <c r="B23" s="28"/>
      <c r="C23" s="28"/>
      <c r="D23" s="28"/>
      <c r="E23" s="28"/>
      <c r="F23" s="28"/>
      <c r="G23" s="28"/>
      <c r="H23" s="28"/>
      <c r="I23" s="28"/>
      <c r="J23" s="28"/>
      <c r="K23" s="28"/>
    </row>
    <row r="24" spans="1:11" x14ac:dyDescent="0.25">
      <c r="A24" s="28"/>
      <c r="B24" s="28"/>
      <c r="C24" s="28"/>
      <c r="D24" s="28"/>
      <c r="E24" s="28"/>
      <c r="F24" s="28"/>
      <c r="G24" s="28"/>
      <c r="H24" s="28"/>
      <c r="I24" s="28"/>
      <c r="J24" s="28"/>
      <c r="K24" s="28"/>
    </row>
    <row r="25" spans="1:11" x14ac:dyDescent="0.25">
      <c r="A25" s="28"/>
      <c r="B25" s="28"/>
      <c r="C25" s="28"/>
      <c r="D25" s="28"/>
      <c r="E25" s="28"/>
      <c r="F25" s="28"/>
      <c r="G25" s="28"/>
      <c r="H25" s="28"/>
      <c r="I25" s="28"/>
      <c r="J25" s="28"/>
      <c r="K25" s="28"/>
    </row>
    <row r="26" spans="1:11" x14ac:dyDescent="0.25">
      <c r="A26" s="28"/>
      <c r="B26" s="28"/>
      <c r="C26" s="28"/>
      <c r="D26" s="28"/>
      <c r="E26" s="28"/>
      <c r="F26" s="28"/>
      <c r="G26" s="28"/>
      <c r="H26" s="28"/>
      <c r="I26" s="28"/>
      <c r="J26" s="28"/>
      <c r="K26" s="28"/>
    </row>
    <row r="27" spans="1:11" x14ac:dyDescent="0.25">
      <c r="A27" s="28"/>
      <c r="B27" s="28"/>
      <c r="C27" s="28"/>
      <c r="D27" s="28"/>
      <c r="E27" s="28"/>
      <c r="F27" s="28"/>
      <c r="G27" s="28"/>
      <c r="H27" s="28"/>
      <c r="I27" s="28"/>
      <c r="J27" s="28"/>
      <c r="K27" s="28"/>
    </row>
    <row r="28" spans="1:11" x14ac:dyDescent="0.25">
      <c r="A28" s="28"/>
      <c r="B28" s="28"/>
      <c r="C28" s="28"/>
      <c r="D28" s="28"/>
      <c r="E28" s="28"/>
      <c r="F28" s="28"/>
      <c r="G28" s="28"/>
      <c r="H28" s="28"/>
      <c r="I28" s="28"/>
      <c r="J28" s="28"/>
      <c r="K28" s="28"/>
    </row>
  </sheetData>
  <mergeCells count="3">
    <mergeCell ref="A11:K11"/>
    <mergeCell ref="A6:K6"/>
    <mergeCell ref="F14:I14"/>
  </mergeCells>
  <printOptions horizontalCentered="1" verticalCentered="1"/>
  <pageMargins left="0.1" right="0.1" top="0.1" bottom="0.1" header="0.1" footer="0.1"/>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showGridLines="0" showZeros="0" zoomScaleNormal="100" zoomScaleSheetLayoutView="85" workbookViewId="0">
      <selection activeCell="F9" sqref="F9:F10"/>
    </sheetView>
  </sheetViews>
  <sheetFormatPr defaultColWidth="9.140625" defaultRowHeight="13.5" x14ac:dyDescent="0.25"/>
  <cols>
    <col min="1" max="1" width="24.5703125" style="26" customWidth="1"/>
    <col min="2" max="2" width="15.5703125" style="26" bestFit="1" customWidth="1"/>
    <col min="3" max="3" width="11.5703125" style="26" bestFit="1" customWidth="1"/>
    <col min="4" max="4" width="15.5703125" style="26" bestFit="1" customWidth="1"/>
    <col min="5" max="5" width="11.140625" style="26" customWidth="1"/>
    <col min="6" max="6" width="12.5703125" style="26" customWidth="1"/>
    <col min="7" max="7" width="9.5703125" style="26" customWidth="1"/>
    <col min="8" max="8" width="0.5703125" style="26" customWidth="1"/>
    <col min="9" max="9" width="11.5703125" style="26" bestFit="1" customWidth="1"/>
    <col min="10" max="10" width="12.42578125" style="26" customWidth="1"/>
    <col min="11" max="11" width="8.5703125" style="26" customWidth="1"/>
    <col min="12" max="16384" width="9.140625" style="26"/>
  </cols>
  <sheetData>
    <row r="1" spans="1:11" x14ac:dyDescent="0.25">
      <c r="A1" s="24"/>
      <c r="B1" s="25"/>
      <c r="C1" s="25"/>
      <c r="D1" s="25"/>
      <c r="E1" s="25"/>
      <c r="F1" s="25"/>
      <c r="G1" s="25"/>
      <c r="H1" s="25"/>
      <c r="I1" s="25"/>
      <c r="J1" s="25"/>
      <c r="K1" s="35"/>
    </row>
    <row r="2" spans="1:11" ht="15.95" customHeight="1" x14ac:dyDescent="0.25">
      <c r="A2" s="538" t="s">
        <v>302</v>
      </c>
      <c r="B2" s="539"/>
      <c r="C2" s="539"/>
      <c r="D2" s="539"/>
      <c r="E2" s="539"/>
      <c r="F2" s="539"/>
      <c r="G2" s="539"/>
      <c r="H2" s="539"/>
      <c r="I2" s="539"/>
      <c r="J2" s="539"/>
      <c r="K2" s="540"/>
    </row>
    <row r="3" spans="1:11" ht="17.100000000000001" customHeight="1" x14ac:dyDescent="0.3">
      <c r="A3" s="543" t="s">
        <v>320</v>
      </c>
      <c r="B3" s="544"/>
      <c r="C3" s="544"/>
      <c r="D3" s="544"/>
      <c r="E3" s="544"/>
      <c r="F3" s="544"/>
      <c r="G3" s="544"/>
      <c r="H3" s="544"/>
      <c r="I3" s="544"/>
      <c r="J3" s="544"/>
      <c r="K3" s="545"/>
    </row>
    <row r="4" spans="1:11" ht="17.100000000000001" customHeight="1" x14ac:dyDescent="0.25">
      <c r="A4" s="27"/>
      <c r="B4" s="202"/>
      <c r="C4" s="202"/>
      <c r="D4" s="202"/>
      <c r="E4" s="202"/>
      <c r="F4" s="202"/>
      <c r="G4" s="202"/>
      <c r="H4" s="202"/>
      <c r="I4" s="201"/>
      <c r="J4" s="28"/>
      <c r="K4" s="7"/>
    </row>
    <row r="5" spans="1:11" ht="15.95" customHeight="1" thickBot="1" x14ac:dyDescent="0.35">
      <c r="A5" s="131"/>
      <c r="B5" s="28"/>
      <c r="C5" s="28"/>
      <c r="D5" s="320"/>
      <c r="E5" s="28"/>
      <c r="F5" s="28"/>
      <c r="G5" s="28"/>
      <c r="H5" s="28"/>
      <c r="I5" s="28"/>
      <c r="J5" s="28"/>
      <c r="K5" s="7"/>
    </row>
    <row r="6" spans="1:11" ht="15.95" customHeight="1" x14ac:dyDescent="0.3">
      <c r="A6" s="39" t="s">
        <v>0</v>
      </c>
      <c r="B6" s="28"/>
      <c r="C6" s="28"/>
      <c r="D6" s="28"/>
      <c r="E6" s="28"/>
      <c r="F6" s="28"/>
      <c r="G6" s="28"/>
      <c r="H6" s="28"/>
      <c r="I6" s="28"/>
      <c r="J6" s="28"/>
      <c r="K6" s="203" t="s">
        <v>1</v>
      </c>
    </row>
    <row r="7" spans="1:11" ht="15.95" customHeight="1" thickBot="1" x14ac:dyDescent="0.3">
      <c r="A7" s="27"/>
      <c r="B7" s="28"/>
      <c r="C7" s="28"/>
      <c r="D7" s="28"/>
      <c r="E7" s="28"/>
      <c r="F7" s="28"/>
      <c r="G7" s="28"/>
      <c r="H7" s="28"/>
      <c r="I7" s="28"/>
      <c r="J7" s="28"/>
      <c r="K7" s="7"/>
    </row>
    <row r="8" spans="1:11" ht="15.95" customHeight="1" thickBot="1" x14ac:dyDescent="0.35">
      <c r="A8" s="546" t="s">
        <v>2</v>
      </c>
      <c r="B8" s="144" t="s">
        <v>3</v>
      </c>
      <c r="C8" s="144" t="s">
        <v>5</v>
      </c>
      <c r="D8" s="144" t="s">
        <v>7</v>
      </c>
      <c r="E8" s="144"/>
      <c r="F8" s="541" t="s">
        <v>238</v>
      </c>
      <c r="G8" s="542"/>
      <c r="H8" s="31"/>
      <c r="I8" s="144" t="s">
        <v>9</v>
      </c>
      <c r="J8" s="541" t="s">
        <v>238</v>
      </c>
      <c r="K8" s="542"/>
    </row>
    <row r="9" spans="1:11" ht="15.95" customHeight="1" x14ac:dyDescent="0.3">
      <c r="A9" s="547"/>
      <c r="B9" s="145" t="s">
        <v>4</v>
      </c>
      <c r="C9" s="145" t="s">
        <v>6</v>
      </c>
      <c r="D9" s="145" t="s">
        <v>4</v>
      </c>
      <c r="E9" s="145" t="s">
        <v>8</v>
      </c>
      <c r="F9" s="549" t="s">
        <v>9</v>
      </c>
      <c r="G9" s="551" t="s">
        <v>10</v>
      </c>
      <c r="H9" s="32"/>
      <c r="I9" s="145" t="s">
        <v>5</v>
      </c>
      <c r="J9" s="549" t="s">
        <v>9</v>
      </c>
      <c r="K9" s="551" t="s">
        <v>10</v>
      </c>
    </row>
    <row r="10" spans="1:11" ht="15.95" customHeight="1" thickBot="1" x14ac:dyDescent="0.35">
      <c r="A10" s="548"/>
      <c r="B10" s="146" t="s">
        <v>316</v>
      </c>
      <c r="C10" s="146" t="s">
        <v>317</v>
      </c>
      <c r="D10" s="147">
        <v>45747</v>
      </c>
      <c r="E10" s="146" t="s">
        <v>321</v>
      </c>
      <c r="F10" s="550"/>
      <c r="G10" s="552"/>
      <c r="H10" s="33"/>
      <c r="I10" s="146" t="s">
        <v>321</v>
      </c>
      <c r="J10" s="550"/>
      <c r="K10" s="552"/>
    </row>
    <row r="11" spans="1:11" ht="15.95" customHeight="1" thickBot="1" x14ac:dyDescent="0.35">
      <c r="A11" s="149">
        <v>-1</v>
      </c>
      <c r="B11" s="149">
        <v>-2</v>
      </c>
      <c r="C11" s="149">
        <v>-3</v>
      </c>
      <c r="D11" s="149">
        <v>-4</v>
      </c>
      <c r="E11" s="149">
        <v>-5</v>
      </c>
      <c r="F11" s="149">
        <v>-6</v>
      </c>
      <c r="G11" s="150" t="s">
        <v>11</v>
      </c>
      <c r="H11" s="34"/>
      <c r="I11" s="149">
        <v>-7</v>
      </c>
      <c r="J11" s="149">
        <v>-8</v>
      </c>
      <c r="K11" s="149" t="s">
        <v>239</v>
      </c>
    </row>
    <row r="12" spans="1:11" ht="15.95" customHeight="1" x14ac:dyDescent="0.25">
      <c r="A12" s="30"/>
      <c r="B12" s="563">
        <f>'Schedule IA'!B27</f>
        <v>0</v>
      </c>
      <c r="C12" s="563">
        <f>'Schedule IA'!C27</f>
        <v>0</v>
      </c>
      <c r="D12" s="563">
        <f>'Schedule IA'!D27</f>
        <v>0</v>
      </c>
      <c r="E12" s="563">
        <f>'Schedule IA'!E27</f>
        <v>0</v>
      </c>
      <c r="F12" s="563">
        <f>E12-C12</f>
        <v>0</v>
      </c>
      <c r="G12" s="566" t="str">
        <f>IF(C12&gt;0,(F12/C12),"-----")</f>
        <v>-----</v>
      </c>
      <c r="H12" s="569"/>
      <c r="I12" s="563"/>
      <c r="J12" s="563"/>
      <c r="K12" s="572"/>
    </row>
    <row r="13" spans="1:11" ht="15.95" customHeight="1" x14ac:dyDescent="0.3">
      <c r="A13" s="14" t="s">
        <v>257</v>
      </c>
      <c r="B13" s="564"/>
      <c r="C13" s="564"/>
      <c r="D13" s="564"/>
      <c r="E13" s="564"/>
      <c r="F13" s="564"/>
      <c r="G13" s="567"/>
      <c r="H13" s="570"/>
      <c r="I13" s="564"/>
      <c r="J13" s="564"/>
      <c r="K13" s="573"/>
    </row>
    <row r="14" spans="1:11" ht="15.95" customHeight="1" thickBot="1" x14ac:dyDescent="0.35">
      <c r="A14" s="16" t="s">
        <v>14</v>
      </c>
      <c r="B14" s="565"/>
      <c r="C14" s="565"/>
      <c r="D14" s="565"/>
      <c r="E14" s="565"/>
      <c r="F14" s="565"/>
      <c r="G14" s="568"/>
      <c r="H14" s="571"/>
      <c r="I14" s="565"/>
      <c r="J14" s="565"/>
      <c r="K14" s="574"/>
    </row>
    <row r="15" spans="1:11" ht="15.95" customHeight="1" x14ac:dyDescent="0.25">
      <c r="A15" s="30"/>
      <c r="B15" s="563">
        <f>'Schedule II'!B58</f>
        <v>0</v>
      </c>
      <c r="C15" s="563">
        <f>'Schedule II'!C58</f>
        <v>0</v>
      </c>
      <c r="D15" s="563">
        <f>'Schedule II'!D58</f>
        <v>0</v>
      </c>
      <c r="E15" s="563">
        <f>'Schedule II'!E58</f>
        <v>0</v>
      </c>
      <c r="F15" s="563">
        <f>E15-C15</f>
        <v>0</v>
      </c>
      <c r="G15" s="566" t="str">
        <f>IF(C15&gt;0,(F15/C15),"-----")</f>
        <v>-----</v>
      </c>
      <c r="H15" s="569"/>
      <c r="I15" s="563"/>
      <c r="J15" s="563"/>
      <c r="K15" s="572"/>
    </row>
    <row r="16" spans="1:11" ht="15.95" customHeight="1" x14ac:dyDescent="0.3">
      <c r="A16" s="14" t="s">
        <v>15</v>
      </c>
      <c r="B16" s="564"/>
      <c r="C16" s="564"/>
      <c r="D16" s="564"/>
      <c r="E16" s="564"/>
      <c r="F16" s="564"/>
      <c r="G16" s="567"/>
      <c r="H16" s="570"/>
      <c r="I16" s="564"/>
      <c r="J16" s="564"/>
      <c r="K16" s="573"/>
    </row>
    <row r="17" spans="1:11" ht="15.95" customHeight="1" thickBot="1" x14ac:dyDescent="0.35">
      <c r="A17" s="16" t="s">
        <v>16</v>
      </c>
      <c r="B17" s="565"/>
      <c r="C17" s="565"/>
      <c r="D17" s="565"/>
      <c r="E17" s="565"/>
      <c r="F17" s="565"/>
      <c r="G17" s="568"/>
      <c r="H17" s="571"/>
      <c r="I17" s="565"/>
      <c r="J17" s="565"/>
      <c r="K17" s="574"/>
    </row>
    <row r="18" spans="1:11" ht="15.95" customHeight="1" x14ac:dyDescent="0.3">
      <c r="A18" s="11" t="s">
        <v>241</v>
      </c>
      <c r="B18" s="563">
        <f>'Schedule III'!B20</f>
        <v>0</v>
      </c>
      <c r="C18" s="563">
        <f>'Schedule III'!C20</f>
        <v>0</v>
      </c>
      <c r="D18" s="563">
        <f>'Schedule III'!D20</f>
        <v>0</v>
      </c>
      <c r="E18" s="563">
        <f>'Schedule III'!E20</f>
        <v>0</v>
      </c>
      <c r="F18" s="563">
        <f>E18-C18</f>
        <v>0</v>
      </c>
      <c r="G18" s="566" t="str">
        <f>IF(C18&gt;0,(F18/C18),"-----")</f>
        <v>-----</v>
      </c>
      <c r="H18" s="569"/>
      <c r="I18" s="563"/>
      <c r="J18" s="563"/>
      <c r="K18" s="572"/>
    </row>
    <row r="19" spans="1:11" ht="15.95" customHeight="1" x14ac:dyDescent="0.3">
      <c r="A19" s="14" t="s">
        <v>240</v>
      </c>
      <c r="B19" s="564"/>
      <c r="C19" s="564"/>
      <c r="D19" s="564"/>
      <c r="E19" s="564"/>
      <c r="F19" s="564"/>
      <c r="G19" s="567"/>
      <c r="H19" s="570"/>
      <c r="I19" s="564"/>
      <c r="J19" s="564"/>
      <c r="K19" s="573"/>
    </row>
    <row r="20" spans="1:11" ht="15.95" customHeight="1" thickBot="1" x14ac:dyDescent="0.35">
      <c r="A20" s="16" t="s">
        <v>17</v>
      </c>
      <c r="B20" s="565"/>
      <c r="C20" s="565"/>
      <c r="D20" s="565"/>
      <c r="E20" s="565"/>
      <c r="F20" s="565"/>
      <c r="G20" s="568"/>
      <c r="H20" s="571"/>
      <c r="I20" s="565"/>
      <c r="J20" s="565"/>
      <c r="K20" s="574"/>
    </row>
    <row r="21" spans="1:11" ht="15.95" customHeight="1" x14ac:dyDescent="0.3">
      <c r="A21" s="14"/>
      <c r="B21" s="32"/>
      <c r="C21" s="563">
        <f>'Schedule IV'!C16</f>
        <v>0</v>
      </c>
      <c r="D21" s="32"/>
      <c r="E21" s="563">
        <f>'Schedule IV'!E16</f>
        <v>0</v>
      </c>
      <c r="F21" s="563">
        <f>E21-C21</f>
        <v>0</v>
      </c>
      <c r="G21" s="566" t="str">
        <f>IF(C21&gt;0,(F21/C21),"-----")</f>
        <v>-----</v>
      </c>
      <c r="H21" s="32"/>
      <c r="I21" s="563"/>
      <c r="J21" s="563"/>
      <c r="K21" s="572"/>
    </row>
    <row r="22" spans="1:11" ht="15.95" customHeight="1" x14ac:dyDescent="0.3">
      <c r="A22" s="14" t="s">
        <v>218</v>
      </c>
      <c r="B22" s="32"/>
      <c r="C22" s="564"/>
      <c r="D22" s="32"/>
      <c r="E22" s="564"/>
      <c r="F22" s="564"/>
      <c r="G22" s="567"/>
      <c r="H22" s="32"/>
      <c r="I22" s="564"/>
      <c r="J22" s="564"/>
      <c r="K22" s="573"/>
    </row>
    <row r="23" spans="1:11" ht="15.95" customHeight="1" thickBot="1" x14ac:dyDescent="0.35">
      <c r="A23" s="14" t="s">
        <v>219</v>
      </c>
      <c r="B23" s="32"/>
      <c r="C23" s="565"/>
      <c r="D23" s="32"/>
      <c r="E23" s="565"/>
      <c r="F23" s="565"/>
      <c r="G23" s="568"/>
      <c r="H23" s="32"/>
      <c r="I23" s="565"/>
      <c r="J23" s="565"/>
      <c r="K23" s="574"/>
    </row>
    <row r="24" spans="1:11" ht="15.95" customHeight="1" x14ac:dyDescent="0.25">
      <c r="A24" s="553" t="s">
        <v>18</v>
      </c>
      <c r="B24" s="555">
        <f>SUM(B12:B20)</f>
        <v>0</v>
      </c>
      <c r="C24" s="555">
        <f>SUM(C12:C23)</f>
        <v>0</v>
      </c>
      <c r="D24" s="555">
        <f>SUM(D12:D20)</f>
        <v>0</v>
      </c>
      <c r="E24" s="555">
        <f>SUM(E12:E23)</f>
        <v>0</v>
      </c>
      <c r="F24" s="555">
        <f>E24-C24</f>
        <v>0</v>
      </c>
      <c r="G24" s="559" t="str">
        <f>IF(C24&gt;0,(F24/C24),"-----")</f>
        <v>-----</v>
      </c>
      <c r="H24" s="561">
        <f>SUM(H12:H20)</f>
        <v>0</v>
      </c>
      <c r="I24" s="555"/>
      <c r="J24" s="555"/>
      <c r="K24" s="557"/>
    </row>
    <row r="25" spans="1:11" s="40" customFormat="1" ht="15.95" customHeight="1" thickBot="1" x14ac:dyDescent="0.35">
      <c r="A25" s="554"/>
      <c r="B25" s="556"/>
      <c r="C25" s="556"/>
      <c r="D25" s="556"/>
      <c r="E25" s="556"/>
      <c r="F25" s="556"/>
      <c r="G25" s="560"/>
      <c r="H25" s="562"/>
      <c r="I25" s="556"/>
      <c r="J25" s="556"/>
      <c r="K25" s="558"/>
    </row>
    <row r="26" spans="1:11" ht="15.95" customHeight="1" x14ac:dyDescent="0.25">
      <c r="A26" s="24"/>
      <c r="B26" s="25"/>
      <c r="C26" s="25"/>
      <c r="D26" s="25"/>
      <c r="E26" s="25"/>
      <c r="F26" s="25"/>
      <c r="G26" s="25"/>
      <c r="H26" s="31"/>
      <c r="I26" s="24"/>
      <c r="J26" s="25"/>
      <c r="K26" s="35"/>
    </row>
    <row r="27" spans="1:11" ht="15.95" customHeight="1" x14ac:dyDescent="0.25">
      <c r="A27" s="27"/>
      <c r="B27" s="28"/>
      <c r="C27" s="28"/>
      <c r="D27" s="28"/>
      <c r="E27" s="28"/>
      <c r="F27" s="28"/>
      <c r="G27" s="28"/>
      <c r="H27" s="32"/>
      <c r="I27" s="27"/>
      <c r="J27" s="28"/>
      <c r="K27" s="7"/>
    </row>
    <row r="28" spans="1:11" ht="15.95" customHeight="1" thickBot="1" x14ac:dyDescent="0.3">
      <c r="A28" s="36"/>
      <c r="B28" s="37"/>
      <c r="C28" s="37"/>
      <c r="D28" s="37"/>
      <c r="E28" s="37"/>
      <c r="F28" s="37"/>
      <c r="G28" s="37"/>
      <c r="H28" s="33"/>
      <c r="I28" s="36"/>
      <c r="J28" s="37"/>
      <c r="K28" s="38"/>
    </row>
    <row r="29" spans="1:11" ht="15.95" customHeight="1" thickBot="1" x14ac:dyDescent="0.35">
      <c r="A29" s="16" t="s">
        <v>19</v>
      </c>
      <c r="B29" s="143"/>
      <c r="C29" s="215">
        <f>'Schedule I'!A45+'Schedule I'!A46</f>
        <v>1</v>
      </c>
      <c r="D29" s="143"/>
      <c r="E29" s="215">
        <f>'Schedule I'!A48</f>
        <v>1</v>
      </c>
      <c r="F29" s="213">
        <f>E29-C29</f>
        <v>0</v>
      </c>
      <c r="G29" s="212">
        <f>IF(C29&gt;0,(F29/C29),"-----")</f>
        <v>0</v>
      </c>
      <c r="H29" s="32"/>
      <c r="I29" s="214"/>
      <c r="J29" s="213"/>
      <c r="K29" s="212"/>
    </row>
    <row r="30" spans="1:11" ht="15.95" customHeight="1" x14ac:dyDescent="0.3">
      <c r="A30" s="27"/>
      <c r="B30" s="28"/>
      <c r="C30" s="28"/>
      <c r="D30" s="28"/>
      <c r="E30" s="28"/>
      <c r="F30" s="23" t="s">
        <v>12</v>
      </c>
      <c r="G30" s="23" t="s">
        <v>13</v>
      </c>
      <c r="H30" s="32"/>
      <c r="I30" s="27"/>
      <c r="J30" s="28"/>
      <c r="K30" s="7"/>
    </row>
    <row r="31" spans="1:11" ht="15.95" customHeight="1" thickBot="1" x14ac:dyDescent="0.3">
      <c r="A31" s="36"/>
      <c r="B31" s="37"/>
      <c r="C31" s="37"/>
      <c r="D31" s="37"/>
      <c r="E31" s="37"/>
      <c r="F31" s="37"/>
      <c r="G31" s="37"/>
      <c r="H31" s="33"/>
      <c r="I31" s="36"/>
      <c r="J31" s="37"/>
      <c r="K31" s="38"/>
    </row>
  </sheetData>
  <mergeCells count="57">
    <mergeCell ref="K21:K23"/>
    <mergeCell ref="G18:G20"/>
    <mergeCell ref="H18:H20"/>
    <mergeCell ref="C21:C23"/>
    <mergeCell ref="E21:E23"/>
    <mergeCell ref="F21:F23"/>
    <mergeCell ref="G21:G23"/>
    <mergeCell ref="I21:I23"/>
    <mergeCell ref="J21:J23"/>
    <mergeCell ref="E18:E20"/>
    <mergeCell ref="F18:F20"/>
    <mergeCell ref="K18:K20"/>
    <mergeCell ref="E15:E17"/>
    <mergeCell ref="F15:F17"/>
    <mergeCell ref="G15:G17"/>
    <mergeCell ref="H15:H17"/>
    <mergeCell ref="I15:I17"/>
    <mergeCell ref="K12:K14"/>
    <mergeCell ref="I12:I14"/>
    <mergeCell ref="J12:J14"/>
    <mergeCell ref="K15:K17"/>
    <mergeCell ref="I18:I20"/>
    <mergeCell ref="J18:J20"/>
    <mergeCell ref="J15:J17"/>
    <mergeCell ref="E12:E14"/>
    <mergeCell ref="F12:F14"/>
    <mergeCell ref="G12:G14"/>
    <mergeCell ref="H12:H14"/>
    <mergeCell ref="B12:B14"/>
    <mergeCell ref="B15:B17"/>
    <mergeCell ref="B18:B20"/>
    <mergeCell ref="C12:C14"/>
    <mergeCell ref="D12:D14"/>
    <mergeCell ref="C15:C17"/>
    <mergeCell ref="D15:D17"/>
    <mergeCell ref="C18:C20"/>
    <mergeCell ref="D18:D20"/>
    <mergeCell ref="A24:A25"/>
    <mergeCell ref="C24:C25"/>
    <mergeCell ref="D24:D25"/>
    <mergeCell ref="E24:E25"/>
    <mergeCell ref="K24:K25"/>
    <mergeCell ref="B24:B25"/>
    <mergeCell ref="F24:F25"/>
    <mergeCell ref="G24:G25"/>
    <mergeCell ref="H24:H25"/>
    <mergeCell ref="I24:I25"/>
    <mergeCell ref="J24:J25"/>
    <mergeCell ref="A2:K2"/>
    <mergeCell ref="F8:G8"/>
    <mergeCell ref="J8:K8"/>
    <mergeCell ref="A3:K3"/>
    <mergeCell ref="A8:A10"/>
    <mergeCell ref="F9:F10"/>
    <mergeCell ref="G9:G10"/>
    <mergeCell ref="J9:J10"/>
    <mergeCell ref="K9:K10"/>
  </mergeCells>
  <phoneticPr fontId="2" type="noConversion"/>
  <printOptions horizontalCentered="1" verticalCentered="1"/>
  <pageMargins left="0.1" right="0.1" top="0.1" bottom="0.1" header="0.1" footer="0.1"/>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1"/>
  <sheetViews>
    <sheetView showGridLines="0" showZeros="0" zoomScale="85" zoomScaleNormal="85" zoomScaleSheetLayoutView="115" workbookViewId="0">
      <selection activeCell="O12" sqref="O12"/>
    </sheetView>
  </sheetViews>
  <sheetFormatPr defaultColWidth="9.140625" defaultRowHeight="15" x14ac:dyDescent="0.3"/>
  <cols>
    <col min="1" max="1" width="4.5703125" style="40" customWidth="1"/>
    <col min="2" max="2" width="29" style="52" customWidth="1"/>
    <col min="3" max="3" width="13.42578125" style="52" customWidth="1"/>
    <col min="4" max="5" width="11.42578125" style="52" customWidth="1"/>
    <col min="6" max="6" width="11.28515625" style="52" customWidth="1"/>
    <col min="7" max="7" width="14.28515625" style="52" customWidth="1"/>
    <col min="8" max="8" width="14.42578125" style="52" bestFit="1" customWidth="1"/>
    <col min="9" max="9" width="0.5703125" style="52" customWidth="1"/>
    <col min="10" max="10" width="11.42578125" style="52" customWidth="1"/>
    <col min="11" max="11" width="7.42578125" style="52" bestFit="1" customWidth="1"/>
    <col min="12" max="12" width="8.140625" style="52" bestFit="1" customWidth="1"/>
    <col min="13" max="13" width="14.42578125" style="52" bestFit="1" customWidth="1"/>
    <col min="14" max="16384" width="9.140625" style="52"/>
  </cols>
  <sheetData>
    <row r="1" spans="1:13" ht="17.100000000000001" customHeight="1" x14ac:dyDescent="0.3">
      <c r="A1" s="575" t="s">
        <v>20</v>
      </c>
      <c r="B1" s="576"/>
      <c r="C1" s="576"/>
      <c r="D1" s="576"/>
      <c r="E1" s="576"/>
      <c r="F1" s="576"/>
      <c r="G1" s="576"/>
      <c r="H1" s="576"/>
      <c r="I1" s="576"/>
      <c r="J1" s="576"/>
      <c r="K1" s="576"/>
      <c r="L1" s="576"/>
      <c r="M1" s="577"/>
    </row>
    <row r="2" spans="1:13" s="56" customFormat="1" ht="17.100000000000001" customHeight="1" x14ac:dyDescent="0.3">
      <c r="A2" s="585" t="s">
        <v>322</v>
      </c>
      <c r="B2" s="586"/>
      <c r="C2" s="8"/>
      <c r="D2" s="8"/>
      <c r="E2" s="8"/>
      <c r="F2" s="8"/>
      <c r="G2" s="8"/>
      <c r="H2" s="8"/>
      <c r="I2" s="8"/>
      <c r="J2" s="582" t="s">
        <v>21</v>
      </c>
      <c r="K2" s="583"/>
      <c r="L2" s="583"/>
      <c r="M2" s="584"/>
    </row>
    <row r="3" spans="1:13" ht="15.95" customHeight="1" x14ac:dyDescent="0.3">
      <c r="A3" s="589">
        <f>'Exhibit A'!A5</f>
        <v>0</v>
      </c>
      <c r="B3" s="590"/>
      <c r="C3" s="42"/>
      <c r="D3" s="42"/>
      <c r="E3" s="42"/>
      <c r="F3" s="42"/>
      <c r="G3" s="42"/>
      <c r="H3" s="42"/>
      <c r="I3" s="42"/>
      <c r="J3" s="42"/>
      <c r="K3" s="42"/>
      <c r="L3" s="42"/>
      <c r="M3" s="54"/>
    </row>
    <row r="4" spans="1:13" ht="15.95" customHeight="1" thickBot="1" x14ac:dyDescent="0.35">
      <c r="A4" s="521"/>
      <c r="B4" s="42"/>
      <c r="C4" s="42"/>
      <c r="D4" s="42"/>
      <c r="E4" s="42"/>
      <c r="F4" s="42"/>
      <c r="G4" s="42"/>
      <c r="H4" s="42"/>
      <c r="I4" s="42"/>
      <c r="J4" s="587" t="s">
        <v>107</v>
      </c>
      <c r="K4" s="587"/>
      <c r="L4" s="587"/>
      <c r="M4" s="588"/>
    </row>
    <row r="5" spans="1:13" ht="15.95" customHeight="1" thickBot="1" x14ac:dyDescent="0.35">
      <c r="A5" s="247"/>
      <c r="B5" s="128"/>
      <c r="C5" s="128"/>
      <c r="D5" s="129"/>
      <c r="E5" s="578" t="s">
        <v>109</v>
      </c>
      <c r="F5" s="579"/>
      <c r="G5" s="579"/>
      <c r="H5" s="579"/>
      <c r="I5" s="522"/>
      <c r="J5" s="580" t="s">
        <v>110</v>
      </c>
      <c r="K5" s="579"/>
      <c r="L5" s="579"/>
      <c r="M5" s="581"/>
    </row>
    <row r="6" spans="1:13" ht="15.95" customHeight="1" x14ac:dyDescent="0.3">
      <c r="A6" s="516" t="s">
        <v>22</v>
      </c>
      <c r="B6" s="517" t="s">
        <v>25</v>
      </c>
      <c r="C6" s="517" t="s">
        <v>24</v>
      </c>
      <c r="D6" s="517" t="s">
        <v>25</v>
      </c>
      <c r="E6" s="518"/>
      <c r="F6" s="518"/>
      <c r="G6" s="518"/>
      <c r="H6" s="519" t="s">
        <v>24</v>
      </c>
      <c r="I6" s="188"/>
      <c r="J6" s="520"/>
      <c r="K6" s="518"/>
      <c r="L6" s="518"/>
      <c r="M6" s="519" t="s">
        <v>24</v>
      </c>
    </row>
    <row r="7" spans="1:13" ht="15.95" customHeight="1" thickBot="1" x14ac:dyDescent="0.35">
      <c r="A7" s="208" t="s">
        <v>23</v>
      </c>
      <c r="B7" s="205" t="s">
        <v>235</v>
      </c>
      <c r="C7" s="206">
        <v>45930</v>
      </c>
      <c r="D7" s="205" t="s">
        <v>26</v>
      </c>
      <c r="E7" s="205" t="s">
        <v>27</v>
      </c>
      <c r="F7" s="205" t="s">
        <v>28</v>
      </c>
      <c r="G7" s="205" t="s">
        <v>29</v>
      </c>
      <c r="H7" s="207">
        <v>46295</v>
      </c>
      <c r="I7" s="188"/>
      <c r="J7" s="208" t="s">
        <v>27</v>
      </c>
      <c r="K7" s="205" t="s">
        <v>28</v>
      </c>
      <c r="L7" s="205" t="s">
        <v>29</v>
      </c>
      <c r="M7" s="207">
        <v>46295</v>
      </c>
    </row>
    <row r="8" spans="1:13" ht="15.95" customHeight="1" thickBot="1" x14ac:dyDescent="0.35">
      <c r="A8" s="209">
        <v>-1</v>
      </c>
      <c r="B8" s="210">
        <v>-2</v>
      </c>
      <c r="C8" s="210">
        <v>-3</v>
      </c>
      <c r="D8" s="210" t="s">
        <v>99</v>
      </c>
      <c r="E8" s="210" t="s">
        <v>100</v>
      </c>
      <c r="F8" s="210" t="s">
        <v>101</v>
      </c>
      <c r="G8" s="210">
        <v>-5</v>
      </c>
      <c r="H8" s="211">
        <v>-6</v>
      </c>
      <c r="I8" s="190"/>
      <c r="J8" s="209" t="s">
        <v>102</v>
      </c>
      <c r="K8" s="210" t="s">
        <v>103</v>
      </c>
      <c r="L8" s="210">
        <v>-8</v>
      </c>
      <c r="M8" s="211">
        <v>-9</v>
      </c>
    </row>
    <row r="9" spans="1:13" ht="15.95" customHeight="1" x14ac:dyDescent="0.3">
      <c r="A9" s="172">
        <v>1</v>
      </c>
      <c r="B9" s="173" t="s">
        <v>105</v>
      </c>
      <c r="C9" s="461"/>
      <c r="D9" s="465"/>
      <c r="E9" s="461"/>
      <c r="F9" s="461"/>
      <c r="G9" s="461"/>
      <c r="H9" s="467">
        <f>C9+E9+F9</f>
        <v>0</v>
      </c>
      <c r="I9" s="189"/>
      <c r="J9" s="217"/>
      <c r="K9" s="216"/>
      <c r="L9" s="216"/>
      <c r="M9" s="218"/>
    </row>
    <row r="10" spans="1:13" ht="15.95" customHeight="1" x14ac:dyDescent="0.3">
      <c r="A10" s="174"/>
      <c r="B10" s="175"/>
      <c r="C10" s="462"/>
      <c r="D10" s="466"/>
      <c r="E10" s="462"/>
      <c r="F10" s="462"/>
      <c r="G10" s="462"/>
      <c r="H10" s="468">
        <f>C10+E10+F10</f>
        <v>0</v>
      </c>
      <c r="I10" s="189"/>
      <c r="J10" s="219"/>
      <c r="K10" s="176"/>
      <c r="L10" s="176"/>
      <c r="M10" s="195"/>
    </row>
    <row r="11" spans="1:13" ht="15.95" customHeight="1" x14ac:dyDescent="0.3">
      <c r="A11" s="174"/>
      <c r="B11" s="175"/>
      <c r="C11" s="462"/>
      <c r="D11" s="466"/>
      <c r="E11" s="462"/>
      <c r="F11" s="462"/>
      <c r="G11" s="462"/>
      <c r="H11" s="468">
        <f t="shared" ref="H11:H36" si="0">C11+E11+F11</f>
        <v>0</v>
      </c>
      <c r="I11" s="189"/>
      <c r="J11" s="219"/>
      <c r="K11" s="176"/>
      <c r="L11" s="176"/>
      <c r="M11" s="195"/>
    </row>
    <row r="12" spans="1:13" ht="15.95" customHeight="1" x14ac:dyDescent="0.3">
      <c r="A12" s="174"/>
      <c r="B12" s="175"/>
      <c r="C12" s="462"/>
      <c r="D12" s="466"/>
      <c r="E12" s="462"/>
      <c r="F12" s="462"/>
      <c r="G12" s="462"/>
      <c r="H12" s="468">
        <f t="shared" si="0"/>
        <v>0</v>
      </c>
      <c r="I12" s="189"/>
      <c r="J12" s="219"/>
      <c r="K12" s="176"/>
      <c r="L12" s="176"/>
      <c r="M12" s="195"/>
    </row>
    <row r="13" spans="1:13" ht="15.95" customHeight="1" x14ac:dyDescent="0.3">
      <c r="A13" s="174"/>
      <c r="B13" s="175"/>
      <c r="C13" s="462"/>
      <c r="D13" s="466"/>
      <c r="E13" s="462"/>
      <c r="F13" s="462"/>
      <c r="G13" s="462"/>
      <c r="H13" s="468">
        <f t="shared" si="0"/>
        <v>0</v>
      </c>
      <c r="I13" s="189"/>
      <c r="J13" s="219"/>
      <c r="K13" s="176"/>
      <c r="L13" s="176"/>
      <c r="M13" s="195"/>
    </row>
    <row r="14" spans="1:13" ht="15.95" customHeight="1" x14ac:dyDescent="0.3">
      <c r="A14" s="174"/>
      <c r="B14" s="175"/>
      <c r="C14" s="462"/>
      <c r="D14" s="466"/>
      <c r="E14" s="462"/>
      <c r="F14" s="462"/>
      <c r="G14" s="462"/>
      <c r="H14" s="468">
        <f t="shared" si="0"/>
        <v>0</v>
      </c>
      <c r="I14" s="189"/>
      <c r="J14" s="219"/>
      <c r="K14" s="176"/>
      <c r="L14" s="176"/>
      <c r="M14" s="195"/>
    </row>
    <row r="15" spans="1:13" ht="15.95" customHeight="1" x14ac:dyDescent="0.3">
      <c r="A15" s="174"/>
      <c r="B15" s="175"/>
      <c r="C15" s="462"/>
      <c r="D15" s="466"/>
      <c r="E15" s="462"/>
      <c r="F15" s="462"/>
      <c r="G15" s="462"/>
      <c r="H15" s="468">
        <f t="shared" si="0"/>
        <v>0</v>
      </c>
      <c r="I15" s="189"/>
      <c r="J15" s="219"/>
      <c r="K15" s="176"/>
      <c r="L15" s="176"/>
      <c r="M15" s="195"/>
    </row>
    <row r="16" spans="1:13" ht="18.75" customHeight="1" x14ac:dyDescent="0.3">
      <c r="A16" s="174"/>
      <c r="B16" s="175"/>
      <c r="C16" s="462"/>
      <c r="D16" s="466"/>
      <c r="E16" s="462"/>
      <c r="F16" s="462"/>
      <c r="G16" s="462"/>
      <c r="H16" s="468">
        <f>C16+E16+F16</f>
        <v>0</v>
      </c>
      <c r="I16" s="189"/>
      <c r="J16" s="219"/>
      <c r="K16" s="176"/>
      <c r="L16" s="176"/>
      <c r="M16" s="195"/>
    </row>
    <row r="17" spans="1:13" ht="15.95" customHeight="1" x14ac:dyDescent="0.3">
      <c r="A17" s="174"/>
      <c r="B17" s="175"/>
      <c r="C17" s="462"/>
      <c r="D17" s="466"/>
      <c r="E17" s="462"/>
      <c r="F17" s="462"/>
      <c r="G17" s="462"/>
      <c r="H17" s="468">
        <f t="shared" si="0"/>
        <v>0</v>
      </c>
      <c r="I17" s="189"/>
      <c r="J17" s="219"/>
      <c r="K17" s="176"/>
      <c r="L17" s="176"/>
      <c r="M17" s="195"/>
    </row>
    <row r="18" spans="1:13" ht="15.95" customHeight="1" x14ac:dyDescent="0.3">
      <c r="A18" s="174"/>
      <c r="B18" s="175"/>
      <c r="C18" s="462"/>
      <c r="D18" s="466"/>
      <c r="E18" s="462"/>
      <c r="F18" s="462"/>
      <c r="G18" s="462"/>
      <c r="H18" s="468">
        <f t="shared" si="0"/>
        <v>0</v>
      </c>
      <c r="I18" s="189"/>
      <c r="J18" s="219"/>
      <c r="K18" s="176"/>
      <c r="L18" s="176"/>
      <c r="M18" s="195"/>
    </row>
    <row r="19" spans="1:13" ht="15.95" customHeight="1" x14ac:dyDescent="0.3">
      <c r="A19" s="174"/>
      <c r="B19" s="175"/>
      <c r="C19" s="462"/>
      <c r="D19" s="466"/>
      <c r="E19" s="462"/>
      <c r="F19" s="462"/>
      <c r="G19" s="462"/>
      <c r="H19" s="468">
        <f t="shared" si="0"/>
        <v>0</v>
      </c>
      <c r="I19" s="189"/>
      <c r="J19" s="219"/>
      <c r="K19" s="176"/>
      <c r="L19" s="176"/>
      <c r="M19" s="195"/>
    </row>
    <row r="20" spans="1:13" ht="15.95" customHeight="1" x14ac:dyDescent="0.3">
      <c r="A20" s="174"/>
      <c r="B20" s="175"/>
      <c r="C20" s="462"/>
      <c r="D20" s="466"/>
      <c r="E20" s="462"/>
      <c r="F20" s="462"/>
      <c r="G20" s="462"/>
      <c r="H20" s="468">
        <f t="shared" si="0"/>
        <v>0</v>
      </c>
      <c r="I20" s="189"/>
      <c r="J20" s="219"/>
      <c r="K20" s="176"/>
      <c r="L20" s="176"/>
      <c r="M20" s="195"/>
    </row>
    <row r="21" spans="1:13" ht="15.95" customHeight="1" x14ac:dyDescent="0.3">
      <c r="A21" s="174"/>
      <c r="B21" s="175"/>
      <c r="C21" s="462"/>
      <c r="D21" s="466"/>
      <c r="E21" s="462"/>
      <c r="F21" s="462"/>
      <c r="G21" s="462"/>
      <c r="H21" s="468">
        <f t="shared" si="0"/>
        <v>0</v>
      </c>
      <c r="I21" s="189"/>
      <c r="J21" s="219"/>
      <c r="K21" s="176"/>
      <c r="L21" s="176"/>
      <c r="M21" s="195"/>
    </row>
    <row r="22" spans="1:13" ht="15.95" customHeight="1" x14ac:dyDescent="0.3">
      <c r="A22" s="174"/>
      <c r="B22" s="175"/>
      <c r="C22" s="462"/>
      <c r="D22" s="466"/>
      <c r="E22" s="462"/>
      <c r="F22" s="462"/>
      <c r="G22" s="462"/>
      <c r="H22" s="468">
        <f t="shared" si="0"/>
        <v>0</v>
      </c>
      <c r="I22" s="189"/>
      <c r="J22" s="219"/>
      <c r="K22" s="176"/>
      <c r="L22" s="176"/>
      <c r="M22" s="195"/>
    </row>
    <row r="23" spans="1:13" ht="15.95" customHeight="1" x14ac:dyDescent="0.3">
      <c r="A23" s="174"/>
      <c r="B23" s="175"/>
      <c r="C23" s="462"/>
      <c r="D23" s="466"/>
      <c r="E23" s="462"/>
      <c r="F23" s="462"/>
      <c r="G23" s="462"/>
      <c r="H23" s="468">
        <f t="shared" si="0"/>
        <v>0</v>
      </c>
      <c r="I23" s="189"/>
      <c r="J23" s="219"/>
      <c r="K23" s="176"/>
      <c r="L23" s="176"/>
      <c r="M23" s="195"/>
    </row>
    <row r="24" spans="1:13" ht="15.95" customHeight="1" x14ac:dyDescent="0.3">
      <c r="A24" s="174"/>
      <c r="B24" s="175"/>
      <c r="C24" s="462"/>
      <c r="D24" s="466"/>
      <c r="E24" s="462"/>
      <c r="F24" s="462"/>
      <c r="G24" s="462"/>
      <c r="H24" s="468">
        <f t="shared" si="0"/>
        <v>0</v>
      </c>
      <c r="I24" s="189"/>
      <c r="J24" s="219"/>
      <c r="K24" s="176"/>
      <c r="L24" s="176"/>
      <c r="M24" s="195"/>
    </row>
    <row r="25" spans="1:13" ht="15.95" customHeight="1" x14ac:dyDescent="0.3">
      <c r="A25" s="174"/>
      <c r="B25" s="175"/>
      <c r="C25" s="462"/>
      <c r="D25" s="466"/>
      <c r="E25" s="462"/>
      <c r="F25" s="462"/>
      <c r="G25" s="462"/>
      <c r="H25" s="468">
        <f t="shared" si="0"/>
        <v>0</v>
      </c>
      <c r="I25" s="189"/>
      <c r="J25" s="219"/>
      <c r="K25" s="176"/>
      <c r="L25" s="176"/>
      <c r="M25" s="195"/>
    </row>
    <row r="26" spans="1:13" ht="15.95" customHeight="1" x14ac:dyDescent="0.3">
      <c r="A26" s="178"/>
      <c r="B26" s="459"/>
      <c r="C26" s="463"/>
      <c r="D26" s="221"/>
      <c r="E26" s="463"/>
      <c r="F26" s="463"/>
      <c r="G26" s="463"/>
      <c r="H26" s="468">
        <f t="shared" si="0"/>
        <v>0</v>
      </c>
      <c r="I26" s="190"/>
      <c r="J26" s="220"/>
      <c r="K26" s="221"/>
      <c r="L26" s="221"/>
      <c r="M26" s="222"/>
    </row>
    <row r="27" spans="1:13" ht="15.95" customHeight="1" x14ac:dyDescent="0.3">
      <c r="A27" s="178"/>
      <c r="B27" s="459"/>
      <c r="C27" s="463"/>
      <c r="D27" s="221"/>
      <c r="E27" s="463"/>
      <c r="F27" s="463"/>
      <c r="G27" s="463"/>
      <c r="H27" s="468">
        <f t="shared" si="0"/>
        <v>0</v>
      </c>
      <c r="I27" s="190"/>
      <c r="J27" s="220"/>
      <c r="K27" s="221"/>
      <c r="L27" s="221"/>
      <c r="M27" s="222"/>
    </row>
    <row r="28" spans="1:13" ht="15.95" customHeight="1" x14ac:dyDescent="0.3">
      <c r="A28" s="178"/>
      <c r="B28" s="459"/>
      <c r="C28" s="463"/>
      <c r="D28" s="221"/>
      <c r="E28" s="463"/>
      <c r="F28" s="463"/>
      <c r="G28" s="463"/>
      <c r="H28" s="468">
        <f t="shared" si="0"/>
        <v>0</v>
      </c>
      <c r="I28" s="190"/>
      <c r="J28" s="220"/>
      <c r="K28" s="221"/>
      <c r="L28" s="221"/>
      <c r="M28" s="222"/>
    </row>
    <row r="29" spans="1:13" ht="15.95" customHeight="1" x14ac:dyDescent="0.3">
      <c r="A29" s="178"/>
      <c r="B29" s="459"/>
      <c r="C29" s="463"/>
      <c r="D29" s="221"/>
      <c r="E29" s="463"/>
      <c r="F29" s="463"/>
      <c r="G29" s="463"/>
      <c r="H29" s="468">
        <f t="shared" si="0"/>
        <v>0</v>
      </c>
      <c r="I29" s="190"/>
      <c r="J29" s="220"/>
      <c r="K29" s="221"/>
      <c r="L29" s="221"/>
      <c r="M29" s="222"/>
    </row>
    <row r="30" spans="1:13" ht="15.95" customHeight="1" x14ac:dyDescent="0.3">
      <c r="A30" s="178"/>
      <c r="B30" s="459"/>
      <c r="C30" s="463"/>
      <c r="D30" s="221"/>
      <c r="E30" s="463"/>
      <c r="F30" s="463"/>
      <c r="G30" s="463"/>
      <c r="H30" s="468">
        <f t="shared" si="0"/>
        <v>0</v>
      </c>
      <c r="I30" s="190"/>
      <c r="J30" s="220"/>
      <c r="K30" s="221"/>
      <c r="L30" s="221"/>
      <c r="M30" s="222"/>
    </row>
    <row r="31" spans="1:13" ht="15.95" customHeight="1" x14ac:dyDescent="0.3">
      <c r="A31" s="178"/>
      <c r="B31" s="459"/>
      <c r="C31" s="463"/>
      <c r="D31" s="221"/>
      <c r="E31" s="463"/>
      <c r="F31" s="463"/>
      <c r="G31" s="463"/>
      <c r="H31" s="468">
        <f t="shared" si="0"/>
        <v>0</v>
      </c>
      <c r="I31" s="190"/>
      <c r="J31" s="220"/>
      <c r="K31" s="221"/>
      <c r="L31" s="221"/>
      <c r="M31" s="222"/>
    </row>
    <row r="32" spans="1:13" ht="15.95" customHeight="1" x14ac:dyDescent="0.3">
      <c r="A32" s="178"/>
      <c r="B32" s="459"/>
      <c r="C32" s="463"/>
      <c r="D32" s="221"/>
      <c r="E32" s="463"/>
      <c r="F32" s="463"/>
      <c r="G32" s="463"/>
      <c r="H32" s="468">
        <f t="shared" si="0"/>
        <v>0</v>
      </c>
      <c r="I32" s="190"/>
      <c r="J32" s="220"/>
      <c r="K32" s="221"/>
      <c r="L32" s="221"/>
      <c r="M32" s="222"/>
    </row>
    <row r="33" spans="1:13" ht="15.95" customHeight="1" x14ac:dyDescent="0.3">
      <c r="A33" s="178"/>
      <c r="B33" s="459"/>
      <c r="C33" s="463"/>
      <c r="D33" s="221"/>
      <c r="E33" s="463"/>
      <c r="F33" s="463"/>
      <c r="G33" s="463"/>
      <c r="H33" s="468">
        <f t="shared" si="0"/>
        <v>0</v>
      </c>
      <c r="I33" s="190"/>
      <c r="J33" s="220"/>
      <c r="K33" s="221"/>
      <c r="L33" s="221"/>
      <c r="M33" s="222"/>
    </row>
    <row r="34" spans="1:13" ht="15.95" customHeight="1" x14ac:dyDescent="0.3">
      <c r="A34" s="178"/>
      <c r="B34" s="459"/>
      <c r="C34" s="463"/>
      <c r="D34" s="221"/>
      <c r="E34" s="463"/>
      <c r="F34" s="463"/>
      <c r="G34" s="463"/>
      <c r="H34" s="468">
        <f t="shared" si="0"/>
        <v>0</v>
      </c>
      <c r="I34" s="190"/>
      <c r="J34" s="220"/>
      <c r="K34" s="221"/>
      <c r="L34" s="221"/>
      <c r="M34" s="222"/>
    </row>
    <row r="35" spans="1:13" ht="15.95" customHeight="1" x14ac:dyDescent="0.3">
      <c r="A35" s="178"/>
      <c r="B35" s="459"/>
      <c r="C35" s="463"/>
      <c r="D35" s="221"/>
      <c r="E35" s="463"/>
      <c r="F35" s="463"/>
      <c r="G35" s="463"/>
      <c r="H35" s="468">
        <f t="shared" si="0"/>
        <v>0</v>
      </c>
      <c r="I35" s="190"/>
      <c r="J35" s="220"/>
      <c r="K35" s="221"/>
      <c r="L35" s="221"/>
      <c r="M35" s="222"/>
    </row>
    <row r="36" spans="1:13" ht="15.95" customHeight="1" x14ac:dyDescent="0.3">
      <c r="A36" s="178"/>
      <c r="B36" s="459"/>
      <c r="C36" s="463"/>
      <c r="D36" s="221"/>
      <c r="E36" s="463"/>
      <c r="F36" s="463"/>
      <c r="G36" s="463"/>
      <c r="H36" s="468">
        <f t="shared" si="0"/>
        <v>0</v>
      </c>
      <c r="I36" s="190"/>
      <c r="J36" s="220"/>
      <c r="K36" s="221"/>
      <c r="L36" s="221"/>
      <c r="M36" s="222"/>
    </row>
    <row r="37" spans="1:13" ht="15.95" customHeight="1" thickBot="1" x14ac:dyDescent="0.35">
      <c r="A37" s="179"/>
      <c r="B37" s="460"/>
      <c r="C37" s="464"/>
      <c r="D37" s="224"/>
      <c r="E37" s="464"/>
      <c r="F37" s="464"/>
      <c r="G37" s="464"/>
      <c r="H37" s="469">
        <f>C37+E37+F37</f>
        <v>0</v>
      </c>
      <c r="I37" s="191"/>
      <c r="J37" s="223"/>
      <c r="K37" s="224"/>
      <c r="L37" s="224"/>
      <c r="M37" s="225"/>
    </row>
    <row r="38" spans="1:13" ht="15.95" customHeight="1" thickBot="1" x14ac:dyDescent="0.35">
      <c r="A38" s="248" t="s">
        <v>104</v>
      </c>
      <c r="B38" s="187"/>
      <c r="C38" s="231"/>
      <c r="D38" s="231"/>
      <c r="E38" s="231"/>
      <c r="F38" s="231"/>
      <c r="G38" s="231"/>
      <c r="H38" s="231"/>
      <c r="I38" s="177"/>
      <c r="J38" s="226"/>
      <c r="K38" s="226"/>
      <c r="L38" s="226"/>
      <c r="M38" s="226"/>
    </row>
    <row r="39" spans="1:13" ht="15.95" customHeight="1" thickTop="1" x14ac:dyDescent="0.3">
      <c r="A39" s="193"/>
      <c r="B39" s="194"/>
      <c r="C39" s="232"/>
      <c r="D39" s="470"/>
      <c r="E39" s="232"/>
      <c r="F39" s="232"/>
      <c r="G39" s="232"/>
      <c r="H39" s="233"/>
      <c r="I39" s="55"/>
      <c r="J39" s="227"/>
      <c r="K39" s="176"/>
      <c r="L39" s="176"/>
      <c r="M39" s="195"/>
    </row>
    <row r="40" spans="1:13" ht="15.95" customHeight="1" x14ac:dyDescent="0.3">
      <c r="A40" s="174"/>
      <c r="B40" s="175"/>
      <c r="C40" s="176"/>
      <c r="D40" s="466"/>
      <c r="E40" s="176"/>
      <c r="F40" s="176"/>
      <c r="G40" s="176"/>
      <c r="H40" s="195"/>
      <c r="I40" s="55"/>
      <c r="J40" s="227"/>
      <c r="K40" s="176"/>
      <c r="L40" s="176"/>
      <c r="M40" s="195"/>
    </row>
    <row r="41" spans="1:13" ht="15.95" customHeight="1" x14ac:dyDescent="0.3">
      <c r="A41" s="174"/>
      <c r="B41" s="175"/>
      <c r="C41" s="176"/>
      <c r="D41" s="466"/>
      <c r="E41" s="176"/>
      <c r="F41" s="176"/>
      <c r="G41" s="176"/>
      <c r="H41" s="195"/>
      <c r="I41" s="55"/>
      <c r="J41" s="227"/>
      <c r="K41" s="176"/>
      <c r="L41" s="176"/>
      <c r="M41" s="195"/>
    </row>
    <row r="42" spans="1:13" ht="15.95" customHeight="1" x14ac:dyDescent="0.3">
      <c r="A42" s="174"/>
      <c r="B42" s="175"/>
      <c r="C42" s="176"/>
      <c r="D42" s="466"/>
      <c r="E42" s="176"/>
      <c r="F42" s="176"/>
      <c r="G42" s="176"/>
      <c r="H42" s="195"/>
      <c r="I42" s="55"/>
      <c r="J42" s="227"/>
      <c r="K42" s="176"/>
      <c r="L42" s="176"/>
      <c r="M42" s="195"/>
    </row>
    <row r="43" spans="1:13" ht="15.95" customHeight="1" thickBot="1" x14ac:dyDescent="0.35">
      <c r="A43" s="174"/>
      <c r="B43" s="175"/>
      <c r="C43" s="176"/>
      <c r="D43" s="466"/>
      <c r="E43" s="176"/>
      <c r="F43" s="176"/>
      <c r="G43" s="176"/>
      <c r="H43" s="195"/>
      <c r="I43" s="55"/>
      <c r="J43" s="227"/>
      <c r="K43" s="176"/>
      <c r="L43" s="176"/>
      <c r="M43" s="195"/>
    </row>
    <row r="44" spans="1:13" ht="15.95" customHeight="1" thickBot="1" x14ac:dyDescent="0.35">
      <c r="A44" s="196"/>
      <c r="B44" s="197"/>
      <c r="C44" s="198"/>
      <c r="D44" s="471"/>
      <c r="E44" s="198"/>
      <c r="F44" s="198"/>
      <c r="G44" s="198"/>
      <c r="H44" s="199"/>
      <c r="I44" s="192"/>
      <c r="J44" s="228"/>
      <c r="K44" s="229"/>
      <c r="L44" s="229"/>
      <c r="M44" s="230"/>
    </row>
    <row r="45" spans="1:13" ht="15.95" customHeight="1" thickTop="1" x14ac:dyDescent="0.3">
      <c r="A45" s="180">
        <v>1</v>
      </c>
      <c r="B45" s="181" t="s">
        <v>105</v>
      </c>
      <c r="C45" s="444">
        <f>C9</f>
        <v>0</v>
      </c>
      <c r="D45" s="234"/>
      <c r="E45" s="444">
        <f>E9</f>
        <v>0</v>
      </c>
      <c r="F45" s="444">
        <f>F9</f>
        <v>0</v>
      </c>
      <c r="G45" s="444">
        <f>G9</f>
        <v>0</v>
      </c>
      <c r="H45" s="444">
        <f>H9</f>
        <v>0</v>
      </c>
      <c r="I45" s="235"/>
      <c r="J45" s="236"/>
      <c r="K45" s="236"/>
      <c r="L45" s="236"/>
      <c r="M45" s="237"/>
    </row>
    <row r="46" spans="1:13" ht="15.95" customHeight="1" x14ac:dyDescent="0.3">
      <c r="A46" s="182">
        <f>COUNT(A26:A37,A10:A25)</f>
        <v>0</v>
      </c>
      <c r="B46" s="183" t="s">
        <v>236</v>
      </c>
      <c r="C46" s="445">
        <f>SUM(C10:C25,C26:C37)</f>
        <v>0</v>
      </c>
      <c r="D46" s="238"/>
      <c r="E46" s="445">
        <f>SUM(E10:E25,E26:E37)</f>
        <v>0</v>
      </c>
      <c r="F46" s="445">
        <f>SUM(F10:F25,F26:F37)</f>
        <v>0</v>
      </c>
      <c r="G46" s="445">
        <f>SUM(G10:G25,G26:G37)</f>
        <v>0</v>
      </c>
      <c r="H46" s="445">
        <f>SUM(H10:H25,H26:H37)</f>
        <v>0</v>
      </c>
      <c r="I46" s="235"/>
      <c r="J46" s="239"/>
      <c r="K46" s="239"/>
      <c r="L46" s="239"/>
      <c r="M46" s="241"/>
    </row>
    <row r="47" spans="1:13" ht="15.95" customHeight="1" x14ac:dyDescent="0.3">
      <c r="A47" s="182">
        <f>COUNT(A39:A44)</f>
        <v>0</v>
      </c>
      <c r="B47" s="183" t="s">
        <v>106</v>
      </c>
      <c r="C47" s="238"/>
      <c r="D47" s="238"/>
      <c r="E47" s="238"/>
      <c r="F47" s="238"/>
      <c r="G47" s="445">
        <f>SUM(G39:G44)</f>
        <v>0</v>
      </c>
      <c r="H47" s="445">
        <f>SUM(H39:H44)</f>
        <v>0</v>
      </c>
      <c r="I47" s="235"/>
      <c r="J47" s="242"/>
      <c r="K47" s="238"/>
      <c r="L47" s="240"/>
      <c r="M47" s="241"/>
    </row>
    <row r="48" spans="1:13" ht="15.95" customHeight="1" thickBot="1" x14ac:dyDescent="0.35">
      <c r="A48" s="184">
        <f>A47+A46+A45</f>
        <v>1</v>
      </c>
      <c r="B48" s="185" t="s">
        <v>128</v>
      </c>
      <c r="C48" s="446">
        <f>C46+C45</f>
        <v>0</v>
      </c>
      <c r="D48" s="186"/>
      <c r="E48" s="446">
        <f>E46+E45</f>
        <v>0</v>
      </c>
      <c r="F48" s="446">
        <f>F46+F45</f>
        <v>0</v>
      </c>
      <c r="G48" s="446">
        <f>SUM(G45:G47)</f>
        <v>0</v>
      </c>
      <c r="H48" s="446">
        <f>SUM(H45:H47)</f>
        <v>0</v>
      </c>
      <c r="I48" s="243"/>
      <c r="J48" s="244"/>
      <c r="K48" s="244"/>
      <c r="L48" s="245"/>
      <c r="M48" s="246"/>
    </row>
    <row r="49" ht="15.95" customHeight="1" x14ac:dyDescent="0.3"/>
    <row r="50" ht="15.95" customHeight="1" x14ac:dyDescent="0.3"/>
    <row r="51" ht="15.95" customHeight="1" x14ac:dyDescent="0.3"/>
  </sheetData>
  <mergeCells count="7">
    <mergeCell ref="A1:M1"/>
    <mergeCell ref="E5:H5"/>
    <mergeCell ref="J5:M5"/>
    <mergeCell ref="J2:M2"/>
    <mergeCell ref="A2:B2"/>
    <mergeCell ref="J4:M4"/>
    <mergeCell ref="A3:B3"/>
  </mergeCells>
  <phoneticPr fontId="2" type="noConversion"/>
  <printOptions horizontalCentered="1" verticalCentered="1"/>
  <pageMargins left="0.1" right="0.1" top="0.1" bottom="0.1" header="0.1" footer="0.1"/>
  <pageSetup scale="91" fitToHeight="0" orientation="landscape" r:id="rId1"/>
  <headerFooter alignWithMargins="0"/>
  <rowBreaks count="1" manualBreakCount="1">
    <brk id="51" max="16383" man="1"/>
  </rowBreaks>
  <ignoredErrors>
    <ignoredError sqref="H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showGridLines="0" showZeros="0" zoomScaleNormal="100" zoomScaleSheetLayoutView="115" workbookViewId="0">
      <selection activeCell="I11" sqref="I11"/>
    </sheetView>
  </sheetViews>
  <sheetFormatPr defaultColWidth="9.140625" defaultRowHeight="13.5" x14ac:dyDescent="0.25"/>
  <cols>
    <col min="1" max="1" width="31.5703125" style="4" customWidth="1"/>
    <col min="2" max="2" width="15.5703125" style="4" bestFit="1" customWidth="1"/>
    <col min="3" max="3" width="15" style="4" customWidth="1"/>
    <col min="4" max="4" width="15.5703125" style="4" bestFit="1" customWidth="1"/>
    <col min="5" max="5" width="14.5703125" style="4" customWidth="1"/>
    <col min="6" max="6" width="12.5703125" style="4" customWidth="1"/>
    <col min="7" max="7" width="8.5703125" style="4" customWidth="1"/>
    <col min="8" max="8" width="0.42578125" style="4" customWidth="1"/>
    <col min="9" max="9" width="16.5703125" style="4" customWidth="1"/>
    <col min="10" max="16384" width="9.140625" style="4"/>
  </cols>
  <sheetData>
    <row r="1" spans="1:10" ht="18" customHeight="1" x14ac:dyDescent="0.3">
      <c r="A1" s="575" t="s">
        <v>258</v>
      </c>
      <c r="B1" s="576"/>
      <c r="C1" s="576"/>
      <c r="D1" s="576"/>
      <c r="E1" s="576"/>
      <c r="F1" s="576"/>
      <c r="G1" s="576"/>
      <c r="H1" s="576"/>
      <c r="I1" s="577"/>
    </row>
    <row r="2" spans="1:10" ht="18" customHeight="1" x14ac:dyDescent="0.25">
      <c r="A2" s="5"/>
      <c r="B2" s="6"/>
      <c r="C2" s="6"/>
      <c r="D2" s="6"/>
      <c r="E2" s="6"/>
      <c r="F2" s="6"/>
      <c r="G2" s="6"/>
      <c r="H2" s="6"/>
      <c r="I2" s="75" t="s">
        <v>30</v>
      </c>
    </row>
    <row r="3" spans="1:10" ht="18" customHeight="1" thickBot="1" x14ac:dyDescent="0.35">
      <c r="A3" s="523">
        <f>'Exhibit A'!A5</f>
        <v>0</v>
      </c>
      <c r="B3" s="21"/>
      <c r="C3" s="21"/>
      <c r="D3" s="21"/>
      <c r="E3" s="21"/>
      <c r="F3" s="21"/>
      <c r="G3" s="21"/>
      <c r="H3" s="21"/>
      <c r="I3" s="22"/>
    </row>
    <row r="4" spans="1:10" ht="18" customHeight="1" thickBot="1" x14ac:dyDescent="0.35">
      <c r="A4" s="69"/>
      <c r="B4" s="145" t="s">
        <v>3</v>
      </c>
      <c r="C4" s="145" t="s">
        <v>5</v>
      </c>
      <c r="D4" s="145" t="s">
        <v>3</v>
      </c>
      <c r="E4" s="151"/>
      <c r="F4" s="541" t="s">
        <v>237</v>
      </c>
      <c r="G4" s="591"/>
      <c r="H4" s="12"/>
      <c r="I4" s="152" t="s">
        <v>9</v>
      </c>
    </row>
    <row r="5" spans="1:10" ht="18" customHeight="1" x14ac:dyDescent="0.3">
      <c r="A5" s="69"/>
      <c r="B5" s="145" t="s">
        <v>4</v>
      </c>
      <c r="C5" s="145" t="s">
        <v>6</v>
      </c>
      <c r="D5" s="145" t="s">
        <v>4</v>
      </c>
      <c r="E5" s="145" t="s">
        <v>8</v>
      </c>
      <c r="F5" s="549" t="s">
        <v>9</v>
      </c>
      <c r="G5" s="551" t="s">
        <v>10</v>
      </c>
      <c r="H5" s="32"/>
      <c r="I5" s="145" t="s">
        <v>5</v>
      </c>
    </row>
    <row r="6" spans="1:10" ht="18" customHeight="1" thickBot="1" x14ac:dyDescent="0.35">
      <c r="A6" s="146" t="s">
        <v>31</v>
      </c>
      <c r="B6" s="146" t="s">
        <v>316</v>
      </c>
      <c r="C6" s="146" t="s">
        <v>317</v>
      </c>
      <c r="D6" s="147">
        <v>45747</v>
      </c>
      <c r="E6" s="146" t="s">
        <v>321</v>
      </c>
      <c r="F6" s="550"/>
      <c r="G6" s="552"/>
      <c r="H6" s="33"/>
      <c r="I6" s="146" t="s">
        <v>321</v>
      </c>
    </row>
    <row r="7" spans="1:10" ht="18" customHeight="1" thickBot="1" x14ac:dyDescent="0.35">
      <c r="A7" s="149">
        <v>-1</v>
      </c>
      <c r="B7" s="149">
        <v>-2</v>
      </c>
      <c r="C7" s="149">
        <v>-3</v>
      </c>
      <c r="D7" s="149">
        <v>-4</v>
      </c>
      <c r="E7" s="149">
        <v>-5</v>
      </c>
      <c r="F7" s="149">
        <v>-6</v>
      </c>
      <c r="G7" s="150" t="s">
        <v>11</v>
      </c>
      <c r="H7" s="76"/>
      <c r="I7" s="153">
        <v>-7</v>
      </c>
    </row>
    <row r="8" spans="1:10" ht="18" customHeight="1" x14ac:dyDescent="0.25">
      <c r="A8" s="10"/>
      <c r="B8" s="10"/>
      <c r="C8" s="10"/>
      <c r="D8" s="10"/>
      <c r="E8" s="10"/>
      <c r="F8" s="10"/>
      <c r="G8" s="1"/>
      <c r="H8" s="15"/>
      <c r="I8" s="19"/>
    </row>
    <row r="9" spans="1:10" ht="18" customHeight="1" thickBot="1" x14ac:dyDescent="0.35">
      <c r="A9" s="47" t="s">
        <v>259</v>
      </c>
      <c r="B9" s="18"/>
      <c r="C9" s="18"/>
      <c r="D9" s="18"/>
      <c r="E9" s="18"/>
      <c r="F9" s="18"/>
      <c r="G9" s="20"/>
      <c r="H9" s="15"/>
      <c r="I9" s="22"/>
    </row>
    <row r="10" spans="1:10" ht="18" customHeight="1" thickBot="1" x14ac:dyDescent="0.3">
      <c r="A10" s="49" t="s">
        <v>32</v>
      </c>
      <c r="B10" s="254"/>
      <c r="C10" s="254"/>
      <c r="D10" s="254"/>
      <c r="E10" s="255">
        <f>'Schedule I'!G45</f>
        <v>0</v>
      </c>
      <c r="F10" s="256">
        <f>E10-C10</f>
        <v>0</v>
      </c>
      <c r="G10" s="529" t="str">
        <f>IF(C10&gt;0,(F10/C10),"-----")</f>
        <v>-----</v>
      </c>
      <c r="H10" s="32"/>
      <c r="I10" s="447"/>
    </row>
    <row r="11" spans="1:10" ht="18" customHeight="1" thickBot="1" x14ac:dyDescent="0.3">
      <c r="A11" s="49" t="s">
        <v>33</v>
      </c>
      <c r="B11" s="254"/>
      <c r="C11" s="254"/>
      <c r="D11" s="254"/>
      <c r="E11" s="255">
        <f>'Schedule I'!G46+'Schedule I'!G47</f>
        <v>0</v>
      </c>
      <c r="F11" s="256">
        <f t="shared" ref="F11:F27" si="0">E11-C11</f>
        <v>0</v>
      </c>
      <c r="G11" s="529" t="str">
        <f t="shared" ref="G11:G27" si="1">IF(C11&gt;0,(F11/C11),"-----")</f>
        <v>-----</v>
      </c>
      <c r="H11" s="32"/>
      <c r="I11" s="448"/>
    </row>
    <row r="12" spans="1:10" ht="18" customHeight="1" thickBot="1" x14ac:dyDescent="0.3">
      <c r="A12" s="49" t="s">
        <v>34</v>
      </c>
      <c r="B12" s="254"/>
      <c r="C12" s="254"/>
      <c r="D12" s="254"/>
      <c r="E12" s="254"/>
      <c r="F12" s="256">
        <f t="shared" si="0"/>
        <v>0</v>
      </c>
      <c r="G12" s="529" t="str">
        <f t="shared" si="1"/>
        <v>-----</v>
      </c>
      <c r="H12" s="32"/>
      <c r="I12" s="448"/>
    </row>
    <row r="13" spans="1:10" ht="18" customHeight="1" thickBot="1" x14ac:dyDescent="0.3">
      <c r="A13" s="49" t="s">
        <v>35</v>
      </c>
      <c r="B13" s="254"/>
      <c r="C13" s="254"/>
      <c r="D13" s="254"/>
      <c r="E13" s="254"/>
      <c r="F13" s="256">
        <f t="shared" si="0"/>
        <v>0</v>
      </c>
      <c r="G13" s="529" t="str">
        <f t="shared" si="1"/>
        <v>-----</v>
      </c>
      <c r="H13" s="32"/>
      <c r="I13" s="448"/>
    </row>
    <row r="14" spans="1:10" ht="18" customHeight="1" thickBot="1" x14ac:dyDescent="0.3">
      <c r="A14" s="49" t="s">
        <v>36</v>
      </c>
      <c r="B14" s="254"/>
      <c r="C14" s="254"/>
      <c r="D14" s="254"/>
      <c r="E14" s="254"/>
      <c r="F14" s="256">
        <f t="shared" si="0"/>
        <v>0</v>
      </c>
      <c r="G14" s="529" t="str">
        <f t="shared" si="1"/>
        <v>-----</v>
      </c>
      <c r="H14" s="32"/>
      <c r="I14" s="448"/>
    </row>
    <row r="15" spans="1:10" ht="18" customHeight="1" thickBot="1" x14ac:dyDescent="0.35">
      <c r="A15" s="77" t="s">
        <v>37</v>
      </c>
      <c r="B15" s="257"/>
      <c r="C15" s="257"/>
      <c r="D15" s="257"/>
      <c r="E15" s="257"/>
      <c r="F15" s="258">
        <f t="shared" si="0"/>
        <v>0</v>
      </c>
      <c r="G15" s="83"/>
      <c r="H15" s="249"/>
      <c r="I15" s="250"/>
    </row>
    <row r="16" spans="1:10" ht="18" customHeight="1" thickBot="1" x14ac:dyDescent="0.35">
      <c r="A16" s="49" t="s">
        <v>224</v>
      </c>
      <c r="B16" s="254"/>
      <c r="C16" s="254"/>
      <c r="D16" s="254"/>
      <c r="E16" s="254"/>
      <c r="F16" s="256">
        <f t="shared" si="0"/>
        <v>0</v>
      </c>
      <c r="G16" s="529" t="str">
        <f t="shared" si="1"/>
        <v>-----</v>
      </c>
      <c r="H16" s="32"/>
      <c r="I16" s="448"/>
      <c r="J16" s="57"/>
    </row>
    <row r="17" spans="1:9" ht="18" customHeight="1" thickBot="1" x14ac:dyDescent="0.3">
      <c r="A17" s="49" t="s">
        <v>38</v>
      </c>
      <c r="B17" s="254"/>
      <c r="C17" s="254"/>
      <c r="D17" s="254"/>
      <c r="E17" s="254"/>
      <c r="F17" s="256">
        <f t="shared" si="0"/>
        <v>0</v>
      </c>
      <c r="G17" s="529" t="str">
        <f t="shared" si="1"/>
        <v>-----</v>
      </c>
      <c r="H17" s="32"/>
      <c r="I17" s="448"/>
    </row>
    <row r="18" spans="1:9" ht="18" customHeight="1" thickBot="1" x14ac:dyDescent="0.35">
      <c r="A18" s="61" t="s">
        <v>39</v>
      </c>
      <c r="B18" s="259"/>
      <c r="C18" s="259"/>
      <c r="D18" s="259"/>
      <c r="E18" s="259"/>
      <c r="F18" s="260">
        <f t="shared" si="0"/>
        <v>0</v>
      </c>
      <c r="G18" s="84"/>
      <c r="H18" s="32"/>
      <c r="I18" s="251"/>
    </row>
    <row r="19" spans="1:9" ht="18" customHeight="1" thickBot="1" x14ac:dyDescent="0.3">
      <c r="A19" s="49" t="s">
        <v>220</v>
      </c>
      <c r="B19" s="254"/>
      <c r="C19" s="254"/>
      <c r="D19" s="254"/>
      <c r="E19" s="254"/>
      <c r="F19" s="256">
        <f t="shared" si="0"/>
        <v>0</v>
      </c>
      <c r="G19" s="529" t="str">
        <f t="shared" si="1"/>
        <v>-----</v>
      </c>
      <c r="H19" s="32"/>
      <c r="I19" s="448"/>
    </row>
    <row r="20" spans="1:9" ht="18" customHeight="1" thickBot="1" x14ac:dyDescent="0.3">
      <c r="A20" s="49" t="s">
        <v>221</v>
      </c>
      <c r="B20" s="254"/>
      <c r="C20" s="254"/>
      <c r="D20" s="254"/>
      <c r="E20" s="254"/>
      <c r="F20" s="256">
        <f t="shared" si="0"/>
        <v>0</v>
      </c>
      <c r="G20" s="529" t="str">
        <f t="shared" si="1"/>
        <v>-----</v>
      </c>
      <c r="H20" s="32"/>
      <c r="I20" s="448"/>
    </row>
    <row r="21" spans="1:9" ht="18" customHeight="1" thickBot="1" x14ac:dyDescent="0.3">
      <c r="A21" s="49" t="s">
        <v>222</v>
      </c>
      <c r="B21" s="254"/>
      <c r="C21" s="254"/>
      <c r="D21" s="254"/>
      <c r="E21" s="254"/>
      <c r="F21" s="256">
        <f t="shared" si="0"/>
        <v>0</v>
      </c>
      <c r="G21" s="529" t="str">
        <f t="shared" si="1"/>
        <v>-----</v>
      </c>
      <c r="H21" s="32"/>
      <c r="I21" s="448"/>
    </row>
    <row r="22" spans="1:9" ht="18" customHeight="1" thickBot="1" x14ac:dyDescent="0.3">
      <c r="A22" s="49" t="s">
        <v>223</v>
      </c>
      <c r="B22" s="254"/>
      <c r="C22" s="254"/>
      <c r="D22" s="254"/>
      <c r="E22" s="254"/>
      <c r="F22" s="256">
        <f t="shared" si="0"/>
        <v>0</v>
      </c>
      <c r="G22" s="529" t="str">
        <f t="shared" si="1"/>
        <v>-----</v>
      </c>
      <c r="H22" s="32"/>
      <c r="I22" s="448"/>
    </row>
    <row r="23" spans="1:9" ht="18" customHeight="1" thickBot="1" x14ac:dyDescent="0.3">
      <c r="A23" s="49" t="s">
        <v>40</v>
      </c>
      <c r="B23" s="254"/>
      <c r="C23" s="254"/>
      <c r="D23" s="254"/>
      <c r="E23" s="254"/>
      <c r="F23" s="256">
        <f t="shared" si="0"/>
        <v>0</v>
      </c>
      <c r="G23" s="529" t="str">
        <f t="shared" si="1"/>
        <v>-----</v>
      </c>
      <c r="H23" s="32"/>
      <c r="I23" s="448"/>
    </row>
    <row r="24" spans="1:9" ht="18" customHeight="1" thickBot="1" x14ac:dyDescent="0.3">
      <c r="A24" s="49" t="s">
        <v>41</v>
      </c>
      <c r="B24" s="254"/>
      <c r="C24" s="254"/>
      <c r="D24" s="254"/>
      <c r="E24" s="254"/>
      <c r="F24" s="256">
        <f t="shared" si="0"/>
        <v>0</v>
      </c>
      <c r="G24" s="529" t="str">
        <f t="shared" si="1"/>
        <v>-----</v>
      </c>
      <c r="H24" s="32"/>
      <c r="I24" s="448"/>
    </row>
    <row r="25" spans="1:9" ht="18" customHeight="1" thickBot="1" x14ac:dyDescent="0.3">
      <c r="A25" s="49" t="s">
        <v>42</v>
      </c>
      <c r="B25" s="254"/>
      <c r="C25" s="254"/>
      <c r="D25" s="254"/>
      <c r="E25" s="254"/>
      <c r="F25" s="256">
        <f t="shared" si="0"/>
        <v>0</v>
      </c>
      <c r="G25" s="529" t="str">
        <f t="shared" si="1"/>
        <v>-----</v>
      </c>
      <c r="H25" s="32"/>
      <c r="I25" s="448"/>
    </row>
    <row r="26" spans="1:9" ht="18" customHeight="1" thickBot="1" x14ac:dyDescent="0.3">
      <c r="A26" s="10"/>
      <c r="B26" s="261"/>
      <c r="C26" s="261"/>
      <c r="D26" s="261"/>
      <c r="E26" s="261"/>
      <c r="F26" s="262"/>
      <c r="G26" s="252"/>
      <c r="H26" s="31"/>
      <c r="I26" s="449"/>
    </row>
    <row r="27" spans="1:9" ht="18" customHeight="1" thickBot="1" x14ac:dyDescent="0.35">
      <c r="A27" s="47" t="s">
        <v>288</v>
      </c>
      <c r="B27" s="263">
        <f>SUM(B10:B14,B16:B17,B19:B25)</f>
        <v>0</v>
      </c>
      <c r="C27" s="263">
        <f t="shared" ref="C27:H27" si="2">SUM(C10:C14,C16:C17,C19:C25)</f>
        <v>0</v>
      </c>
      <c r="D27" s="263">
        <f t="shared" si="2"/>
        <v>0</v>
      </c>
      <c r="E27" s="263">
        <f t="shared" si="2"/>
        <v>0</v>
      </c>
      <c r="F27" s="472">
        <f t="shared" si="0"/>
        <v>0</v>
      </c>
      <c r="G27" s="529" t="str">
        <f t="shared" si="1"/>
        <v>-----</v>
      </c>
      <c r="H27" s="253">
        <f t="shared" si="2"/>
        <v>0</v>
      </c>
      <c r="I27" s="450"/>
    </row>
    <row r="28" spans="1:9" ht="18" customHeight="1" x14ac:dyDescent="0.3">
      <c r="A28" s="6"/>
      <c r="B28" s="23" t="s">
        <v>43</v>
      </c>
      <c r="C28" s="23" t="s">
        <v>45</v>
      </c>
      <c r="D28" s="23" t="s">
        <v>43</v>
      </c>
      <c r="E28" s="23" t="s">
        <v>45</v>
      </c>
      <c r="F28" s="23" t="s">
        <v>49</v>
      </c>
      <c r="G28" s="23" t="s">
        <v>50</v>
      </c>
      <c r="H28" s="78"/>
      <c r="I28" s="79"/>
    </row>
    <row r="29" spans="1:9" ht="18" customHeight="1" x14ac:dyDescent="0.3">
      <c r="B29" s="63" t="s">
        <v>44</v>
      </c>
      <c r="C29" s="63" t="s">
        <v>46</v>
      </c>
      <c r="D29" s="63" t="s">
        <v>47</v>
      </c>
      <c r="E29" s="63" t="s">
        <v>48</v>
      </c>
      <c r="F29" s="80"/>
      <c r="G29" s="80"/>
      <c r="H29" s="80"/>
      <c r="I29" s="80"/>
    </row>
  </sheetData>
  <mergeCells count="4">
    <mergeCell ref="F4:G4"/>
    <mergeCell ref="A1:I1"/>
    <mergeCell ref="F5:F6"/>
    <mergeCell ref="G5:G6"/>
  </mergeCells>
  <phoneticPr fontId="2" type="noConversion"/>
  <printOptions horizontalCentered="1" verticalCentered="1"/>
  <pageMargins left="0.1" right="0.1" top="0.1" bottom="0.1" header="0.1" footer="0.1"/>
  <pageSetup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0"/>
  <sheetViews>
    <sheetView showGridLines="0" showZeros="0" topLeftCell="A10" zoomScaleNormal="100" zoomScaleSheetLayoutView="85" workbookViewId="0">
      <selection activeCell="I38" sqref="I38"/>
    </sheetView>
  </sheetViews>
  <sheetFormatPr defaultColWidth="9.140625" defaultRowHeight="13.5" x14ac:dyDescent="0.25"/>
  <cols>
    <col min="1" max="1" width="30.5703125" style="4" customWidth="1"/>
    <col min="2" max="2" width="16.5703125" style="4" customWidth="1"/>
    <col min="3" max="3" width="15.140625" style="4" customWidth="1"/>
    <col min="4" max="4" width="15.5703125" style="4" bestFit="1" customWidth="1"/>
    <col min="5" max="5" width="13.5703125" style="4" customWidth="1"/>
    <col min="6" max="6" width="12.5703125" style="4" customWidth="1"/>
    <col min="7" max="7" width="10.5703125" style="4" customWidth="1"/>
    <col min="8" max="8" width="0.42578125" style="4" customWidth="1"/>
    <col min="9" max="9" width="16.5703125" style="4" customWidth="1"/>
    <col min="10" max="16384" width="9.140625" style="4"/>
  </cols>
  <sheetData>
    <row r="1" spans="1:9" ht="18" customHeight="1" x14ac:dyDescent="0.3">
      <c r="A1" s="575" t="s">
        <v>242</v>
      </c>
      <c r="B1" s="576"/>
      <c r="C1" s="576"/>
      <c r="D1" s="576"/>
      <c r="E1" s="576"/>
      <c r="F1" s="576"/>
      <c r="G1" s="576"/>
      <c r="H1" s="576"/>
      <c r="I1" s="577"/>
    </row>
    <row r="2" spans="1:9" ht="18" customHeight="1" x14ac:dyDescent="0.3">
      <c r="A2" s="486">
        <f>'Exhibit A'!A5</f>
        <v>0</v>
      </c>
      <c r="B2" s="6"/>
      <c r="C2" s="6"/>
      <c r="D2" s="6"/>
      <c r="E2" s="6"/>
      <c r="F2" s="6"/>
      <c r="G2" s="6"/>
      <c r="H2" s="6"/>
      <c r="I2" s="29" t="s">
        <v>53</v>
      </c>
    </row>
    <row r="3" spans="1:9" ht="18" customHeight="1" thickBot="1" x14ac:dyDescent="0.3">
      <c r="A3" s="5"/>
      <c r="B3" s="6"/>
      <c r="C3" s="6"/>
      <c r="D3" s="6"/>
      <c r="E3" s="6"/>
      <c r="F3" s="6"/>
      <c r="G3" s="6"/>
      <c r="H3" s="6"/>
      <c r="I3" s="9"/>
    </row>
    <row r="4" spans="1:9" ht="18" customHeight="1" thickBot="1" x14ac:dyDescent="0.35">
      <c r="A4" s="58"/>
      <c r="B4" s="144" t="s">
        <v>3</v>
      </c>
      <c r="C4" s="144" t="s">
        <v>5</v>
      </c>
      <c r="D4" s="144" t="s">
        <v>3</v>
      </c>
      <c r="E4" s="154"/>
      <c r="F4" s="541" t="s">
        <v>237</v>
      </c>
      <c r="G4" s="591"/>
      <c r="H4" s="12"/>
      <c r="I4" s="163" t="s">
        <v>9</v>
      </c>
    </row>
    <row r="5" spans="1:9" ht="18" customHeight="1" x14ac:dyDescent="0.3">
      <c r="A5" s="69"/>
      <c r="B5" s="145" t="s">
        <v>4</v>
      </c>
      <c r="C5" s="145" t="s">
        <v>6</v>
      </c>
      <c r="D5" s="145" t="s">
        <v>4</v>
      </c>
      <c r="E5" s="145" t="s">
        <v>8</v>
      </c>
      <c r="F5" s="549" t="s">
        <v>9</v>
      </c>
      <c r="G5" s="551" t="s">
        <v>10</v>
      </c>
      <c r="H5" s="32"/>
      <c r="I5" s="145" t="s">
        <v>5</v>
      </c>
    </row>
    <row r="6" spans="1:9" ht="18" customHeight="1" thickBot="1" x14ac:dyDescent="0.35">
      <c r="A6" s="146" t="s">
        <v>31</v>
      </c>
      <c r="B6" s="146" t="s">
        <v>316</v>
      </c>
      <c r="C6" s="146" t="s">
        <v>317</v>
      </c>
      <c r="D6" s="147">
        <v>45747</v>
      </c>
      <c r="E6" s="146" t="s">
        <v>321</v>
      </c>
      <c r="F6" s="550"/>
      <c r="G6" s="552"/>
      <c r="H6" s="33"/>
      <c r="I6" s="146" t="s">
        <v>321</v>
      </c>
    </row>
    <row r="7" spans="1:9" ht="18" customHeight="1" thickBot="1" x14ac:dyDescent="0.35">
      <c r="A7" s="149">
        <v>-1</v>
      </c>
      <c r="B7" s="149">
        <v>-2</v>
      </c>
      <c r="C7" s="149">
        <v>-3</v>
      </c>
      <c r="D7" s="149">
        <v>-4</v>
      </c>
      <c r="E7" s="149">
        <v>-5</v>
      </c>
      <c r="F7" s="149">
        <v>-6</v>
      </c>
      <c r="G7" s="149" t="s">
        <v>11</v>
      </c>
      <c r="H7" s="200"/>
      <c r="I7" s="149">
        <v>-7</v>
      </c>
    </row>
    <row r="8" spans="1:9" ht="18" customHeight="1" x14ac:dyDescent="0.25">
      <c r="A8" s="13"/>
      <c r="B8" s="13"/>
      <c r="C8" s="13"/>
      <c r="D8" s="13"/>
      <c r="E8" s="13"/>
      <c r="F8" s="13"/>
      <c r="G8" s="13"/>
      <c r="H8" s="46"/>
      <c r="I8" s="13"/>
    </row>
    <row r="9" spans="1:9" ht="18" customHeight="1" thickBot="1" x14ac:dyDescent="0.35">
      <c r="A9" s="47" t="s">
        <v>51</v>
      </c>
      <c r="B9" s="18"/>
      <c r="C9" s="18"/>
      <c r="D9" s="18"/>
      <c r="E9" s="18"/>
      <c r="F9" s="18"/>
      <c r="G9" s="18"/>
      <c r="H9" s="46"/>
      <c r="I9" s="18"/>
    </row>
    <row r="10" spans="1:9" ht="18" customHeight="1" x14ac:dyDescent="0.25">
      <c r="A10" s="58"/>
      <c r="B10" s="58"/>
      <c r="C10" s="58"/>
      <c r="D10" s="58"/>
      <c r="E10" s="58"/>
      <c r="F10" s="58"/>
      <c r="G10" s="58"/>
      <c r="H10" s="46"/>
      <c r="I10" s="156"/>
    </row>
    <row r="11" spans="1:9" ht="18" customHeight="1" thickBot="1" x14ac:dyDescent="0.35">
      <c r="A11" s="59" t="s">
        <v>52</v>
      </c>
      <c r="B11" s="60"/>
      <c r="C11" s="60"/>
      <c r="D11" s="60"/>
      <c r="E11" s="60"/>
      <c r="F11" s="60"/>
      <c r="G11" s="60"/>
      <c r="H11" s="46"/>
      <c r="I11" s="157"/>
    </row>
    <row r="12" spans="1:9" ht="18" customHeight="1" thickBot="1" x14ac:dyDescent="0.35">
      <c r="A12" s="50" t="s">
        <v>54</v>
      </c>
      <c r="B12" s="254"/>
      <c r="C12" s="254"/>
      <c r="D12" s="254"/>
      <c r="E12" s="254"/>
      <c r="F12" s="473">
        <f>E12-C12</f>
        <v>0</v>
      </c>
      <c r="G12" s="530" t="str">
        <f>IF(C12&gt;0,(F12/C12),"-----")</f>
        <v>-----</v>
      </c>
      <c r="H12" s="46"/>
      <c r="I12" s="451"/>
    </row>
    <row r="13" spans="1:9" ht="18" customHeight="1" thickBot="1" x14ac:dyDescent="0.35">
      <c r="A13" s="50" t="s">
        <v>225</v>
      </c>
      <c r="B13" s="254"/>
      <c r="C13" s="254"/>
      <c r="D13" s="254"/>
      <c r="E13" s="254"/>
      <c r="F13" s="473">
        <f t="shared" ref="F13:F31" si="0">E13-C13</f>
        <v>0</v>
      </c>
      <c r="G13" s="530" t="str">
        <f t="shared" ref="G13:G31" si="1">IF(C13&gt;0,(F13/C13),"-----")</f>
        <v>-----</v>
      </c>
      <c r="H13" s="46"/>
      <c r="I13" s="451"/>
    </row>
    <row r="14" spans="1:9" ht="18" customHeight="1" thickBot="1" x14ac:dyDescent="0.35">
      <c r="A14" s="50" t="s">
        <v>226</v>
      </c>
      <c r="B14" s="254"/>
      <c r="C14" s="254"/>
      <c r="D14" s="254"/>
      <c r="E14" s="254"/>
      <c r="F14" s="473">
        <f t="shared" si="0"/>
        <v>0</v>
      </c>
      <c r="G14" s="530" t="str">
        <f t="shared" si="1"/>
        <v>-----</v>
      </c>
      <c r="H14" s="46"/>
      <c r="I14" s="451"/>
    </row>
    <row r="15" spans="1:9" ht="18" customHeight="1" thickBot="1" x14ac:dyDescent="0.35">
      <c r="A15" s="50" t="s">
        <v>55</v>
      </c>
      <c r="B15" s="254"/>
      <c r="C15" s="254"/>
      <c r="D15" s="254"/>
      <c r="E15" s="254"/>
      <c r="F15" s="473">
        <f t="shared" si="0"/>
        <v>0</v>
      </c>
      <c r="G15" s="530" t="str">
        <f t="shared" si="1"/>
        <v>-----</v>
      </c>
      <c r="H15" s="46"/>
      <c r="I15" s="452"/>
    </row>
    <row r="16" spans="1:9" ht="18" customHeight="1" thickBot="1" x14ac:dyDescent="0.35">
      <c r="A16" s="50" t="s">
        <v>56</v>
      </c>
      <c r="B16" s="254"/>
      <c r="C16" s="254"/>
      <c r="D16" s="254"/>
      <c r="E16" s="254"/>
      <c r="F16" s="473">
        <f t="shared" si="0"/>
        <v>0</v>
      </c>
      <c r="G16" s="530" t="str">
        <f t="shared" si="1"/>
        <v>-----</v>
      </c>
      <c r="H16" s="46"/>
      <c r="I16" s="452"/>
    </row>
    <row r="17" spans="1:9" ht="18" customHeight="1" thickBot="1" x14ac:dyDescent="0.35">
      <c r="A17" s="50" t="s">
        <v>57</v>
      </c>
      <c r="B17" s="254"/>
      <c r="C17" s="254"/>
      <c r="D17" s="254"/>
      <c r="E17" s="254"/>
      <c r="F17" s="473">
        <f t="shared" si="0"/>
        <v>0</v>
      </c>
      <c r="G17" s="530" t="str">
        <f t="shared" si="1"/>
        <v>-----</v>
      </c>
      <c r="H17" s="46"/>
      <c r="I17" s="452"/>
    </row>
    <row r="18" spans="1:9" ht="18" customHeight="1" thickBot="1" x14ac:dyDescent="0.35">
      <c r="A18" s="50" t="s">
        <v>58</v>
      </c>
      <c r="B18" s="254"/>
      <c r="C18" s="254"/>
      <c r="D18" s="254"/>
      <c r="E18" s="254"/>
      <c r="F18" s="473">
        <f t="shared" si="0"/>
        <v>0</v>
      </c>
      <c r="G18" s="530" t="str">
        <f t="shared" si="1"/>
        <v>-----</v>
      </c>
      <c r="H18" s="46"/>
      <c r="I18" s="452"/>
    </row>
    <row r="19" spans="1:9" ht="18" customHeight="1" thickBot="1" x14ac:dyDescent="0.35">
      <c r="A19" s="50" t="s">
        <v>59</v>
      </c>
      <c r="B19" s="254"/>
      <c r="C19" s="254"/>
      <c r="D19" s="254"/>
      <c r="E19" s="254"/>
      <c r="F19" s="473">
        <f t="shared" si="0"/>
        <v>0</v>
      </c>
      <c r="G19" s="530" t="str">
        <f t="shared" si="1"/>
        <v>-----</v>
      </c>
      <c r="H19" s="46"/>
      <c r="I19" s="452"/>
    </row>
    <row r="20" spans="1:9" ht="18" customHeight="1" thickBot="1" x14ac:dyDescent="0.35">
      <c r="A20" s="50" t="s">
        <v>60</v>
      </c>
      <c r="B20" s="254"/>
      <c r="C20" s="254"/>
      <c r="D20" s="254"/>
      <c r="E20" s="254">
        <f>'Travel Wksht'!H50</f>
        <v>0</v>
      </c>
      <c r="F20" s="473">
        <f t="shared" si="0"/>
        <v>0</v>
      </c>
      <c r="G20" s="530" t="str">
        <f t="shared" si="1"/>
        <v>-----</v>
      </c>
      <c r="H20" s="46"/>
      <c r="I20" s="452"/>
    </row>
    <row r="21" spans="1:9" ht="18" customHeight="1" thickBot="1" x14ac:dyDescent="0.35">
      <c r="A21" s="50" t="s">
        <v>61</v>
      </c>
      <c r="B21" s="254"/>
      <c r="C21" s="254"/>
      <c r="D21" s="254"/>
      <c r="E21" s="254"/>
      <c r="F21" s="473">
        <f t="shared" si="0"/>
        <v>0</v>
      </c>
      <c r="G21" s="530" t="str">
        <f t="shared" si="1"/>
        <v>-----</v>
      </c>
      <c r="H21" s="46"/>
      <c r="I21" s="452"/>
    </row>
    <row r="22" spans="1:9" ht="18" customHeight="1" thickBot="1" x14ac:dyDescent="0.35">
      <c r="A22" s="61" t="s">
        <v>62</v>
      </c>
      <c r="B22" s="259"/>
      <c r="C22" s="259"/>
      <c r="D22" s="259"/>
      <c r="E22" s="259"/>
      <c r="F22" s="474"/>
      <c r="G22" s="269"/>
      <c r="H22" s="46"/>
      <c r="I22" s="158"/>
    </row>
    <row r="23" spans="1:9" ht="18" customHeight="1" thickBot="1" x14ac:dyDescent="0.35">
      <c r="A23" s="50" t="s">
        <v>63</v>
      </c>
      <c r="B23" s="254"/>
      <c r="C23" s="254"/>
      <c r="D23" s="254"/>
      <c r="E23" s="254">
        <f>'Postage Wksht'!D36</f>
        <v>0</v>
      </c>
      <c r="F23" s="473">
        <f t="shared" si="0"/>
        <v>0</v>
      </c>
      <c r="G23" s="530" t="str">
        <f t="shared" si="1"/>
        <v>-----</v>
      </c>
      <c r="H23" s="46"/>
      <c r="I23" s="452"/>
    </row>
    <row r="24" spans="1:9" ht="18" customHeight="1" thickBot="1" x14ac:dyDescent="0.35">
      <c r="A24" s="50" t="s">
        <v>64</v>
      </c>
      <c r="B24" s="254"/>
      <c r="C24" s="254"/>
      <c r="D24" s="254"/>
      <c r="E24" s="254"/>
      <c r="F24" s="473">
        <f t="shared" si="0"/>
        <v>0</v>
      </c>
      <c r="G24" s="530" t="str">
        <f t="shared" si="1"/>
        <v>-----</v>
      </c>
      <c r="H24" s="46"/>
      <c r="I24" s="452"/>
    </row>
    <row r="25" spans="1:9" ht="18" customHeight="1" thickBot="1" x14ac:dyDescent="0.35">
      <c r="A25" s="50" t="s">
        <v>65</v>
      </c>
      <c r="B25" s="254"/>
      <c r="C25" s="254"/>
      <c r="D25" s="254"/>
      <c r="E25" s="254"/>
      <c r="F25" s="473">
        <f t="shared" si="0"/>
        <v>0</v>
      </c>
      <c r="G25" s="530" t="str">
        <f t="shared" si="1"/>
        <v>-----</v>
      </c>
      <c r="H25" s="46"/>
      <c r="I25" s="452"/>
    </row>
    <row r="26" spans="1:9" ht="18" customHeight="1" thickBot="1" x14ac:dyDescent="0.35">
      <c r="A26" s="61" t="s">
        <v>66</v>
      </c>
      <c r="B26" s="259"/>
      <c r="C26" s="259"/>
      <c r="D26" s="264"/>
      <c r="E26" s="259"/>
      <c r="F26" s="474"/>
      <c r="G26" s="269"/>
      <c r="H26" s="46"/>
      <c r="I26" s="158"/>
    </row>
    <row r="27" spans="1:9" ht="18" customHeight="1" thickBot="1" x14ac:dyDescent="0.35">
      <c r="A27" s="50" t="s">
        <v>67</v>
      </c>
      <c r="B27" s="254"/>
      <c r="C27" s="254"/>
      <c r="D27" s="254"/>
      <c r="E27" s="254"/>
      <c r="F27" s="473">
        <f t="shared" si="0"/>
        <v>0</v>
      </c>
      <c r="G27" s="530" t="str">
        <f t="shared" si="1"/>
        <v>-----</v>
      </c>
      <c r="H27" s="46"/>
      <c r="I27" s="452"/>
    </row>
    <row r="28" spans="1:9" ht="18" customHeight="1" thickBot="1" x14ac:dyDescent="0.35">
      <c r="A28" s="50" t="s">
        <v>68</v>
      </c>
      <c r="B28" s="254"/>
      <c r="C28" s="254"/>
      <c r="D28" s="254"/>
      <c r="E28" s="254"/>
      <c r="F28" s="473">
        <f t="shared" si="0"/>
        <v>0</v>
      </c>
      <c r="G28" s="530" t="str">
        <f t="shared" si="1"/>
        <v>-----</v>
      </c>
      <c r="H28" s="46"/>
      <c r="I28" s="452"/>
    </row>
    <row r="29" spans="1:9" ht="18" customHeight="1" thickBot="1" x14ac:dyDescent="0.35">
      <c r="A29" s="50" t="s">
        <v>69</v>
      </c>
      <c r="B29" s="254"/>
      <c r="C29" s="254"/>
      <c r="D29" s="254"/>
      <c r="E29" s="254"/>
      <c r="F29" s="473">
        <f t="shared" si="0"/>
        <v>0</v>
      </c>
      <c r="G29" s="530" t="str">
        <f t="shared" si="1"/>
        <v>-----</v>
      </c>
      <c r="H29" s="46"/>
      <c r="I29" s="452"/>
    </row>
    <row r="30" spans="1:9" ht="18" customHeight="1" thickBot="1" x14ac:dyDescent="0.35">
      <c r="A30" s="50" t="s">
        <v>70</v>
      </c>
      <c r="B30" s="254"/>
      <c r="C30" s="254"/>
      <c r="D30" s="254"/>
      <c r="E30" s="254"/>
      <c r="F30" s="473">
        <f t="shared" si="0"/>
        <v>0</v>
      </c>
      <c r="G30" s="530" t="str">
        <f t="shared" si="1"/>
        <v>-----</v>
      </c>
      <c r="H30" s="46"/>
      <c r="I30" s="452"/>
    </row>
    <row r="31" spans="1:9" ht="18" customHeight="1" thickBot="1" x14ac:dyDescent="0.35">
      <c r="A31" s="50" t="s">
        <v>71</v>
      </c>
      <c r="B31" s="254"/>
      <c r="C31" s="254"/>
      <c r="D31" s="254"/>
      <c r="E31" s="254"/>
      <c r="F31" s="473">
        <f t="shared" si="0"/>
        <v>0</v>
      </c>
      <c r="G31" s="530" t="str">
        <f t="shared" si="1"/>
        <v>-----</v>
      </c>
      <c r="H31" s="43"/>
      <c r="I31" s="452"/>
    </row>
    <row r="32" spans="1:9" ht="18" customHeight="1" x14ac:dyDescent="0.3">
      <c r="A32" s="575" t="s">
        <v>242</v>
      </c>
      <c r="B32" s="576"/>
      <c r="C32" s="576"/>
      <c r="D32" s="576"/>
      <c r="E32" s="576"/>
      <c r="F32" s="576"/>
      <c r="G32" s="576"/>
      <c r="H32" s="576"/>
      <c r="I32" s="577"/>
    </row>
    <row r="33" spans="1:9" ht="18" customHeight="1" x14ac:dyDescent="0.3">
      <c r="A33" s="485">
        <f>'Exhibit A'!A5</f>
        <v>0</v>
      </c>
      <c r="B33" s="6"/>
      <c r="C33" s="6"/>
      <c r="D33" s="6"/>
      <c r="E33" s="6"/>
      <c r="F33" s="6"/>
      <c r="G33" s="6"/>
      <c r="H33" s="6"/>
      <c r="I33" s="29" t="s">
        <v>53</v>
      </c>
    </row>
    <row r="34" spans="1:9" ht="18" customHeight="1" thickBot="1" x14ac:dyDescent="0.3">
      <c r="A34" s="20"/>
      <c r="B34" s="21"/>
      <c r="C34" s="21"/>
      <c r="D34" s="21"/>
      <c r="E34" s="21"/>
      <c r="F34" s="21"/>
      <c r="G34" s="37"/>
      <c r="H34" s="21"/>
      <c r="I34" s="22"/>
    </row>
    <row r="35" spans="1:9" ht="18" customHeight="1" thickBot="1" x14ac:dyDescent="0.35">
      <c r="A35" s="69"/>
      <c r="B35" s="145" t="s">
        <v>3</v>
      </c>
      <c r="C35" s="145" t="s">
        <v>5</v>
      </c>
      <c r="D35" s="145" t="s">
        <v>3</v>
      </c>
      <c r="E35" s="151"/>
      <c r="F35" s="541" t="s">
        <v>237</v>
      </c>
      <c r="G35" s="591"/>
      <c r="H35" s="12"/>
      <c r="I35" s="152" t="s">
        <v>9</v>
      </c>
    </row>
    <row r="36" spans="1:9" ht="18" customHeight="1" x14ac:dyDescent="0.3">
      <c r="A36" s="69"/>
      <c r="B36" s="145" t="s">
        <v>4</v>
      </c>
      <c r="C36" s="145" t="s">
        <v>6</v>
      </c>
      <c r="D36" s="145" t="s">
        <v>4</v>
      </c>
      <c r="E36" s="145" t="s">
        <v>8</v>
      </c>
      <c r="F36" s="549" t="s">
        <v>9</v>
      </c>
      <c r="G36" s="551" t="s">
        <v>10</v>
      </c>
      <c r="H36" s="32"/>
      <c r="I36" s="145" t="s">
        <v>5</v>
      </c>
    </row>
    <row r="37" spans="1:9" ht="18" customHeight="1" thickBot="1" x14ac:dyDescent="0.35">
      <c r="A37" s="146" t="s">
        <v>31</v>
      </c>
      <c r="B37" s="146" t="str">
        <f>B6</f>
        <v>2023-24</v>
      </c>
      <c r="C37" s="146" t="str">
        <f>C6</f>
        <v>2024-25</v>
      </c>
      <c r="D37" s="147">
        <f>D6</f>
        <v>45747</v>
      </c>
      <c r="E37" s="146" t="str">
        <f>E6</f>
        <v>2025-26</v>
      </c>
      <c r="F37" s="550"/>
      <c r="G37" s="552"/>
      <c r="H37" s="33"/>
      <c r="I37" s="146" t="str">
        <f>I6</f>
        <v>2025-26</v>
      </c>
    </row>
    <row r="38" spans="1:9" ht="18" customHeight="1" thickBot="1" x14ac:dyDescent="0.35">
      <c r="A38" s="149">
        <v>-1</v>
      </c>
      <c r="B38" s="149">
        <v>-2</v>
      </c>
      <c r="C38" s="149">
        <v>-3</v>
      </c>
      <c r="D38" s="149">
        <v>-4</v>
      </c>
      <c r="E38" s="149">
        <v>-5</v>
      </c>
      <c r="F38" s="149">
        <v>-6</v>
      </c>
      <c r="G38" s="149" t="s">
        <v>11</v>
      </c>
      <c r="H38" s="200"/>
      <c r="I38" s="149">
        <v>-7</v>
      </c>
    </row>
    <row r="39" spans="1:9" ht="18" customHeight="1" x14ac:dyDescent="0.25">
      <c r="A39" s="58"/>
      <c r="B39" s="58"/>
      <c r="C39" s="58"/>
      <c r="D39" s="58"/>
      <c r="E39" s="58"/>
      <c r="F39" s="58"/>
      <c r="G39" s="85"/>
      <c r="H39" s="46"/>
      <c r="I39" s="156"/>
    </row>
    <row r="40" spans="1:9" ht="18" customHeight="1" thickBot="1" x14ac:dyDescent="0.35">
      <c r="A40" s="59" t="s">
        <v>72</v>
      </c>
      <c r="B40" s="60"/>
      <c r="C40" s="60"/>
      <c r="D40" s="60"/>
      <c r="E40" s="60"/>
      <c r="F40" s="60"/>
      <c r="G40" s="86"/>
      <c r="H40" s="46"/>
      <c r="I40" s="157"/>
    </row>
    <row r="41" spans="1:9" ht="18" customHeight="1" thickBot="1" x14ac:dyDescent="0.35">
      <c r="A41" s="50" t="s">
        <v>73</v>
      </c>
      <c r="B41" s="254"/>
      <c r="C41" s="254"/>
      <c r="D41" s="254"/>
      <c r="E41" s="254"/>
      <c r="F41" s="256">
        <f>E41-C41</f>
        <v>0</v>
      </c>
      <c r="G41" s="530" t="str">
        <f>IF(C41&gt;0,(F41/C41),"-----")</f>
        <v>-----</v>
      </c>
      <c r="H41" s="46"/>
      <c r="I41" s="453"/>
    </row>
    <row r="42" spans="1:9" ht="18" customHeight="1" thickBot="1" x14ac:dyDescent="0.35">
      <c r="A42" s="50" t="s">
        <v>74</v>
      </c>
      <c r="B42" s="254"/>
      <c r="C42" s="254"/>
      <c r="D42" s="254"/>
      <c r="E42" s="254"/>
      <c r="F42" s="256">
        <f t="shared" ref="F42:F56" si="2">E42-C42</f>
        <v>0</v>
      </c>
      <c r="G42" s="530" t="str">
        <f t="shared" ref="G42:G56" si="3">IF(C42&gt;0,(F42/C42),"-----")</f>
        <v>-----</v>
      </c>
      <c r="H42" s="46"/>
      <c r="I42" s="454"/>
    </row>
    <row r="43" spans="1:9" ht="18" customHeight="1" thickBot="1" x14ac:dyDescent="0.35">
      <c r="A43" s="50" t="s">
        <v>75</v>
      </c>
      <c r="B43" s="254"/>
      <c r="C43" s="254"/>
      <c r="D43" s="254"/>
      <c r="E43" s="254"/>
      <c r="F43" s="256">
        <f t="shared" si="2"/>
        <v>0</v>
      </c>
      <c r="G43" s="530" t="str">
        <f t="shared" si="3"/>
        <v>-----</v>
      </c>
      <c r="H43" s="46"/>
      <c r="I43" s="454"/>
    </row>
    <row r="44" spans="1:9" ht="18" customHeight="1" thickBot="1" x14ac:dyDescent="0.35">
      <c r="A44" s="50" t="s">
        <v>76</v>
      </c>
      <c r="B44" s="254"/>
      <c r="C44" s="254"/>
      <c r="D44" s="254"/>
      <c r="E44" s="254"/>
      <c r="F44" s="256">
        <f t="shared" si="2"/>
        <v>0</v>
      </c>
      <c r="G44" s="530" t="str">
        <f t="shared" si="3"/>
        <v>-----</v>
      </c>
      <c r="H44" s="46"/>
      <c r="I44" s="454"/>
    </row>
    <row r="45" spans="1:9" ht="18" customHeight="1" thickBot="1" x14ac:dyDescent="0.35">
      <c r="A45" s="50" t="s">
        <v>77</v>
      </c>
      <c r="B45" s="254"/>
      <c r="C45" s="254"/>
      <c r="D45" s="254"/>
      <c r="E45" s="254"/>
      <c r="F45" s="256">
        <f t="shared" si="2"/>
        <v>0</v>
      </c>
      <c r="G45" s="530" t="str">
        <f t="shared" si="3"/>
        <v>-----</v>
      </c>
      <c r="H45" s="46"/>
      <c r="I45" s="454"/>
    </row>
    <row r="46" spans="1:9" ht="18" customHeight="1" thickBot="1" x14ac:dyDescent="0.35">
      <c r="A46" s="61" t="s">
        <v>78</v>
      </c>
      <c r="B46" s="259"/>
      <c r="C46" s="259"/>
      <c r="D46" s="259"/>
      <c r="E46" s="259"/>
      <c r="F46" s="260"/>
      <c r="G46" s="269"/>
      <c r="H46" s="46"/>
      <c r="I46" s="159"/>
    </row>
    <row r="47" spans="1:9" ht="18" customHeight="1" thickBot="1" x14ac:dyDescent="0.35">
      <c r="A47" s="50" t="s">
        <v>79</v>
      </c>
      <c r="B47" s="254"/>
      <c r="C47" s="254"/>
      <c r="D47" s="254"/>
      <c r="E47" s="254"/>
      <c r="F47" s="256">
        <f t="shared" si="2"/>
        <v>0</v>
      </c>
      <c r="G47" s="530" t="str">
        <f t="shared" si="3"/>
        <v>-----</v>
      </c>
      <c r="H47" s="46"/>
      <c r="I47" s="454"/>
    </row>
    <row r="48" spans="1:9" ht="18" customHeight="1" thickBot="1" x14ac:dyDescent="0.35">
      <c r="A48" s="50" t="s">
        <v>227</v>
      </c>
      <c r="B48" s="254"/>
      <c r="C48" s="254"/>
      <c r="D48" s="254"/>
      <c r="E48" s="254"/>
      <c r="F48" s="256">
        <f t="shared" si="2"/>
        <v>0</v>
      </c>
      <c r="G48" s="530" t="str">
        <f t="shared" si="3"/>
        <v>-----</v>
      </c>
      <c r="H48" s="46"/>
      <c r="I48" s="454"/>
    </row>
    <row r="49" spans="1:9" ht="18" customHeight="1" thickBot="1" x14ac:dyDescent="0.35">
      <c r="A49" s="50" t="s">
        <v>80</v>
      </c>
      <c r="B49" s="254"/>
      <c r="C49" s="254"/>
      <c r="D49" s="254"/>
      <c r="E49" s="254"/>
      <c r="F49" s="256">
        <f t="shared" si="2"/>
        <v>0</v>
      </c>
      <c r="G49" s="530" t="str">
        <f t="shared" si="3"/>
        <v>-----</v>
      </c>
      <c r="H49" s="46"/>
      <c r="I49" s="454"/>
    </row>
    <row r="50" spans="1:9" ht="18" customHeight="1" thickBot="1" x14ac:dyDescent="0.35">
      <c r="A50" s="50" t="s">
        <v>81</v>
      </c>
      <c r="B50" s="254"/>
      <c r="C50" s="254"/>
      <c r="D50" s="254"/>
      <c r="E50" s="254"/>
      <c r="F50" s="256">
        <f t="shared" si="2"/>
        <v>0</v>
      </c>
      <c r="G50" s="530" t="str">
        <f t="shared" si="3"/>
        <v>-----</v>
      </c>
      <c r="H50" s="46"/>
      <c r="I50" s="454"/>
    </row>
    <row r="51" spans="1:9" ht="18" customHeight="1" thickBot="1" x14ac:dyDescent="0.35">
      <c r="A51" s="50" t="s">
        <v>82</v>
      </c>
      <c r="B51" s="254"/>
      <c r="C51" s="254"/>
      <c r="D51" s="254"/>
      <c r="E51" s="254"/>
      <c r="F51" s="256">
        <f t="shared" si="2"/>
        <v>0</v>
      </c>
      <c r="G51" s="530" t="str">
        <f t="shared" si="3"/>
        <v>-----</v>
      </c>
      <c r="H51" s="46"/>
      <c r="I51" s="454"/>
    </row>
    <row r="52" spans="1:9" ht="18" customHeight="1" thickBot="1" x14ac:dyDescent="0.35">
      <c r="A52" s="61" t="s">
        <v>83</v>
      </c>
      <c r="B52" s="259"/>
      <c r="C52" s="259"/>
      <c r="D52" s="259"/>
      <c r="E52" s="259"/>
      <c r="F52" s="260"/>
      <c r="G52" s="269"/>
      <c r="H52" s="46"/>
      <c r="I52" s="159"/>
    </row>
    <row r="53" spans="1:9" ht="18" customHeight="1" thickBot="1" x14ac:dyDescent="0.35">
      <c r="A53" s="50" t="s">
        <v>84</v>
      </c>
      <c r="B53" s="254"/>
      <c r="C53" s="254"/>
      <c r="D53" s="254"/>
      <c r="E53" s="254"/>
      <c r="F53" s="256">
        <f t="shared" si="2"/>
        <v>0</v>
      </c>
      <c r="G53" s="530" t="str">
        <f t="shared" si="3"/>
        <v>-----</v>
      </c>
      <c r="H53" s="46"/>
      <c r="I53" s="454"/>
    </row>
    <row r="54" spans="1:9" ht="18" customHeight="1" thickBot="1" x14ac:dyDescent="0.35">
      <c r="A54" s="50" t="s">
        <v>85</v>
      </c>
      <c r="B54" s="254"/>
      <c r="C54" s="254"/>
      <c r="D54" s="254"/>
      <c r="E54" s="254"/>
      <c r="F54" s="256">
        <f t="shared" si="2"/>
        <v>0</v>
      </c>
      <c r="G54" s="530" t="str">
        <f t="shared" si="3"/>
        <v>-----</v>
      </c>
      <c r="H54" s="46"/>
      <c r="I54" s="454"/>
    </row>
    <row r="55" spans="1:9" ht="18" customHeight="1" thickBot="1" x14ac:dyDescent="0.35">
      <c r="A55" s="50" t="s">
        <v>86</v>
      </c>
      <c r="B55" s="254"/>
      <c r="C55" s="254"/>
      <c r="D55" s="254"/>
      <c r="E55" s="254">
        <f>'Education Wksht'!F56</f>
        <v>0</v>
      </c>
      <c r="F55" s="256">
        <f t="shared" si="2"/>
        <v>0</v>
      </c>
      <c r="G55" s="530" t="str">
        <f t="shared" si="3"/>
        <v>-----</v>
      </c>
      <c r="H55" s="46"/>
      <c r="I55" s="454"/>
    </row>
    <row r="56" spans="1:9" ht="18" customHeight="1" thickBot="1" x14ac:dyDescent="0.35">
      <c r="A56" s="50" t="s">
        <v>87</v>
      </c>
      <c r="B56" s="254"/>
      <c r="C56" s="254"/>
      <c r="D56" s="254"/>
      <c r="E56" s="254"/>
      <c r="F56" s="261">
        <f t="shared" si="2"/>
        <v>0</v>
      </c>
      <c r="G56" s="530" t="str">
        <f t="shared" si="3"/>
        <v>-----</v>
      </c>
      <c r="H56" s="46"/>
      <c r="I56" s="454"/>
    </row>
    <row r="57" spans="1:9" ht="18" customHeight="1" thickBot="1" x14ac:dyDescent="0.35">
      <c r="A57" s="45"/>
      <c r="B57" s="10"/>
      <c r="C57" s="10"/>
      <c r="D57" s="10"/>
      <c r="E57" s="1"/>
      <c r="F57" s="130"/>
      <c r="G57" s="87"/>
      <c r="H57" s="12"/>
      <c r="I57" s="455"/>
    </row>
    <row r="58" spans="1:9" ht="18" customHeight="1" thickBot="1" x14ac:dyDescent="0.35">
      <c r="A58" s="16" t="s">
        <v>88</v>
      </c>
      <c r="B58" s="263">
        <f>SUM(B12:B21,B23:B25,B27:B31,B41:B45,B47:B51,B53:B56)</f>
        <v>0</v>
      </c>
      <c r="C58" s="263">
        <f>SUM(C12:C21,C23:C25,C27:C31,C41:C45,C47:C51,C53:C56)</f>
        <v>0</v>
      </c>
      <c r="D58" s="263">
        <f>SUM(D12:D21,D23:D25,D27:D31,D41:D45,D47:D51,D53:D56)</f>
        <v>0</v>
      </c>
      <c r="E58" s="263">
        <f>SUM(E12:E21,E23:E25,E27:E31,E41:E45,E47:E51,E53:E56)</f>
        <v>0</v>
      </c>
      <c r="F58" s="475">
        <f>E58-C58</f>
        <v>0</v>
      </c>
      <c r="G58" s="530" t="str">
        <f>IF(C58&gt;0,(F58/C58),"-----")</f>
        <v>-----</v>
      </c>
      <c r="H58" s="17"/>
      <c r="I58" s="456"/>
    </row>
    <row r="59" spans="1:9" ht="18" customHeight="1" x14ac:dyDescent="0.3">
      <c r="B59" s="63" t="s">
        <v>45</v>
      </c>
      <c r="C59" s="63" t="s">
        <v>45</v>
      </c>
      <c r="D59" s="63" t="s">
        <v>45</v>
      </c>
      <c r="E59" s="63" t="s">
        <v>45</v>
      </c>
      <c r="F59" s="63" t="s">
        <v>49</v>
      </c>
      <c r="G59" s="63" t="s">
        <v>50</v>
      </c>
    </row>
    <row r="60" spans="1:9" ht="18" customHeight="1" x14ac:dyDescent="0.3">
      <c r="B60" s="63" t="s">
        <v>89</v>
      </c>
      <c r="C60" s="63" t="s">
        <v>46</v>
      </c>
      <c r="D60" s="63" t="s">
        <v>47</v>
      </c>
      <c r="E60" s="63" t="s">
        <v>90</v>
      </c>
      <c r="F60" s="63"/>
      <c r="G60" s="63"/>
    </row>
  </sheetData>
  <mergeCells count="8">
    <mergeCell ref="F36:F37"/>
    <mergeCell ref="G36:G37"/>
    <mergeCell ref="A1:I1"/>
    <mergeCell ref="A32:I32"/>
    <mergeCell ref="F4:G4"/>
    <mergeCell ref="F35:G35"/>
    <mergeCell ref="F5:F6"/>
    <mergeCell ref="G5:G6"/>
  </mergeCells>
  <phoneticPr fontId="2" type="noConversion"/>
  <printOptions horizontalCentered="1" verticalCentered="1"/>
  <pageMargins left="0.1" right="0.1" top="0.1" bottom="0.1" header="0.1" footer="0.1"/>
  <pageSetup orientation="landscape" horizontalDpi="1200" verticalDpi="1200" r:id="rId1"/>
  <headerFooter alignWithMargins="0"/>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showGridLines="0" showZeros="0" zoomScaleNormal="100" zoomScaleSheetLayoutView="115" workbookViewId="0">
      <selection activeCell="G23" sqref="G23"/>
    </sheetView>
  </sheetViews>
  <sheetFormatPr defaultColWidth="9.140625" defaultRowHeight="13.5" x14ac:dyDescent="0.25"/>
  <cols>
    <col min="1" max="1" width="30.5703125" style="4" customWidth="1"/>
    <col min="2" max="2" width="15.5703125" style="4" bestFit="1" customWidth="1"/>
    <col min="3" max="3" width="14.85546875" style="4" customWidth="1"/>
    <col min="4" max="4" width="15.5703125" style="4" bestFit="1" customWidth="1"/>
    <col min="5" max="5" width="13.42578125" style="4" customWidth="1"/>
    <col min="6" max="6" width="12.5703125" style="4" customWidth="1"/>
    <col min="7" max="7" width="10.42578125" style="4" customWidth="1"/>
    <col min="8" max="8" width="0.5703125" style="4" customWidth="1"/>
    <col min="9" max="9" width="16.5703125" style="4" customWidth="1"/>
    <col min="10" max="16384" width="9.140625" style="4"/>
  </cols>
  <sheetData>
    <row r="1" spans="1:9" ht="18" customHeight="1" x14ac:dyDescent="0.3">
      <c r="A1" s="575" t="s">
        <v>243</v>
      </c>
      <c r="B1" s="576"/>
      <c r="C1" s="576"/>
      <c r="D1" s="576"/>
      <c r="E1" s="576"/>
      <c r="F1" s="576"/>
      <c r="G1" s="576"/>
      <c r="H1" s="576"/>
      <c r="I1" s="577"/>
    </row>
    <row r="2" spans="1:9" ht="18" customHeight="1" x14ac:dyDescent="0.25">
      <c r="A2" s="5"/>
      <c r="B2" s="6"/>
      <c r="C2" s="6"/>
      <c r="D2" s="6"/>
      <c r="E2" s="6"/>
      <c r="F2" s="6"/>
      <c r="G2" s="6"/>
      <c r="H2" s="6"/>
      <c r="I2" s="9"/>
    </row>
    <row r="3" spans="1:9" ht="18" customHeight="1" x14ac:dyDescent="0.3">
      <c r="A3" s="131"/>
      <c r="B3" s="8"/>
      <c r="C3" s="6"/>
      <c r="D3" s="8"/>
      <c r="E3" s="8"/>
      <c r="F3" s="64"/>
      <c r="G3" s="64"/>
      <c r="H3" s="64"/>
      <c r="I3" s="29" t="s">
        <v>91</v>
      </c>
    </row>
    <row r="4" spans="1:9" ht="18" customHeight="1" thickBot="1" x14ac:dyDescent="0.35">
      <c r="A4" s="486">
        <f>'Exhibit A'!A5</f>
        <v>0</v>
      </c>
      <c r="B4" s="6"/>
      <c r="C4" s="6"/>
      <c r="D4" s="6"/>
      <c r="E4" s="6"/>
      <c r="F4" s="6"/>
      <c r="G4" s="6"/>
      <c r="H4" s="6"/>
      <c r="I4" s="9"/>
    </row>
    <row r="5" spans="1:9" ht="18" customHeight="1" thickBot="1" x14ac:dyDescent="0.35">
      <c r="A5" s="58"/>
      <c r="B5" s="144" t="s">
        <v>3</v>
      </c>
      <c r="C5" s="144" t="s">
        <v>5</v>
      </c>
      <c r="D5" s="144" t="s">
        <v>3</v>
      </c>
      <c r="E5" s="154"/>
      <c r="F5" s="541" t="s">
        <v>237</v>
      </c>
      <c r="G5" s="591"/>
      <c r="H5" s="12"/>
      <c r="I5" s="163" t="s">
        <v>9</v>
      </c>
    </row>
    <row r="6" spans="1:9" ht="18" customHeight="1" x14ac:dyDescent="0.3">
      <c r="A6" s="69"/>
      <c r="B6" s="145" t="s">
        <v>4</v>
      </c>
      <c r="C6" s="145" t="s">
        <v>6</v>
      </c>
      <c r="D6" s="145" t="s">
        <v>4</v>
      </c>
      <c r="E6" s="145" t="s">
        <v>8</v>
      </c>
      <c r="F6" s="549" t="s">
        <v>9</v>
      </c>
      <c r="G6" s="551" t="s">
        <v>10</v>
      </c>
      <c r="H6" s="32"/>
      <c r="I6" s="145" t="s">
        <v>5</v>
      </c>
    </row>
    <row r="7" spans="1:9" ht="18" customHeight="1" thickBot="1" x14ac:dyDescent="0.35">
      <c r="A7" s="146" t="s">
        <v>31</v>
      </c>
      <c r="B7" s="146" t="s">
        <v>316</v>
      </c>
      <c r="C7" s="146" t="s">
        <v>317</v>
      </c>
      <c r="D7" s="147">
        <v>45747</v>
      </c>
      <c r="E7" s="146" t="s">
        <v>321</v>
      </c>
      <c r="F7" s="550"/>
      <c r="G7" s="552"/>
      <c r="H7" s="33"/>
      <c r="I7" s="146" t="s">
        <v>321</v>
      </c>
    </row>
    <row r="8" spans="1:9" ht="18" customHeight="1" thickBot="1" x14ac:dyDescent="0.35">
      <c r="A8" s="149">
        <v>-1</v>
      </c>
      <c r="B8" s="149">
        <v>-2</v>
      </c>
      <c r="C8" s="149">
        <v>-3</v>
      </c>
      <c r="D8" s="149">
        <v>-4</v>
      </c>
      <c r="E8" s="149">
        <v>-5</v>
      </c>
      <c r="F8" s="149">
        <v>-6</v>
      </c>
      <c r="G8" s="150" t="s">
        <v>11</v>
      </c>
      <c r="H8" s="76"/>
      <c r="I8" s="153">
        <v>-7</v>
      </c>
    </row>
    <row r="9" spans="1:9" ht="18" customHeight="1" x14ac:dyDescent="0.3">
      <c r="A9" s="65"/>
      <c r="B9" s="65"/>
      <c r="C9" s="65"/>
      <c r="D9" s="65"/>
      <c r="E9" s="65"/>
      <c r="F9" s="65"/>
      <c r="G9" s="65"/>
      <c r="H9" s="66"/>
      <c r="I9" s="65"/>
    </row>
    <row r="10" spans="1:9" ht="18" customHeight="1" thickBot="1" x14ac:dyDescent="0.35">
      <c r="A10" s="67" t="s">
        <v>108</v>
      </c>
      <c r="B10" s="68"/>
      <c r="C10" s="68"/>
      <c r="D10" s="68"/>
      <c r="E10" s="68"/>
      <c r="F10" s="68"/>
      <c r="G10" s="68"/>
      <c r="H10" s="48"/>
      <c r="I10" s="68"/>
    </row>
    <row r="11" spans="1:9" ht="18" customHeight="1" x14ac:dyDescent="0.25">
      <c r="A11" s="69"/>
      <c r="B11" s="69"/>
      <c r="C11" s="70"/>
      <c r="D11" s="69"/>
      <c r="E11" s="69"/>
      <c r="F11" s="69"/>
      <c r="G11" s="70"/>
      <c r="H11" s="15"/>
      <c r="I11" s="160"/>
    </row>
    <row r="12" spans="1:9" ht="18" customHeight="1" thickBot="1" x14ac:dyDescent="0.35">
      <c r="A12" s="59" t="s">
        <v>92</v>
      </c>
      <c r="B12" s="60"/>
      <c r="C12" s="71"/>
      <c r="D12" s="60"/>
      <c r="E12" s="60"/>
      <c r="F12" s="60"/>
      <c r="G12" s="71"/>
      <c r="H12" s="17"/>
      <c r="I12" s="157"/>
    </row>
    <row r="13" spans="1:9" ht="18" customHeight="1" thickBot="1" x14ac:dyDescent="0.35">
      <c r="A13" s="50" t="s">
        <v>93</v>
      </c>
      <c r="B13" s="254"/>
      <c r="C13" s="254"/>
      <c r="D13" s="254"/>
      <c r="E13" s="254"/>
      <c r="F13" s="256">
        <f>E13-C13</f>
        <v>0</v>
      </c>
      <c r="G13" s="530" t="str">
        <f t="shared" ref="G13:G18" si="0">IF(C13&gt;0,(F13/C13),"-----")</f>
        <v>-----</v>
      </c>
      <c r="H13" s="72"/>
      <c r="I13" s="453"/>
    </row>
    <row r="14" spans="1:9" ht="18" customHeight="1" thickBot="1" x14ac:dyDescent="0.35">
      <c r="A14" s="50" t="s">
        <v>94</v>
      </c>
      <c r="B14" s="254"/>
      <c r="C14" s="254"/>
      <c r="D14" s="254"/>
      <c r="E14" s="254"/>
      <c r="F14" s="256">
        <f>E14-C14</f>
        <v>0</v>
      </c>
      <c r="G14" s="530" t="str">
        <f t="shared" si="0"/>
        <v>-----</v>
      </c>
      <c r="H14" s="72"/>
      <c r="I14" s="454"/>
    </row>
    <row r="15" spans="1:9" ht="18" customHeight="1" thickBot="1" x14ac:dyDescent="0.35">
      <c r="A15" s="50" t="s">
        <v>95</v>
      </c>
      <c r="B15" s="254"/>
      <c r="C15" s="254"/>
      <c r="D15" s="254"/>
      <c r="E15" s="254"/>
      <c r="F15" s="256">
        <f>E15-C15</f>
        <v>0</v>
      </c>
      <c r="G15" s="530" t="str">
        <f t="shared" si="0"/>
        <v>-----</v>
      </c>
      <c r="H15" s="72"/>
      <c r="I15" s="454"/>
    </row>
    <row r="16" spans="1:9" ht="18" customHeight="1" thickBot="1" x14ac:dyDescent="0.35">
      <c r="A16" s="50" t="s">
        <v>96</v>
      </c>
      <c r="B16" s="254"/>
      <c r="C16" s="254"/>
      <c r="D16" s="254"/>
      <c r="E16" s="254"/>
      <c r="F16" s="256">
        <f>E16-C16</f>
        <v>0</v>
      </c>
      <c r="G16" s="530" t="str">
        <f t="shared" si="0"/>
        <v>-----</v>
      </c>
      <c r="H16" s="72"/>
      <c r="I16" s="454"/>
    </row>
    <row r="17" spans="1:9" ht="18" customHeight="1" thickBot="1" x14ac:dyDescent="0.35">
      <c r="A17" s="45" t="s">
        <v>97</v>
      </c>
      <c r="B17" s="254"/>
      <c r="C17" s="254"/>
      <c r="D17" s="254"/>
      <c r="E17" s="254"/>
      <c r="F17" s="256"/>
      <c r="G17" s="530" t="str">
        <f t="shared" si="0"/>
        <v>-----</v>
      </c>
      <c r="H17" s="72"/>
      <c r="I17" s="454"/>
    </row>
    <row r="18" spans="1:9" ht="18" customHeight="1" thickBot="1" x14ac:dyDescent="0.35">
      <c r="A18" s="45" t="s">
        <v>248</v>
      </c>
      <c r="B18" s="254"/>
      <c r="C18" s="254"/>
      <c r="D18" s="254"/>
      <c r="E18" s="254"/>
      <c r="F18" s="256">
        <f>E18-C18</f>
        <v>0</v>
      </c>
      <c r="G18" s="530" t="str">
        <f t="shared" si="0"/>
        <v>-----</v>
      </c>
      <c r="H18" s="72"/>
      <c r="I18" s="454"/>
    </row>
    <row r="19" spans="1:9" ht="18" customHeight="1" thickBot="1" x14ac:dyDescent="0.3">
      <c r="A19" s="10"/>
      <c r="B19" s="30"/>
      <c r="C19" s="30"/>
      <c r="D19" s="30"/>
      <c r="E19" s="24"/>
      <c r="F19" s="24"/>
      <c r="G19" s="265"/>
      <c r="H19" s="73"/>
      <c r="I19" s="457"/>
    </row>
    <row r="20" spans="1:9" ht="18" customHeight="1" thickBot="1" x14ac:dyDescent="0.35">
      <c r="A20" s="16" t="s">
        <v>98</v>
      </c>
      <c r="B20" s="263">
        <f>SUM(B13:B18)</f>
        <v>0</v>
      </c>
      <c r="C20" s="263">
        <f>SUM(C13:C18)</f>
        <v>0</v>
      </c>
      <c r="D20" s="263">
        <f>SUM(D13:D18)</f>
        <v>0</v>
      </c>
      <c r="E20" s="263">
        <f>SUM(E13:E18)</f>
        <v>0</v>
      </c>
      <c r="F20" s="472">
        <f>E20-C20</f>
        <v>0</v>
      </c>
      <c r="G20" s="530" t="str">
        <f>IF(C20&gt;0,(F20/C20),"-----")</f>
        <v>-----</v>
      </c>
      <c r="H20" s="74"/>
      <c r="I20" s="456"/>
    </row>
    <row r="21" spans="1:9" ht="18" customHeight="1" x14ac:dyDescent="0.3">
      <c r="A21" s="6"/>
      <c r="B21" s="23" t="s">
        <v>45</v>
      </c>
      <c r="C21" s="23" t="s">
        <v>45</v>
      </c>
      <c r="D21" s="23" t="s">
        <v>45</v>
      </c>
      <c r="E21" s="23" t="s">
        <v>45</v>
      </c>
      <c r="F21" s="23" t="s">
        <v>49</v>
      </c>
      <c r="G21" s="23" t="s">
        <v>50</v>
      </c>
      <c r="H21" s="6"/>
      <c r="I21" s="6"/>
    </row>
    <row r="22" spans="1:9" ht="18" customHeight="1" x14ac:dyDescent="0.3">
      <c r="A22" s="6"/>
      <c r="B22" s="23" t="s">
        <v>89</v>
      </c>
      <c r="C22" s="23" t="s">
        <v>46</v>
      </c>
      <c r="D22" s="23" t="s">
        <v>47</v>
      </c>
      <c r="E22" s="23" t="s">
        <v>90</v>
      </c>
      <c r="F22" s="23"/>
      <c r="G22" s="23"/>
      <c r="H22" s="6"/>
      <c r="I22" s="6"/>
    </row>
  </sheetData>
  <mergeCells count="4">
    <mergeCell ref="F5:G5"/>
    <mergeCell ref="A1:I1"/>
    <mergeCell ref="F6:F7"/>
    <mergeCell ref="G6:G7"/>
  </mergeCells>
  <phoneticPr fontId="2" type="noConversion"/>
  <printOptions horizontalCentered="1" verticalCentered="1"/>
  <pageMargins left="0.1" right="0.1" top="1" bottom="0.5" header="0.1" footer="0.1"/>
  <pageSetup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showGridLines="0" zoomScaleNormal="100" zoomScaleSheetLayoutView="115" workbookViewId="0">
      <selection activeCell="F23" sqref="F23"/>
    </sheetView>
  </sheetViews>
  <sheetFormatPr defaultColWidth="9.140625" defaultRowHeight="13.5" x14ac:dyDescent="0.25"/>
  <cols>
    <col min="1" max="1" width="40.5703125" style="4" customWidth="1"/>
    <col min="2" max="2" width="14.5703125" style="4" customWidth="1"/>
    <col min="3" max="5" width="16.5703125" style="4" customWidth="1"/>
    <col min="6" max="6" width="19.140625" style="4" customWidth="1"/>
    <col min="7" max="16384" width="9.140625" style="4"/>
  </cols>
  <sheetData>
    <row r="1" spans="1:6" ht="15" customHeight="1" x14ac:dyDescent="0.25">
      <c r="A1" s="1"/>
      <c r="B1" s="2"/>
      <c r="C1" s="2"/>
      <c r="D1" s="2"/>
      <c r="E1" s="2"/>
      <c r="F1" s="19"/>
    </row>
    <row r="2" spans="1:6" ht="15" customHeight="1" x14ac:dyDescent="0.3">
      <c r="A2" s="543" t="s">
        <v>198</v>
      </c>
      <c r="B2" s="592"/>
      <c r="C2" s="592"/>
      <c r="D2" s="592"/>
      <c r="E2" s="592"/>
      <c r="F2" s="593"/>
    </row>
    <row r="3" spans="1:6" ht="15" customHeight="1" x14ac:dyDescent="0.3">
      <c r="A3" s="543" t="s">
        <v>199</v>
      </c>
      <c r="B3" s="544"/>
      <c r="C3" s="544"/>
      <c r="D3" s="544"/>
      <c r="E3" s="544"/>
      <c r="F3" s="545"/>
    </row>
    <row r="4" spans="1:6" ht="15" customHeight="1" x14ac:dyDescent="0.3">
      <c r="A4" s="486">
        <f>'Exhibit A'!A5</f>
        <v>0</v>
      </c>
      <c r="B4" s="6"/>
      <c r="C4" s="6"/>
      <c r="D4" s="6"/>
      <c r="E4" s="6"/>
      <c r="F4" s="123" t="s">
        <v>247</v>
      </c>
    </row>
    <row r="5" spans="1:6" ht="15" customHeight="1" thickBot="1" x14ac:dyDescent="0.35">
      <c r="A5" s="594" t="s">
        <v>200</v>
      </c>
      <c r="B5" s="595"/>
      <c r="C5" s="595"/>
      <c r="D5" s="595"/>
      <c r="E5" s="595"/>
      <c r="F5" s="596"/>
    </row>
    <row r="6" spans="1:6" ht="15" customHeight="1" x14ac:dyDescent="0.3">
      <c r="A6" s="151"/>
      <c r="B6" s="161"/>
      <c r="C6" s="145" t="s">
        <v>201</v>
      </c>
      <c r="D6" s="145" t="s">
        <v>202</v>
      </c>
      <c r="E6" s="145"/>
      <c r="F6" s="145"/>
    </row>
    <row r="7" spans="1:6" ht="15" customHeight="1" x14ac:dyDescent="0.3">
      <c r="A7" s="151"/>
      <c r="B7" s="161"/>
      <c r="C7" s="145" t="s">
        <v>203</v>
      </c>
      <c r="D7" s="145" t="s">
        <v>204</v>
      </c>
      <c r="E7" s="145" t="s">
        <v>118</v>
      </c>
      <c r="F7" s="145" t="s">
        <v>8</v>
      </c>
    </row>
    <row r="8" spans="1:6" ht="15" customHeight="1" thickBot="1" x14ac:dyDescent="0.35">
      <c r="A8" s="597" t="s">
        <v>120</v>
      </c>
      <c r="B8" s="598"/>
      <c r="C8" s="146" t="s">
        <v>119</v>
      </c>
      <c r="D8" s="146" t="s">
        <v>205</v>
      </c>
      <c r="E8" s="146" t="s">
        <v>203</v>
      </c>
      <c r="F8" s="146" t="s">
        <v>321</v>
      </c>
    </row>
    <row r="9" spans="1:6" ht="15" customHeight="1" thickBot="1" x14ac:dyDescent="0.3">
      <c r="A9" s="599"/>
      <c r="B9" s="600"/>
      <c r="C9" s="386"/>
      <c r="D9" s="335"/>
      <c r="E9" s="335"/>
      <c r="F9" s="340"/>
    </row>
    <row r="10" spans="1:6" ht="15" customHeight="1" thickBot="1" x14ac:dyDescent="0.3">
      <c r="A10" s="599"/>
      <c r="B10" s="600"/>
      <c r="C10" s="386"/>
      <c r="D10" s="335"/>
      <c r="E10" s="335"/>
      <c r="F10" s="340"/>
    </row>
    <row r="11" spans="1:6" ht="15" customHeight="1" thickBot="1" x14ac:dyDescent="0.3">
      <c r="A11" s="599"/>
      <c r="B11" s="600"/>
      <c r="C11" s="386"/>
      <c r="D11" s="335"/>
      <c r="E11" s="335"/>
      <c r="F11" s="340"/>
    </row>
    <row r="12" spans="1:6" ht="15" customHeight="1" thickBot="1" x14ac:dyDescent="0.3">
      <c r="A12" s="599"/>
      <c r="B12" s="600"/>
      <c r="C12" s="386"/>
      <c r="D12" s="335"/>
      <c r="E12" s="335"/>
      <c r="F12" s="340"/>
    </row>
    <row r="13" spans="1:6" ht="15" customHeight="1" thickBot="1" x14ac:dyDescent="0.3">
      <c r="A13" s="599"/>
      <c r="B13" s="600"/>
      <c r="C13" s="386"/>
      <c r="D13" s="335"/>
      <c r="E13" s="335"/>
      <c r="F13" s="340"/>
    </row>
    <row r="14" spans="1:6" ht="15" customHeight="1" thickBot="1" x14ac:dyDescent="0.3">
      <c r="A14" s="599"/>
      <c r="B14" s="600"/>
      <c r="C14" s="386"/>
      <c r="D14" s="335"/>
      <c r="E14" s="335"/>
      <c r="F14" s="340"/>
    </row>
    <row r="15" spans="1:6" ht="15" customHeight="1" thickBot="1" x14ac:dyDescent="0.3">
      <c r="A15" s="599"/>
      <c r="B15" s="600"/>
      <c r="C15" s="386"/>
      <c r="D15" s="335"/>
      <c r="E15" s="335"/>
      <c r="F15" s="340"/>
    </row>
    <row r="16" spans="1:6" ht="15" customHeight="1" thickBot="1" x14ac:dyDescent="0.3">
      <c r="A16" s="599"/>
      <c r="B16" s="600"/>
      <c r="C16" s="386"/>
      <c r="D16" s="335"/>
      <c r="E16" s="387"/>
      <c r="F16" s="388"/>
    </row>
    <row r="17" spans="1:6" ht="15" customHeight="1" thickBot="1" x14ac:dyDescent="0.3">
      <c r="A17" s="599"/>
      <c r="B17" s="600"/>
      <c r="C17" s="386"/>
      <c r="D17" s="335"/>
      <c r="E17" s="335"/>
      <c r="F17" s="340"/>
    </row>
    <row r="18" spans="1:6" ht="15" customHeight="1" x14ac:dyDescent="0.25">
      <c r="A18" s="5"/>
      <c r="B18" s="6"/>
      <c r="C18" s="2"/>
      <c r="D18" s="2"/>
      <c r="E18" s="2"/>
      <c r="F18" s="19"/>
    </row>
    <row r="19" spans="1:6" ht="15" customHeight="1" x14ac:dyDescent="0.25">
      <c r="A19" s="5"/>
      <c r="B19" s="6"/>
      <c r="C19" s="6"/>
      <c r="D19" s="6"/>
      <c r="E19" s="6"/>
      <c r="F19" s="9"/>
    </row>
    <row r="20" spans="1:6" ht="15" customHeight="1" thickBot="1" x14ac:dyDescent="0.35">
      <c r="A20" s="594" t="s">
        <v>260</v>
      </c>
      <c r="B20" s="595"/>
      <c r="C20" s="595"/>
      <c r="D20" s="595"/>
      <c r="E20" s="595"/>
      <c r="F20" s="596"/>
    </row>
    <row r="21" spans="1:6" ht="15" customHeight="1" x14ac:dyDescent="0.3">
      <c r="A21" s="154"/>
      <c r="B21" s="144" t="s">
        <v>206</v>
      </c>
      <c r="C21" s="144"/>
      <c r="D21" s="144"/>
      <c r="E21" s="144"/>
      <c r="F21" s="144" t="s">
        <v>8</v>
      </c>
    </row>
    <row r="22" spans="1:6" ht="15" customHeight="1" thickBot="1" x14ac:dyDescent="0.35">
      <c r="A22" s="148" t="s">
        <v>120</v>
      </c>
      <c r="B22" s="146" t="s">
        <v>207</v>
      </c>
      <c r="C22" s="146" t="s">
        <v>208</v>
      </c>
      <c r="D22" s="146" t="s">
        <v>209</v>
      </c>
      <c r="E22" s="146" t="s">
        <v>210</v>
      </c>
      <c r="F22" s="146" t="str">
        <f>F8</f>
        <v>2025-26</v>
      </c>
    </row>
    <row r="23" spans="1:6" ht="15" customHeight="1" thickBot="1" x14ac:dyDescent="0.3">
      <c r="A23" s="88"/>
      <c r="B23" s="343"/>
      <c r="C23" s="337"/>
      <c r="D23" s="335"/>
      <c r="E23" s="335"/>
      <c r="F23" s="340"/>
    </row>
    <row r="24" spans="1:6" ht="15" customHeight="1" thickBot="1" x14ac:dyDescent="0.3">
      <c r="A24" s="88"/>
      <c r="B24" s="343"/>
      <c r="C24" s="337"/>
      <c r="D24" s="335"/>
      <c r="E24" s="335"/>
      <c r="F24" s="340"/>
    </row>
    <row r="25" spans="1:6" ht="15" customHeight="1" thickBot="1" x14ac:dyDescent="0.3">
      <c r="A25" s="88"/>
      <c r="B25" s="343"/>
      <c r="C25" s="337"/>
      <c r="D25" s="335"/>
      <c r="E25" s="335"/>
      <c r="F25" s="340"/>
    </row>
    <row r="26" spans="1:6" ht="15" customHeight="1" thickBot="1" x14ac:dyDescent="0.3">
      <c r="A26" s="88"/>
      <c r="B26" s="343"/>
      <c r="C26" s="337"/>
      <c r="D26" s="335"/>
      <c r="E26" s="335"/>
      <c r="F26" s="340"/>
    </row>
    <row r="27" spans="1:6" ht="15" customHeight="1" thickBot="1" x14ac:dyDescent="0.3">
      <c r="A27" s="88"/>
      <c r="B27" s="343"/>
      <c r="C27" s="337"/>
      <c r="D27" s="335"/>
      <c r="E27" s="335"/>
      <c r="F27" s="340"/>
    </row>
    <row r="28" spans="1:6" ht="15" customHeight="1" thickBot="1" x14ac:dyDescent="0.3">
      <c r="A28" s="88"/>
      <c r="B28" s="343"/>
      <c r="C28" s="337"/>
      <c r="D28" s="335"/>
      <c r="E28" s="335"/>
      <c r="F28" s="340"/>
    </row>
    <row r="29" spans="1:6" ht="15" customHeight="1" thickBot="1" x14ac:dyDescent="0.3">
      <c r="A29" s="88"/>
      <c r="B29" s="343"/>
      <c r="C29" s="337"/>
      <c r="D29" s="335"/>
      <c r="E29" s="335"/>
      <c r="F29" s="340"/>
    </row>
    <row r="30" spans="1:6" ht="15" customHeight="1" thickBot="1" x14ac:dyDescent="0.3">
      <c r="A30" s="88"/>
      <c r="B30" s="343"/>
      <c r="C30" s="337"/>
      <c r="D30" s="335"/>
      <c r="E30" s="335"/>
      <c r="F30" s="340"/>
    </row>
    <row r="31" spans="1:6" ht="15" customHeight="1" thickBot="1" x14ac:dyDescent="0.3">
      <c r="A31" s="88"/>
      <c r="B31" s="343"/>
      <c r="C31" s="337"/>
      <c r="D31" s="335"/>
      <c r="E31" s="335"/>
      <c r="F31" s="333"/>
    </row>
  </sheetData>
  <mergeCells count="14">
    <mergeCell ref="A2:F2"/>
    <mergeCell ref="A3:F3"/>
    <mergeCell ref="A5:F5"/>
    <mergeCell ref="A8:B8"/>
    <mergeCell ref="A20:F20"/>
    <mergeCell ref="A9:B9"/>
    <mergeCell ref="A10:B10"/>
    <mergeCell ref="A11:B11"/>
    <mergeCell ref="A12:B12"/>
    <mergeCell ref="A13:B13"/>
    <mergeCell ref="A14:B14"/>
    <mergeCell ref="A15:B15"/>
    <mergeCell ref="A16:B16"/>
    <mergeCell ref="A17:B17"/>
  </mergeCells>
  <phoneticPr fontId="2" type="noConversion"/>
  <printOptions horizontalCentered="1" verticalCentered="1"/>
  <pageMargins left="0.25" right="0.25" top="0.75" bottom="0.75" header="0" footer="0"/>
  <pageSetup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8"/>
  <sheetViews>
    <sheetView showGridLines="0" showZeros="0" zoomScaleNormal="100" zoomScaleSheetLayoutView="130" workbookViewId="0">
      <selection activeCell="I8" sqref="I8"/>
    </sheetView>
  </sheetViews>
  <sheetFormatPr defaultColWidth="9.140625" defaultRowHeight="13.5" x14ac:dyDescent="0.25"/>
  <cols>
    <col min="1" max="1" width="31.85546875" style="4" bestFit="1" customWidth="1"/>
    <col min="2" max="2" width="15.5703125" style="4" bestFit="1" customWidth="1"/>
    <col min="3" max="3" width="13.42578125" style="4" customWidth="1"/>
    <col min="4" max="4" width="15.5703125" style="4" bestFit="1" customWidth="1"/>
    <col min="5" max="5" width="13.42578125" style="4" customWidth="1"/>
    <col min="6" max="6" width="12.5703125" style="4" customWidth="1"/>
    <col min="7" max="7" width="8.85546875" style="4" customWidth="1"/>
    <col min="8" max="8" width="0.5703125" style="4" customWidth="1"/>
    <col min="9" max="9" width="14.5703125" style="4" customWidth="1"/>
    <col min="10" max="16384" width="9.140625" style="4"/>
  </cols>
  <sheetData>
    <row r="1" spans="1:9" ht="18" customHeight="1" x14ac:dyDescent="0.3">
      <c r="A1" s="575" t="s">
        <v>245</v>
      </c>
      <c r="B1" s="576"/>
      <c r="C1" s="576"/>
      <c r="D1" s="576"/>
      <c r="E1" s="576"/>
      <c r="F1" s="576"/>
      <c r="G1" s="576"/>
      <c r="H1" s="576"/>
      <c r="I1" s="577"/>
    </row>
    <row r="2" spans="1:9" ht="18" customHeight="1" x14ac:dyDescent="0.25">
      <c r="A2" s="5"/>
      <c r="B2" s="6"/>
      <c r="C2" s="6"/>
      <c r="D2" s="6"/>
      <c r="E2" s="6"/>
      <c r="F2" s="6"/>
      <c r="G2" s="6"/>
      <c r="H2" s="6"/>
      <c r="I2" s="9"/>
    </row>
    <row r="3" spans="1:9" ht="18" customHeight="1" x14ac:dyDescent="0.3">
      <c r="A3" s="131"/>
      <c r="B3" s="8"/>
      <c r="C3" s="8" t="s">
        <v>244</v>
      </c>
      <c r="D3" s="8"/>
      <c r="E3" s="8"/>
      <c r="F3" s="8"/>
      <c r="G3" s="8"/>
      <c r="H3" s="8"/>
      <c r="I3" s="203" t="s">
        <v>211</v>
      </c>
    </row>
    <row r="4" spans="1:9" ht="18" customHeight="1" thickBot="1" x14ac:dyDescent="0.35">
      <c r="A4" s="486">
        <f>'Exhibit A'!A5</f>
        <v>0</v>
      </c>
      <c r="B4" s="21"/>
      <c r="C4" s="21"/>
      <c r="D4" s="21"/>
      <c r="E4" s="21"/>
      <c r="F4" s="21"/>
      <c r="G4" s="21"/>
      <c r="H4" s="21"/>
      <c r="I4" s="22"/>
    </row>
    <row r="5" spans="1:9" ht="18" customHeight="1" thickBot="1" x14ac:dyDescent="0.35">
      <c r="A5" s="58"/>
      <c r="B5" s="145" t="s">
        <v>3</v>
      </c>
      <c r="C5" s="145" t="s">
        <v>5</v>
      </c>
      <c r="D5" s="145" t="s">
        <v>3</v>
      </c>
      <c r="E5" s="151"/>
      <c r="F5" s="541" t="s">
        <v>237</v>
      </c>
      <c r="G5" s="591"/>
      <c r="H5" s="12"/>
      <c r="I5" s="152" t="s">
        <v>9</v>
      </c>
    </row>
    <row r="6" spans="1:9" ht="18" customHeight="1" x14ac:dyDescent="0.3">
      <c r="A6" s="69"/>
      <c r="B6" s="145" t="s">
        <v>4</v>
      </c>
      <c r="C6" s="145" t="s">
        <v>6</v>
      </c>
      <c r="D6" s="145" t="s">
        <v>4</v>
      </c>
      <c r="E6" s="145" t="s">
        <v>8</v>
      </c>
      <c r="F6" s="549" t="s">
        <v>9</v>
      </c>
      <c r="G6" s="551" t="s">
        <v>10</v>
      </c>
      <c r="H6" s="32"/>
      <c r="I6" s="145" t="s">
        <v>5</v>
      </c>
    </row>
    <row r="7" spans="1:9" ht="18" customHeight="1" thickBot="1" x14ac:dyDescent="0.35">
      <c r="A7" s="146" t="s">
        <v>31</v>
      </c>
      <c r="B7" s="146" t="s">
        <v>316</v>
      </c>
      <c r="C7" s="146" t="s">
        <v>317</v>
      </c>
      <c r="D7" s="147">
        <v>45747</v>
      </c>
      <c r="E7" s="146" t="s">
        <v>321</v>
      </c>
      <c r="F7" s="550"/>
      <c r="G7" s="552"/>
      <c r="H7" s="33"/>
      <c r="I7" s="146" t="s">
        <v>321</v>
      </c>
    </row>
    <row r="8" spans="1:9" ht="18" customHeight="1" thickBot="1" x14ac:dyDescent="0.35">
      <c r="A8" s="149">
        <v>-1</v>
      </c>
      <c r="B8" s="149">
        <v>-2</v>
      </c>
      <c r="C8" s="149">
        <v>-3</v>
      </c>
      <c r="D8" s="149">
        <v>-4</v>
      </c>
      <c r="E8" s="149">
        <v>-5</v>
      </c>
      <c r="F8" s="149">
        <v>-6</v>
      </c>
      <c r="G8" s="150" t="s">
        <v>11</v>
      </c>
      <c r="H8" s="76"/>
      <c r="I8" s="153">
        <v>-7</v>
      </c>
    </row>
    <row r="9" spans="1:9" ht="18" customHeight="1" x14ac:dyDescent="0.25">
      <c r="A9" s="10"/>
      <c r="B9" s="90"/>
      <c r="C9" s="102"/>
      <c r="D9" s="90"/>
      <c r="E9" s="102"/>
      <c r="F9" s="10"/>
      <c r="G9" s="2"/>
      <c r="H9" s="12"/>
      <c r="I9" s="19"/>
    </row>
    <row r="10" spans="1:9" ht="18" customHeight="1" thickBot="1" x14ac:dyDescent="0.35">
      <c r="A10" s="47" t="s">
        <v>212</v>
      </c>
      <c r="B10" s="100"/>
      <c r="C10" s="124"/>
      <c r="D10" s="100"/>
      <c r="E10" s="124"/>
      <c r="F10" s="18"/>
      <c r="G10" s="21"/>
      <c r="H10" s="17"/>
      <c r="I10" s="22"/>
    </row>
    <row r="11" spans="1:9" ht="18" customHeight="1" thickBot="1" x14ac:dyDescent="0.35">
      <c r="A11" s="50" t="s">
        <v>213</v>
      </c>
      <c r="B11" s="125"/>
      <c r="C11" s="254"/>
      <c r="D11" s="267"/>
      <c r="E11" s="254"/>
      <c r="F11" s="256">
        <f>E11-C11</f>
        <v>0</v>
      </c>
      <c r="G11" s="530" t="str">
        <f>IF(C11&gt;0,(F11/C11),"-----")</f>
        <v>-----</v>
      </c>
      <c r="H11" s="15"/>
      <c r="I11" s="458"/>
    </row>
    <row r="12" spans="1:9" ht="18" customHeight="1" thickBot="1" x14ac:dyDescent="0.35">
      <c r="A12" s="50" t="s">
        <v>214</v>
      </c>
      <c r="B12" s="126"/>
      <c r="C12" s="254"/>
      <c r="D12" s="267"/>
      <c r="E12" s="254"/>
      <c r="F12" s="256">
        <f>E12-C12</f>
        <v>0</v>
      </c>
      <c r="G12" s="530" t="str">
        <f>IF(C12&gt;0,(F12/C12),"-----")</f>
        <v>-----</v>
      </c>
      <c r="H12" s="15"/>
      <c r="I12" s="452"/>
    </row>
    <row r="13" spans="1:9" ht="18" customHeight="1" thickBot="1" x14ac:dyDescent="0.35">
      <c r="A13" s="50" t="s">
        <v>215</v>
      </c>
      <c r="B13" s="126"/>
      <c r="C13" s="254"/>
      <c r="D13" s="267"/>
      <c r="E13" s="254"/>
      <c r="F13" s="256">
        <f>E13-C13</f>
        <v>0</v>
      </c>
      <c r="G13" s="530" t="str">
        <f>IF(C13&gt;0,(F13/C13),"-----")</f>
        <v>-----</v>
      </c>
      <c r="H13" s="15"/>
      <c r="I13" s="452"/>
    </row>
    <row r="14" spans="1:9" ht="18" customHeight="1" thickBot="1" x14ac:dyDescent="0.35">
      <c r="A14" s="50" t="s">
        <v>216</v>
      </c>
      <c r="B14" s="126"/>
      <c r="C14" s="254"/>
      <c r="D14" s="267"/>
      <c r="E14" s="254"/>
      <c r="F14" s="256">
        <f>E14-C14</f>
        <v>0</v>
      </c>
      <c r="G14" s="530" t="str">
        <f>IF(C14&gt;0,(F14/C14),"-----")</f>
        <v>-----</v>
      </c>
      <c r="H14" s="15"/>
      <c r="I14" s="452"/>
    </row>
    <row r="15" spans="1:9" ht="18" customHeight="1" thickBot="1" x14ac:dyDescent="0.35">
      <c r="A15" s="45"/>
      <c r="B15" s="12"/>
      <c r="C15" s="10"/>
      <c r="D15" s="12"/>
      <c r="E15" s="1"/>
      <c r="F15" s="1"/>
      <c r="G15" s="266"/>
      <c r="H15" s="72"/>
      <c r="I15" s="457"/>
    </row>
    <row r="16" spans="1:9" ht="18" customHeight="1" thickBot="1" x14ac:dyDescent="0.35">
      <c r="A16" s="47" t="s">
        <v>217</v>
      </c>
      <c r="B16" s="17"/>
      <c r="C16" s="204">
        <f>SUM(C11:C14)</f>
        <v>0</v>
      </c>
      <c r="D16" s="17"/>
      <c r="E16" s="204">
        <f>SUM(E11:E14)</f>
        <v>0</v>
      </c>
      <c r="F16" s="472">
        <f>E16-C16</f>
        <v>0</v>
      </c>
      <c r="G16" s="530" t="str">
        <f>IF(C16&gt;0,(F16/C16),"-----")</f>
        <v>-----</v>
      </c>
      <c r="H16" s="74"/>
      <c r="I16" s="456"/>
    </row>
    <row r="17" spans="3:7" ht="18" customHeight="1" x14ac:dyDescent="0.3">
      <c r="C17" s="63" t="s">
        <v>45</v>
      </c>
      <c r="E17" s="63" t="s">
        <v>45</v>
      </c>
      <c r="F17" s="63" t="s">
        <v>49</v>
      </c>
      <c r="G17" s="63" t="s">
        <v>50</v>
      </c>
    </row>
    <row r="18" spans="3:7" ht="18" customHeight="1" x14ac:dyDescent="0.3">
      <c r="C18" s="63" t="s">
        <v>46</v>
      </c>
      <c r="E18" s="63" t="s">
        <v>48</v>
      </c>
      <c r="F18" s="63"/>
      <c r="G18" s="63"/>
    </row>
  </sheetData>
  <mergeCells count="4">
    <mergeCell ref="F5:G5"/>
    <mergeCell ref="A1:I1"/>
    <mergeCell ref="F6:F7"/>
    <mergeCell ref="G6:G7"/>
  </mergeCells>
  <phoneticPr fontId="2" type="noConversion"/>
  <printOptions horizontalCentered="1" verticalCentered="1"/>
  <pageMargins left="0.5" right="0.5" top="1" bottom="1" header="0.5" footer="0.5"/>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1"/>
  <sheetViews>
    <sheetView showGridLines="0" showZeros="0" zoomScaleNormal="100" zoomScaleSheetLayoutView="115" workbookViewId="0">
      <selection activeCell="D26" sqref="D26"/>
    </sheetView>
  </sheetViews>
  <sheetFormatPr defaultColWidth="9.140625" defaultRowHeight="13.5" x14ac:dyDescent="0.25"/>
  <cols>
    <col min="1" max="1" width="20.5703125" style="4" customWidth="1"/>
    <col min="2" max="2" width="25.5703125" style="4" customWidth="1"/>
    <col min="3" max="4" width="16.5703125" style="4" customWidth="1"/>
    <col min="5" max="5" width="51.85546875" style="4" customWidth="1"/>
    <col min="6" max="16384" width="9.140625" style="4"/>
  </cols>
  <sheetData>
    <row r="1" spans="1:5" ht="16.5" x14ac:dyDescent="0.3">
      <c r="A1" s="575" t="s">
        <v>246</v>
      </c>
      <c r="B1" s="576"/>
      <c r="C1" s="576"/>
      <c r="D1" s="576"/>
      <c r="E1" s="577"/>
    </row>
    <row r="2" spans="1:5" ht="16.5" x14ac:dyDescent="0.3">
      <c r="A2" s="543" t="s">
        <v>322</v>
      </c>
      <c r="B2" s="603"/>
      <c r="C2" s="592"/>
      <c r="D2" s="592"/>
      <c r="E2" s="593"/>
    </row>
    <row r="3" spans="1:5" ht="17.25" thickBot="1" x14ac:dyDescent="0.35">
      <c r="A3" s="487">
        <f>'Exhibit A'!A5</f>
        <v>0</v>
      </c>
      <c r="B3" s="21"/>
      <c r="C3" s="21"/>
      <c r="D3" s="21"/>
      <c r="E3" s="22"/>
    </row>
    <row r="4" spans="1:5" ht="15.75" thickBot="1" x14ac:dyDescent="0.35">
      <c r="A4" s="601" t="s">
        <v>31</v>
      </c>
      <c r="B4" s="602"/>
      <c r="C4" s="58"/>
      <c r="D4" s="144" t="s">
        <v>9</v>
      </c>
      <c r="E4" s="155"/>
    </row>
    <row r="5" spans="1:5" ht="15" x14ac:dyDescent="0.3">
      <c r="A5" s="58"/>
      <c r="B5" s="58"/>
      <c r="C5" s="69"/>
      <c r="D5" s="145" t="s">
        <v>111</v>
      </c>
      <c r="E5" s="161"/>
    </row>
    <row r="6" spans="1:5" ht="15.75" thickBot="1" x14ac:dyDescent="0.35">
      <c r="A6" s="146" t="s">
        <v>112</v>
      </c>
      <c r="B6" s="146" t="s">
        <v>113</v>
      </c>
      <c r="C6" s="146" t="s">
        <v>114</v>
      </c>
      <c r="D6" s="146" t="s">
        <v>115</v>
      </c>
      <c r="E6" s="152" t="s">
        <v>116</v>
      </c>
    </row>
    <row r="7" spans="1:5" x14ac:dyDescent="0.25">
      <c r="A7" s="90"/>
      <c r="B7" s="90"/>
      <c r="C7" s="90"/>
      <c r="D7" s="476"/>
      <c r="E7" s="91"/>
    </row>
    <row r="8" spans="1:5" x14ac:dyDescent="0.25">
      <c r="A8" s="92"/>
      <c r="B8" s="92"/>
      <c r="C8" s="92"/>
      <c r="D8" s="477"/>
      <c r="E8" s="93"/>
    </row>
    <row r="9" spans="1:5" x14ac:dyDescent="0.25">
      <c r="A9" s="92"/>
      <c r="B9" s="92"/>
      <c r="C9" s="92"/>
      <c r="D9" s="477"/>
      <c r="E9" s="93"/>
    </row>
    <row r="10" spans="1:5" x14ac:dyDescent="0.25">
      <c r="A10" s="92"/>
      <c r="B10" s="92"/>
      <c r="C10" s="92"/>
      <c r="D10" s="477"/>
      <c r="E10" s="94"/>
    </row>
    <row r="11" spans="1:5" x14ac:dyDescent="0.25">
      <c r="A11" s="92"/>
      <c r="B11" s="92"/>
      <c r="C11" s="92"/>
      <c r="D11" s="477"/>
      <c r="E11" s="93"/>
    </row>
    <row r="12" spans="1:5" x14ac:dyDescent="0.25">
      <c r="A12" s="92"/>
      <c r="B12" s="92"/>
      <c r="C12" s="92"/>
      <c r="D12" s="477"/>
      <c r="E12" s="93"/>
    </row>
    <row r="13" spans="1:5" x14ac:dyDescent="0.25">
      <c r="A13" s="92"/>
      <c r="B13" s="92"/>
      <c r="C13" s="92"/>
      <c r="D13" s="477"/>
      <c r="E13" s="93"/>
    </row>
    <row r="14" spans="1:5" x14ac:dyDescent="0.25">
      <c r="A14" s="92"/>
      <c r="B14" s="92"/>
      <c r="C14" s="92"/>
      <c r="D14" s="477"/>
      <c r="E14" s="93"/>
    </row>
    <row r="15" spans="1:5" x14ac:dyDescent="0.25">
      <c r="A15" s="92"/>
      <c r="B15" s="92"/>
      <c r="C15" s="92"/>
      <c r="D15" s="477"/>
      <c r="E15" s="93"/>
    </row>
    <row r="16" spans="1:5" x14ac:dyDescent="0.25">
      <c r="A16" s="92"/>
      <c r="B16" s="92"/>
      <c r="C16" s="92"/>
      <c r="D16" s="477"/>
      <c r="E16" s="93"/>
    </row>
    <row r="17" spans="1:5" x14ac:dyDescent="0.25">
      <c r="A17" s="92"/>
      <c r="B17" s="92"/>
      <c r="C17" s="92"/>
      <c r="D17" s="477"/>
      <c r="E17" s="93"/>
    </row>
    <row r="18" spans="1:5" x14ac:dyDescent="0.25">
      <c r="A18" s="92"/>
      <c r="B18" s="92"/>
      <c r="C18" s="92"/>
      <c r="D18" s="477"/>
      <c r="E18" s="93"/>
    </row>
    <row r="19" spans="1:5" x14ac:dyDescent="0.25">
      <c r="A19" s="92"/>
      <c r="B19" s="92"/>
      <c r="C19" s="92"/>
      <c r="D19" s="477"/>
      <c r="E19" s="93"/>
    </row>
    <row r="20" spans="1:5" x14ac:dyDescent="0.25">
      <c r="A20" s="92"/>
      <c r="B20" s="92"/>
      <c r="C20" s="92"/>
      <c r="D20" s="477"/>
      <c r="E20" s="93"/>
    </row>
    <row r="21" spans="1:5" x14ac:dyDescent="0.25">
      <c r="A21" s="92"/>
      <c r="B21" s="92"/>
      <c r="C21" s="92"/>
      <c r="D21" s="477"/>
      <c r="E21" s="93"/>
    </row>
    <row r="22" spans="1:5" x14ac:dyDescent="0.25">
      <c r="A22" s="92"/>
      <c r="B22" s="92"/>
      <c r="C22" s="92"/>
      <c r="D22" s="477"/>
      <c r="E22" s="93"/>
    </row>
    <row r="23" spans="1:5" x14ac:dyDescent="0.25">
      <c r="A23" s="92"/>
      <c r="B23" s="92"/>
      <c r="C23" s="92"/>
      <c r="D23" s="477"/>
      <c r="E23" s="93"/>
    </row>
    <row r="24" spans="1:5" x14ac:dyDescent="0.25">
      <c r="A24" s="92"/>
      <c r="B24" s="92"/>
      <c r="C24" s="92"/>
      <c r="D24" s="477"/>
      <c r="E24" s="93"/>
    </row>
    <row r="25" spans="1:5" x14ac:dyDescent="0.25">
      <c r="A25" s="92"/>
      <c r="B25" s="92"/>
      <c r="C25" s="92"/>
      <c r="D25" s="477"/>
      <c r="E25" s="93"/>
    </row>
    <row r="26" spans="1:5" x14ac:dyDescent="0.25">
      <c r="A26" s="92"/>
      <c r="B26" s="92"/>
      <c r="C26" s="92"/>
      <c r="D26" s="477"/>
      <c r="E26" s="93"/>
    </row>
    <row r="27" spans="1:5" x14ac:dyDescent="0.25">
      <c r="A27" s="92"/>
      <c r="B27" s="92"/>
      <c r="C27" s="92"/>
      <c r="D27" s="477"/>
      <c r="E27" s="93"/>
    </row>
    <row r="28" spans="1:5" x14ac:dyDescent="0.25">
      <c r="A28" s="92"/>
      <c r="B28" s="92"/>
      <c r="C28" s="92"/>
      <c r="D28" s="477"/>
      <c r="E28" s="93"/>
    </row>
    <row r="29" spans="1:5" x14ac:dyDescent="0.25">
      <c r="A29" s="92"/>
      <c r="B29" s="92"/>
      <c r="C29" s="92"/>
      <c r="D29" s="477"/>
      <c r="E29" s="93"/>
    </row>
    <row r="30" spans="1:5" x14ac:dyDescent="0.25">
      <c r="A30" s="92"/>
      <c r="B30" s="92"/>
      <c r="C30" s="92"/>
      <c r="D30" s="477"/>
      <c r="E30" s="93"/>
    </row>
    <row r="31" spans="1:5" x14ac:dyDescent="0.25">
      <c r="A31" s="92"/>
      <c r="B31" s="92"/>
      <c r="C31" s="92"/>
      <c r="D31" s="477"/>
      <c r="E31" s="93"/>
    </row>
    <row r="32" spans="1:5" x14ac:dyDescent="0.25">
      <c r="A32" s="92"/>
      <c r="B32" s="92"/>
      <c r="C32" s="92"/>
      <c r="D32" s="477"/>
      <c r="E32" s="93"/>
    </row>
    <row r="33" spans="1:5" x14ac:dyDescent="0.25">
      <c r="A33" s="92"/>
      <c r="B33" s="92"/>
      <c r="C33" s="92"/>
      <c r="D33" s="477"/>
      <c r="E33" s="93"/>
    </row>
    <row r="34" spans="1:5" x14ac:dyDescent="0.25">
      <c r="A34" s="92"/>
      <c r="B34" s="92"/>
      <c r="C34" s="92"/>
      <c r="D34" s="477"/>
      <c r="E34" s="93"/>
    </row>
    <row r="35" spans="1:5" x14ac:dyDescent="0.25">
      <c r="A35" s="92"/>
      <c r="B35" s="92"/>
      <c r="C35" s="92"/>
      <c r="D35" s="477"/>
      <c r="E35" s="93"/>
    </row>
    <row r="36" spans="1:5" x14ac:dyDescent="0.25">
      <c r="A36" s="92"/>
      <c r="B36" s="92"/>
      <c r="C36" s="92"/>
      <c r="D36" s="477"/>
      <c r="E36" s="93"/>
    </row>
    <row r="37" spans="1:5" x14ac:dyDescent="0.25">
      <c r="A37" s="92"/>
      <c r="B37" s="92"/>
      <c r="C37" s="92"/>
      <c r="D37" s="477"/>
      <c r="E37" s="93"/>
    </row>
    <row r="38" spans="1:5" x14ac:dyDescent="0.25">
      <c r="A38" s="92"/>
      <c r="B38" s="92"/>
      <c r="C38" s="92"/>
      <c r="D38" s="477"/>
      <c r="E38" s="93"/>
    </row>
    <row r="39" spans="1:5" x14ac:dyDescent="0.25">
      <c r="A39" s="92"/>
      <c r="B39" s="92"/>
      <c r="C39" s="92"/>
      <c r="D39" s="477"/>
      <c r="E39" s="93"/>
    </row>
    <row r="40" spans="1:5" ht="14.25" thickBot="1" x14ac:dyDescent="0.3">
      <c r="A40" s="92"/>
      <c r="B40" s="92"/>
      <c r="C40" s="92"/>
      <c r="D40" s="478"/>
      <c r="E40" s="93"/>
    </row>
    <row r="41" spans="1:5" ht="16.5" thickTop="1" thickBot="1" x14ac:dyDescent="0.35">
      <c r="A41" s="142" t="s">
        <v>117</v>
      </c>
      <c r="B41" s="170"/>
      <c r="C41" s="171"/>
      <c r="D41" s="479">
        <f>SUM(D7:D40)</f>
        <v>0</v>
      </c>
      <c r="E41" s="95"/>
    </row>
  </sheetData>
  <mergeCells count="3">
    <mergeCell ref="A4:B4"/>
    <mergeCell ref="A1:E1"/>
    <mergeCell ref="A2:E2"/>
  </mergeCells>
  <phoneticPr fontId="2" type="noConversion"/>
  <printOptions horizontalCentered="1" verticalCentered="1"/>
  <pageMargins left="0.25" right="0.25" top="0.25" bottom="0.25" header="0.5" footer="0.5"/>
  <pageSetup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8"/>
  <sheetViews>
    <sheetView showGridLines="0" topLeftCell="A21" zoomScaleNormal="100" zoomScaleSheetLayoutView="190" workbookViewId="0">
      <selection activeCell="A3" sqref="A3:G3"/>
    </sheetView>
  </sheetViews>
  <sheetFormatPr defaultColWidth="9.140625" defaultRowHeight="13.5" x14ac:dyDescent="0.25"/>
  <cols>
    <col min="1" max="1" width="16.5703125" style="4" customWidth="1"/>
    <col min="2" max="2" width="22.140625" style="4" customWidth="1"/>
    <col min="3" max="3" width="20.42578125" style="4" customWidth="1"/>
    <col min="4" max="4" width="8.5703125" style="4" customWidth="1"/>
    <col min="5" max="5" width="14.140625" style="4" customWidth="1"/>
    <col min="6" max="6" width="11.5703125" style="4" customWidth="1"/>
    <col min="7" max="7" width="13.85546875" style="4" customWidth="1"/>
    <col min="8" max="16384" width="9.140625" style="4"/>
  </cols>
  <sheetData>
    <row r="1" spans="1:8" x14ac:dyDescent="0.25">
      <c r="A1" s="1"/>
      <c r="B1" s="2"/>
      <c r="C1" s="2"/>
      <c r="D1" s="2"/>
      <c r="E1" s="2"/>
      <c r="F1" s="2"/>
      <c r="G1" s="19"/>
    </row>
    <row r="2" spans="1:8" ht="16.5" x14ac:dyDescent="0.3">
      <c r="A2" s="543" t="s">
        <v>133</v>
      </c>
      <c r="B2" s="544"/>
      <c r="C2" s="544"/>
      <c r="D2" s="544"/>
      <c r="E2" s="544"/>
      <c r="F2" s="544"/>
      <c r="G2" s="545"/>
    </row>
    <row r="3" spans="1:8" ht="13.5" customHeight="1" x14ac:dyDescent="0.3">
      <c r="A3" s="543" t="s">
        <v>322</v>
      </c>
      <c r="B3" s="544"/>
      <c r="C3" s="544"/>
      <c r="D3" s="544"/>
      <c r="E3" s="544"/>
      <c r="F3" s="544"/>
      <c r="G3" s="545"/>
    </row>
    <row r="4" spans="1:8" ht="13.5" customHeight="1" thickBot="1" x14ac:dyDescent="0.35">
      <c r="A4" s="487">
        <f>'Exhibit A'!A5</f>
        <v>0</v>
      </c>
      <c r="B4" s="21"/>
      <c r="C4" s="21"/>
      <c r="D4" s="21"/>
      <c r="E4" s="21"/>
      <c r="F4" s="21"/>
      <c r="G4" s="22"/>
    </row>
    <row r="5" spans="1:8" x14ac:dyDescent="0.25">
      <c r="A5" s="1"/>
      <c r="B5" s="2"/>
      <c r="C5" s="102"/>
      <c r="D5" s="102"/>
      <c r="E5" s="102"/>
      <c r="F5" s="2"/>
      <c r="G5" s="19"/>
    </row>
    <row r="6" spans="1:8" ht="15" x14ac:dyDescent="0.3">
      <c r="A6" s="53" t="s">
        <v>134</v>
      </c>
      <c r="B6" s="6" t="s">
        <v>135</v>
      </c>
      <c r="C6" s="344"/>
      <c r="D6" s="349"/>
      <c r="E6" s="89"/>
      <c r="F6" s="6"/>
      <c r="G6" s="9"/>
    </row>
    <row r="7" spans="1:8" ht="15" x14ac:dyDescent="0.3">
      <c r="A7" s="53" t="s">
        <v>136</v>
      </c>
      <c r="B7" s="6" t="s">
        <v>137</v>
      </c>
      <c r="C7" s="344"/>
      <c r="E7" s="89" t="s">
        <v>138</v>
      </c>
      <c r="F7" s="352" t="s">
        <v>139</v>
      </c>
      <c r="G7" s="428"/>
      <c r="H7" s="6"/>
    </row>
    <row r="8" spans="1:8" x14ac:dyDescent="0.25">
      <c r="A8" s="5"/>
      <c r="B8" s="6"/>
      <c r="C8" s="6"/>
      <c r="D8" s="6"/>
      <c r="E8" s="6"/>
      <c r="F8" s="6"/>
      <c r="G8" s="9"/>
    </row>
    <row r="9" spans="1:8" x14ac:dyDescent="0.25">
      <c r="A9" s="5"/>
      <c r="B9" s="6" t="s">
        <v>140</v>
      </c>
      <c r="C9" s="354"/>
      <c r="D9" s="627" t="s">
        <v>141</v>
      </c>
      <c r="E9" s="628"/>
      <c r="F9" s="354"/>
      <c r="G9" s="9"/>
    </row>
    <row r="10" spans="1:8" x14ac:dyDescent="0.25">
      <c r="A10" s="5"/>
      <c r="B10" s="6"/>
      <c r="C10" s="6"/>
      <c r="D10" s="6"/>
      <c r="E10" s="6"/>
      <c r="F10" s="6"/>
      <c r="G10" s="9"/>
    </row>
    <row r="11" spans="1:8" x14ac:dyDescent="0.25">
      <c r="A11" s="5"/>
      <c r="B11" s="6" t="s">
        <v>142</v>
      </c>
      <c r="C11" s="6"/>
      <c r="D11" s="6"/>
      <c r="E11" s="103"/>
      <c r="F11" s="103"/>
      <c r="G11" s="104"/>
    </row>
    <row r="12" spans="1:8" x14ac:dyDescent="0.25">
      <c r="A12" s="5"/>
      <c r="B12" s="607"/>
      <c r="C12" s="608"/>
      <c r="D12" s="608"/>
      <c r="E12" s="608"/>
      <c r="F12" s="608"/>
      <c r="G12" s="609"/>
    </row>
    <row r="13" spans="1:8" x14ac:dyDescent="0.25">
      <c r="A13" s="5"/>
      <c r="B13" s="604"/>
      <c r="C13" s="605"/>
      <c r="D13" s="605"/>
      <c r="E13" s="605"/>
      <c r="F13" s="605"/>
      <c r="G13" s="606"/>
    </row>
    <row r="14" spans="1:8" ht="14.25" thickBot="1" x14ac:dyDescent="0.3">
      <c r="A14" s="5"/>
      <c r="B14" s="610"/>
      <c r="C14" s="611"/>
      <c r="D14" s="611"/>
      <c r="E14" s="611"/>
      <c r="F14" s="611"/>
      <c r="G14" s="612"/>
    </row>
    <row r="15" spans="1:8" ht="15" x14ac:dyDescent="0.3">
      <c r="A15" s="51" t="s">
        <v>143</v>
      </c>
      <c r="B15" s="2" t="s">
        <v>144</v>
      </c>
      <c r="C15" s="345"/>
      <c r="D15" s="625" t="s">
        <v>145</v>
      </c>
      <c r="E15" s="626"/>
      <c r="F15" s="346"/>
      <c r="G15" s="105"/>
    </row>
    <row r="16" spans="1:8" x14ac:dyDescent="0.25">
      <c r="A16" s="5"/>
      <c r="B16" s="103" t="s">
        <v>146</v>
      </c>
      <c r="C16" s="480"/>
      <c r="D16" s="350"/>
      <c r="E16" s="106"/>
      <c r="F16" s="6"/>
      <c r="G16" s="9"/>
    </row>
    <row r="17" spans="1:7" ht="14.25" thickBot="1" x14ac:dyDescent="0.3">
      <c r="A17" s="5"/>
      <c r="B17" s="6"/>
      <c r="C17" s="6"/>
      <c r="D17" s="6"/>
      <c r="E17" s="89"/>
      <c r="F17" s="6"/>
      <c r="G17" s="9"/>
    </row>
    <row r="18" spans="1:7" ht="15" x14ac:dyDescent="0.3">
      <c r="A18" s="51" t="s">
        <v>147</v>
      </c>
      <c r="B18" s="2" t="s">
        <v>148</v>
      </c>
      <c r="C18" s="2"/>
      <c r="D18" s="2"/>
      <c r="E18" s="107"/>
      <c r="F18" s="108"/>
      <c r="G18" s="109"/>
    </row>
    <row r="19" spans="1:7" x14ac:dyDescent="0.25">
      <c r="A19" s="5"/>
      <c r="B19" s="621"/>
      <c r="C19" s="622"/>
      <c r="D19" s="622"/>
      <c r="E19" s="622"/>
      <c r="F19" s="622"/>
      <c r="G19" s="623"/>
    </row>
    <row r="20" spans="1:7" x14ac:dyDescent="0.25">
      <c r="A20" s="5"/>
      <c r="B20" s="613"/>
      <c r="C20" s="614"/>
      <c r="D20" s="614"/>
      <c r="E20" s="614"/>
      <c r="F20" s="614"/>
      <c r="G20" s="615"/>
    </row>
    <row r="21" spans="1:7" x14ac:dyDescent="0.25">
      <c r="A21" s="5"/>
      <c r="B21" s="613"/>
      <c r="C21" s="614"/>
      <c r="D21" s="614"/>
      <c r="E21" s="614"/>
      <c r="F21" s="614"/>
      <c r="G21" s="615"/>
    </row>
    <row r="22" spans="1:7" x14ac:dyDescent="0.25">
      <c r="A22" s="5"/>
      <c r="B22" s="613"/>
      <c r="C22" s="614"/>
      <c r="D22" s="614"/>
      <c r="E22" s="614"/>
      <c r="F22" s="614"/>
      <c r="G22" s="615"/>
    </row>
    <row r="23" spans="1:7" x14ac:dyDescent="0.25">
      <c r="A23" s="5"/>
      <c r="B23" s="613"/>
      <c r="C23" s="614"/>
      <c r="D23" s="614"/>
      <c r="E23" s="614"/>
      <c r="F23" s="614"/>
      <c r="G23" s="615"/>
    </row>
    <row r="24" spans="1:7" x14ac:dyDescent="0.25">
      <c r="A24" s="5"/>
      <c r="B24" s="613"/>
      <c r="C24" s="614"/>
      <c r="D24" s="614"/>
      <c r="E24" s="616"/>
      <c r="F24" s="614"/>
      <c r="G24" s="615"/>
    </row>
    <row r="25" spans="1:7" x14ac:dyDescent="0.25">
      <c r="A25" s="5"/>
      <c r="B25" s="617" t="s">
        <v>149</v>
      </c>
      <c r="C25" s="616"/>
      <c r="D25" s="348"/>
      <c r="E25" s="351"/>
      <c r="F25" s="6"/>
      <c r="G25" s="110"/>
    </row>
    <row r="26" spans="1:7" x14ac:dyDescent="0.25">
      <c r="A26" s="5"/>
      <c r="B26" s="6" t="s">
        <v>150</v>
      </c>
      <c r="C26" s="347"/>
      <c r="D26" s="6" t="s">
        <v>280</v>
      </c>
      <c r="E26" s="347"/>
      <c r="F26" s="6"/>
      <c r="G26" s="110"/>
    </row>
    <row r="27" spans="1:7" x14ac:dyDescent="0.25">
      <c r="A27" s="5"/>
      <c r="B27" s="6" t="s">
        <v>151</v>
      </c>
      <c r="C27" s="344"/>
      <c r="D27" s="6" t="s">
        <v>280</v>
      </c>
      <c r="E27" s="347"/>
      <c r="F27" s="89"/>
      <c r="G27" s="96"/>
    </row>
    <row r="28" spans="1:7" x14ac:dyDescent="0.25">
      <c r="A28" s="5"/>
      <c r="B28" s="6" t="s">
        <v>152</v>
      </c>
      <c r="C28" s="344"/>
      <c r="D28" s="6" t="s">
        <v>280</v>
      </c>
      <c r="E28" s="347"/>
      <c r="F28" s="89" t="s">
        <v>281</v>
      </c>
      <c r="G28" s="353"/>
    </row>
    <row r="29" spans="1:7" x14ac:dyDescent="0.25">
      <c r="A29" s="5"/>
      <c r="B29" s="6" t="s">
        <v>153</v>
      </c>
      <c r="C29" s="344"/>
      <c r="D29" s="6" t="s">
        <v>280</v>
      </c>
      <c r="E29" s="347"/>
      <c r="F29" s="89"/>
      <c r="G29" s="96"/>
    </row>
    <row r="30" spans="1:7" x14ac:dyDescent="0.25">
      <c r="A30" s="5"/>
      <c r="B30" s="6"/>
      <c r="C30" s="6"/>
      <c r="D30" s="6"/>
      <c r="E30" s="6"/>
      <c r="F30" s="6"/>
      <c r="G30" s="9"/>
    </row>
    <row r="31" spans="1:7" x14ac:dyDescent="0.25">
      <c r="A31" s="5"/>
      <c r="B31" s="6" t="s">
        <v>154</v>
      </c>
      <c r="C31" s="6"/>
      <c r="D31" s="6"/>
      <c r="E31" s="89"/>
      <c r="F31" s="89"/>
      <c r="G31" s="96"/>
    </row>
    <row r="32" spans="1:7" x14ac:dyDescent="0.25">
      <c r="A32" s="5"/>
      <c r="B32" s="624"/>
      <c r="C32" s="608"/>
      <c r="D32" s="608"/>
      <c r="E32" s="608"/>
      <c r="F32" s="608"/>
      <c r="G32" s="609"/>
    </row>
    <row r="33" spans="1:7" x14ac:dyDescent="0.25">
      <c r="A33" s="5"/>
      <c r="B33" s="618"/>
      <c r="C33" s="619"/>
      <c r="D33" s="619"/>
      <c r="E33" s="619"/>
      <c r="F33" s="619"/>
      <c r="G33" s="620"/>
    </row>
    <row r="34" spans="1:7" x14ac:dyDescent="0.25">
      <c r="A34" s="5"/>
      <c r="B34" s="103" t="s">
        <v>155</v>
      </c>
      <c r="C34" s="103"/>
      <c r="D34" s="103"/>
      <c r="E34" s="103"/>
      <c r="F34" s="103"/>
      <c r="G34" s="104"/>
    </row>
    <row r="35" spans="1:7" x14ac:dyDescent="0.25">
      <c r="A35" s="5"/>
      <c r="B35" s="607"/>
      <c r="C35" s="608"/>
      <c r="D35" s="608"/>
      <c r="E35" s="608"/>
      <c r="F35" s="608"/>
      <c r="G35" s="609"/>
    </row>
    <row r="36" spans="1:7" ht="14.25" thickBot="1" x14ac:dyDescent="0.3">
      <c r="A36" s="5"/>
      <c r="B36" s="610"/>
      <c r="C36" s="611"/>
      <c r="D36" s="611"/>
      <c r="E36" s="611"/>
      <c r="F36" s="611"/>
      <c r="G36" s="612"/>
    </row>
    <row r="37" spans="1:7" ht="15" x14ac:dyDescent="0.3">
      <c r="A37" s="51" t="s">
        <v>156</v>
      </c>
      <c r="B37" s="2" t="s">
        <v>157</v>
      </c>
      <c r="C37" s="2"/>
      <c r="D37" s="2"/>
      <c r="E37" s="2"/>
      <c r="F37" s="2"/>
      <c r="G37" s="19"/>
    </row>
    <row r="38" spans="1:7" x14ac:dyDescent="0.25">
      <c r="A38" s="5"/>
      <c r="B38" s="6" t="s">
        <v>158</v>
      </c>
      <c r="C38" s="6"/>
      <c r="D38" s="6"/>
      <c r="E38" s="6"/>
      <c r="F38" s="6"/>
      <c r="G38" s="9"/>
    </row>
    <row r="39" spans="1:7" x14ac:dyDescent="0.25">
      <c r="A39" s="5"/>
      <c r="B39" s="6" t="s">
        <v>159</v>
      </c>
      <c r="C39" s="6"/>
      <c r="D39" s="6"/>
      <c r="E39" s="6"/>
      <c r="F39" s="6"/>
      <c r="G39" s="9"/>
    </row>
    <row r="40" spans="1:7" x14ac:dyDescent="0.25">
      <c r="A40" s="5"/>
      <c r="B40" s="106"/>
      <c r="C40" s="89"/>
      <c r="D40" s="89"/>
      <c r="E40" s="89"/>
      <c r="F40" s="89"/>
      <c r="G40" s="96"/>
    </row>
    <row r="41" spans="1:7" x14ac:dyDescent="0.25">
      <c r="A41" s="5"/>
      <c r="B41" s="607"/>
      <c r="C41" s="608"/>
      <c r="D41" s="608"/>
      <c r="E41" s="608"/>
      <c r="F41" s="608"/>
      <c r="G41" s="609"/>
    </row>
    <row r="42" spans="1:7" x14ac:dyDescent="0.25">
      <c r="A42" s="5"/>
      <c r="B42" s="604"/>
      <c r="C42" s="605"/>
      <c r="D42" s="605"/>
      <c r="E42" s="605"/>
      <c r="F42" s="605"/>
      <c r="G42" s="606"/>
    </row>
    <row r="43" spans="1:7" x14ac:dyDescent="0.25">
      <c r="A43" s="5"/>
      <c r="B43" s="604"/>
      <c r="C43" s="605"/>
      <c r="D43" s="605"/>
      <c r="E43" s="605"/>
      <c r="F43" s="605"/>
      <c r="G43" s="606"/>
    </row>
    <row r="44" spans="1:7" x14ac:dyDescent="0.25">
      <c r="A44" s="5"/>
      <c r="B44" s="604"/>
      <c r="C44" s="605"/>
      <c r="D44" s="605"/>
      <c r="E44" s="605"/>
      <c r="F44" s="605"/>
      <c r="G44" s="606"/>
    </row>
    <row r="45" spans="1:7" x14ac:dyDescent="0.25">
      <c r="A45" s="5"/>
      <c r="B45" s="604"/>
      <c r="C45" s="605"/>
      <c r="D45" s="605"/>
      <c r="E45" s="605"/>
      <c r="F45" s="605"/>
      <c r="G45" s="606"/>
    </row>
    <row r="46" spans="1:7" x14ac:dyDescent="0.25">
      <c r="A46" s="5"/>
      <c r="B46" s="604"/>
      <c r="C46" s="605"/>
      <c r="D46" s="605"/>
      <c r="E46" s="605"/>
      <c r="F46" s="605"/>
      <c r="G46" s="606"/>
    </row>
    <row r="47" spans="1:7" x14ac:dyDescent="0.25">
      <c r="A47" s="5"/>
      <c r="B47" s="604"/>
      <c r="C47" s="605"/>
      <c r="D47" s="605"/>
      <c r="E47" s="605"/>
      <c r="F47" s="605"/>
      <c r="G47" s="606"/>
    </row>
    <row r="48" spans="1:7" x14ac:dyDescent="0.25">
      <c r="A48" s="5"/>
      <c r="B48" s="604"/>
      <c r="C48" s="605"/>
      <c r="D48" s="605"/>
      <c r="E48" s="605"/>
      <c r="F48" s="605"/>
      <c r="G48" s="606"/>
    </row>
    <row r="49" spans="1:7" x14ac:dyDescent="0.25">
      <c r="A49" s="5"/>
      <c r="B49" s="604"/>
      <c r="C49" s="605"/>
      <c r="D49" s="605"/>
      <c r="E49" s="605"/>
      <c r="F49" s="605"/>
      <c r="G49" s="606"/>
    </row>
    <row r="50" spans="1:7" x14ac:dyDescent="0.25">
      <c r="A50" s="5"/>
      <c r="B50" s="604"/>
      <c r="C50" s="605"/>
      <c r="D50" s="605"/>
      <c r="E50" s="605"/>
      <c r="F50" s="605"/>
      <c r="G50" s="606"/>
    </row>
    <row r="51" spans="1:7" x14ac:dyDescent="0.25">
      <c r="A51" s="5"/>
      <c r="B51" s="604"/>
      <c r="C51" s="605"/>
      <c r="D51" s="605"/>
      <c r="E51" s="605"/>
      <c r="F51" s="605"/>
      <c r="G51" s="606"/>
    </row>
    <row r="52" spans="1:7" x14ac:dyDescent="0.25">
      <c r="A52" s="5"/>
      <c r="B52" s="604"/>
      <c r="C52" s="605"/>
      <c r="D52" s="605"/>
      <c r="E52" s="605"/>
      <c r="F52" s="605"/>
      <c r="G52" s="606"/>
    </row>
    <row r="53" spans="1:7" x14ac:dyDescent="0.25">
      <c r="A53" s="5"/>
      <c r="B53" s="604"/>
      <c r="C53" s="605"/>
      <c r="D53" s="605"/>
      <c r="E53" s="605"/>
      <c r="F53" s="605"/>
      <c r="G53" s="606"/>
    </row>
    <row r="54" spans="1:7" x14ac:dyDescent="0.25">
      <c r="A54" s="5"/>
      <c r="B54" s="604"/>
      <c r="C54" s="605"/>
      <c r="D54" s="605"/>
      <c r="E54" s="605"/>
      <c r="F54" s="605"/>
      <c r="G54" s="606"/>
    </row>
    <row r="55" spans="1:7" x14ac:dyDescent="0.25">
      <c r="A55" s="5"/>
      <c r="B55" s="604"/>
      <c r="C55" s="605"/>
      <c r="D55" s="605"/>
      <c r="E55" s="605"/>
      <c r="F55" s="605"/>
      <c r="G55" s="606"/>
    </row>
    <row r="56" spans="1:7" x14ac:dyDescent="0.25">
      <c r="A56" s="5"/>
      <c r="B56" s="6"/>
      <c r="C56" s="6"/>
      <c r="D56" s="6"/>
      <c r="E56" s="6"/>
      <c r="F56" s="6"/>
      <c r="G56" s="9"/>
    </row>
    <row r="57" spans="1:7" ht="15" x14ac:dyDescent="0.3">
      <c r="A57" s="5"/>
      <c r="B57" s="42" t="s">
        <v>160</v>
      </c>
      <c r="C57" s="6"/>
      <c r="D57" s="6"/>
      <c r="E57" s="344"/>
      <c r="F57" s="6"/>
      <c r="G57" s="9"/>
    </row>
    <row r="58" spans="1:7" ht="14.25" thickBot="1" x14ac:dyDescent="0.3">
      <c r="A58" s="20"/>
      <c r="B58" s="21"/>
      <c r="C58" s="21"/>
      <c r="D58" s="21"/>
      <c r="E58" s="21"/>
      <c r="F58" s="21"/>
      <c r="G58" s="22"/>
    </row>
  </sheetData>
  <mergeCells count="33">
    <mergeCell ref="D15:E15"/>
    <mergeCell ref="A3:G3"/>
    <mergeCell ref="A2:G2"/>
    <mergeCell ref="B12:G12"/>
    <mergeCell ref="B13:G13"/>
    <mergeCell ref="B14:G14"/>
    <mergeCell ref="D9:E9"/>
    <mergeCell ref="B19:G19"/>
    <mergeCell ref="B20:G20"/>
    <mergeCell ref="B21:G21"/>
    <mergeCell ref="B22:G22"/>
    <mergeCell ref="B32:G32"/>
    <mergeCell ref="B35:G35"/>
    <mergeCell ref="B36:G36"/>
    <mergeCell ref="B23:G23"/>
    <mergeCell ref="B24:G24"/>
    <mergeCell ref="B25:C25"/>
    <mergeCell ref="B33:G33"/>
    <mergeCell ref="B46:G46"/>
    <mergeCell ref="B47:G47"/>
    <mergeCell ref="B48:G48"/>
    <mergeCell ref="B41:G41"/>
    <mergeCell ref="B42:G42"/>
    <mergeCell ref="B43:G43"/>
    <mergeCell ref="B44:G44"/>
    <mergeCell ref="B45:G45"/>
    <mergeCell ref="B55:G55"/>
    <mergeCell ref="B49:G49"/>
    <mergeCell ref="B50:G50"/>
    <mergeCell ref="B51:G51"/>
    <mergeCell ref="B52:G52"/>
    <mergeCell ref="B53:G53"/>
    <mergeCell ref="B54:G54"/>
  </mergeCells>
  <phoneticPr fontId="2" type="noConversion"/>
  <printOptions horizontalCentered="1" verticalCentered="1"/>
  <pageMargins left="0.1" right="0.1" top="0.2" bottom="0.2" header="0.1" footer="0.1"/>
  <pageSetup scale="96"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371475</xdr:colOff>
                    <xdr:row>5</xdr:row>
                    <xdr:rowOff>142875</xdr:rowOff>
                  </from>
                  <to>
                    <xdr:col>3</xdr:col>
                    <xdr:colOff>542925</xdr:colOff>
                    <xdr:row>7</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762000</xdr:colOff>
                    <xdr:row>5</xdr:row>
                    <xdr:rowOff>142875</xdr:rowOff>
                  </from>
                  <to>
                    <xdr:col>4</xdr:col>
                    <xdr:colOff>914400</xdr:colOff>
                    <xdr:row>7</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5"/>
  <sheetViews>
    <sheetView showGridLines="0" zoomScaleNormal="100" zoomScaleSheetLayoutView="130" workbookViewId="0">
      <selection activeCell="C6" sqref="C6"/>
    </sheetView>
  </sheetViews>
  <sheetFormatPr defaultRowHeight="12.75" x14ac:dyDescent="0.2"/>
  <cols>
    <col min="2" max="2" width="31.85546875" customWidth="1"/>
    <col min="3" max="3" width="19.42578125" customWidth="1"/>
    <col min="4" max="4" width="25.140625" customWidth="1"/>
  </cols>
  <sheetData>
    <row r="1" spans="1:4" ht="17.25" x14ac:dyDescent="0.3">
      <c r="A1" s="629" t="s">
        <v>252</v>
      </c>
      <c r="B1" s="629"/>
      <c r="C1" s="629"/>
      <c r="D1" s="629"/>
    </row>
    <row r="2" spans="1:4" ht="17.25" x14ac:dyDescent="0.3">
      <c r="A2" s="629" t="s">
        <v>322</v>
      </c>
      <c r="B2" s="629"/>
      <c r="C2" s="629"/>
      <c r="D2" s="629"/>
    </row>
    <row r="3" spans="1:4" ht="17.25" thickBot="1" x14ac:dyDescent="0.35">
      <c r="A3" s="488">
        <f>'Exhibit A'!A5</f>
        <v>0</v>
      </c>
      <c r="B3" s="270"/>
      <c r="C3" s="270"/>
      <c r="D3" s="270"/>
    </row>
    <row r="4" spans="1:4" ht="15" x14ac:dyDescent="0.3">
      <c r="A4" s="271" t="s">
        <v>22</v>
      </c>
      <c r="B4" s="272" t="s">
        <v>25</v>
      </c>
      <c r="C4" s="272" t="s">
        <v>24</v>
      </c>
      <c r="D4" s="273" t="s">
        <v>249</v>
      </c>
    </row>
    <row r="5" spans="1:4" ht="15.75" thickBot="1" x14ac:dyDescent="0.35">
      <c r="A5" s="274" t="s">
        <v>23</v>
      </c>
      <c r="B5" s="275" t="s">
        <v>235</v>
      </c>
      <c r="C5" s="276">
        <v>45930</v>
      </c>
      <c r="D5" s="277" t="s">
        <v>250</v>
      </c>
    </row>
    <row r="6" spans="1:4" ht="15" x14ac:dyDescent="0.3">
      <c r="A6" s="278"/>
      <c r="B6" s="380"/>
      <c r="C6" s="481"/>
      <c r="D6" s="381"/>
    </row>
    <row r="7" spans="1:4" ht="15" x14ac:dyDescent="0.3">
      <c r="A7" s="279"/>
      <c r="B7" s="382"/>
      <c r="C7" s="482"/>
      <c r="D7" s="383"/>
    </row>
    <row r="8" spans="1:4" ht="15" x14ac:dyDescent="0.3">
      <c r="A8" s="279"/>
      <c r="B8" s="382"/>
      <c r="C8" s="482"/>
      <c r="D8" s="383"/>
    </row>
    <row r="9" spans="1:4" ht="15" x14ac:dyDescent="0.3">
      <c r="A9" s="279"/>
      <c r="B9" s="382"/>
      <c r="C9" s="482"/>
      <c r="D9" s="383"/>
    </row>
    <row r="10" spans="1:4" ht="15" x14ac:dyDescent="0.3">
      <c r="A10" s="279"/>
      <c r="B10" s="382"/>
      <c r="C10" s="482"/>
      <c r="D10" s="383"/>
    </row>
    <row r="11" spans="1:4" ht="15" x14ac:dyDescent="0.3">
      <c r="A11" s="279"/>
      <c r="B11" s="382"/>
      <c r="C11" s="482"/>
      <c r="D11" s="383"/>
    </row>
    <row r="12" spans="1:4" ht="15" x14ac:dyDescent="0.3">
      <c r="A12" s="279"/>
      <c r="B12" s="382"/>
      <c r="C12" s="482"/>
      <c r="D12" s="383"/>
    </row>
    <row r="13" spans="1:4" ht="15" x14ac:dyDescent="0.3">
      <c r="A13" s="279"/>
      <c r="B13" s="382"/>
      <c r="C13" s="482"/>
      <c r="D13" s="383"/>
    </row>
    <row r="14" spans="1:4" ht="15" x14ac:dyDescent="0.3">
      <c r="A14" s="279"/>
      <c r="B14" s="382"/>
      <c r="C14" s="482"/>
      <c r="D14" s="383"/>
    </row>
    <row r="15" spans="1:4" ht="15" x14ac:dyDescent="0.3">
      <c r="A15" s="279"/>
      <c r="B15" s="382"/>
      <c r="C15" s="482"/>
      <c r="D15" s="383"/>
    </row>
    <row r="16" spans="1:4" ht="15" x14ac:dyDescent="0.3">
      <c r="A16" s="279"/>
      <c r="B16" s="382"/>
      <c r="C16" s="482"/>
      <c r="D16" s="383"/>
    </row>
    <row r="17" spans="1:4" ht="15" x14ac:dyDescent="0.3">
      <c r="A17" s="279"/>
      <c r="B17" s="382"/>
      <c r="C17" s="482"/>
      <c r="D17" s="383"/>
    </row>
    <row r="18" spans="1:4" ht="15" x14ac:dyDescent="0.3">
      <c r="A18" s="279"/>
      <c r="B18" s="382"/>
      <c r="C18" s="482"/>
      <c r="D18" s="383"/>
    </row>
    <row r="19" spans="1:4" ht="15" x14ac:dyDescent="0.3">
      <c r="A19" s="279"/>
      <c r="B19" s="382"/>
      <c r="C19" s="482"/>
      <c r="D19" s="383"/>
    </row>
    <row r="20" spans="1:4" ht="15" x14ac:dyDescent="0.3">
      <c r="A20" s="279"/>
      <c r="B20" s="382"/>
      <c r="C20" s="482"/>
      <c r="D20" s="383"/>
    </row>
    <row r="21" spans="1:4" ht="15" x14ac:dyDescent="0.3">
      <c r="A21" s="279"/>
      <c r="B21" s="382"/>
      <c r="C21" s="482"/>
      <c r="D21" s="383"/>
    </row>
    <row r="22" spans="1:4" ht="15" x14ac:dyDescent="0.3">
      <c r="A22" s="279"/>
      <c r="B22" s="382"/>
      <c r="C22" s="482"/>
      <c r="D22" s="383"/>
    </row>
    <row r="23" spans="1:4" ht="15" x14ac:dyDescent="0.3">
      <c r="A23" s="279"/>
      <c r="B23" s="382"/>
      <c r="C23" s="482"/>
      <c r="D23" s="383"/>
    </row>
    <row r="24" spans="1:4" ht="15" x14ac:dyDescent="0.3">
      <c r="A24" s="279"/>
      <c r="B24" s="382"/>
      <c r="C24" s="482"/>
      <c r="D24" s="383"/>
    </row>
    <row r="25" spans="1:4" ht="15" x14ac:dyDescent="0.3">
      <c r="A25" s="279"/>
      <c r="B25" s="382"/>
      <c r="C25" s="482"/>
      <c r="D25" s="383"/>
    </row>
    <row r="26" spans="1:4" ht="15" x14ac:dyDescent="0.3">
      <c r="A26" s="279"/>
      <c r="B26" s="382"/>
      <c r="C26" s="482"/>
      <c r="D26" s="383"/>
    </row>
    <row r="27" spans="1:4" ht="15" x14ac:dyDescent="0.3">
      <c r="A27" s="279"/>
      <c r="B27" s="382"/>
      <c r="C27" s="482"/>
      <c r="D27" s="383"/>
    </row>
    <row r="28" spans="1:4" ht="15" x14ac:dyDescent="0.3">
      <c r="A28" s="279"/>
      <c r="B28" s="382"/>
      <c r="C28" s="482"/>
      <c r="D28" s="383"/>
    </row>
    <row r="29" spans="1:4" ht="15" x14ac:dyDescent="0.3">
      <c r="A29" s="279"/>
      <c r="B29" s="382"/>
      <c r="C29" s="482"/>
      <c r="D29" s="383"/>
    </row>
    <row r="30" spans="1:4" ht="15" x14ac:dyDescent="0.3">
      <c r="A30" s="279"/>
      <c r="B30" s="382"/>
      <c r="C30" s="482"/>
      <c r="D30" s="383"/>
    </row>
    <row r="31" spans="1:4" ht="15" x14ac:dyDescent="0.3">
      <c r="A31" s="279"/>
      <c r="B31" s="382"/>
      <c r="C31" s="482"/>
      <c r="D31" s="383"/>
    </row>
    <row r="32" spans="1:4" ht="15" x14ac:dyDescent="0.3">
      <c r="A32" s="279"/>
      <c r="B32" s="382"/>
      <c r="C32" s="482"/>
      <c r="D32" s="383"/>
    </row>
    <row r="33" spans="1:4" ht="15.75" thickBot="1" x14ac:dyDescent="0.35">
      <c r="A33" s="280"/>
      <c r="B33" s="384"/>
      <c r="C33" s="483"/>
      <c r="D33" s="385"/>
    </row>
    <row r="34" spans="1:4" x14ac:dyDescent="0.2">
      <c r="A34" s="281"/>
      <c r="B34" s="281"/>
      <c r="C34" s="281"/>
      <c r="D34" s="281"/>
    </row>
    <row r="35" spans="1:4" ht="13.5" x14ac:dyDescent="0.25">
      <c r="A35" s="282" t="s">
        <v>251</v>
      </c>
      <c r="B35" s="281"/>
      <c r="C35" s="281"/>
      <c r="D35" s="281"/>
    </row>
  </sheetData>
  <mergeCells count="2">
    <mergeCell ref="A1:D1"/>
    <mergeCell ref="A2:D2"/>
  </mergeCells>
  <phoneticPr fontId="2"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0"/>
  <sheetViews>
    <sheetView showGridLines="0" showZeros="0" topLeftCell="A17" zoomScaleNormal="100" zoomScaleSheetLayoutView="130" workbookViewId="0">
      <selection activeCell="A36" sqref="A36"/>
    </sheetView>
  </sheetViews>
  <sheetFormatPr defaultColWidth="9.140625" defaultRowHeight="13.5" x14ac:dyDescent="0.25"/>
  <cols>
    <col min="1" max="1" width="9.140625" style="4"/>
    <col min="2" max="2" width="34.5703125" style="4" customWidth="1"/>
    <col min="3" max="3" width="25.5703125" style="4" customWidth="1"/>
    <col min="4" max="5" width="14.5703125" style="4" customWidth="1"/>
    <col min="6" max="16384" width="9.140625" style="4"/>
  </cols>
  <sheetData>
    <row r="1" spans="1:5" ht="16.5" x14ac:dyDescent="0.3">
      <c r="A1" s="575" t="s">
        <v>187</v>
      </c>
      <c r="B1" s="576"/>
      <c r="C1" s="576"/>
      <c r="D1" s="576"/>
      <c r="E1" s="577"/>
    </row>
    <row r="2" spans="1:5" ht="16.5" x14ac:dyDescent="0.3">
      <c r="A2" s="543" t="s">
        <v>322</v>
      </c>
      <c r="B2" s="544"/>
      <c r="C2" s="544"/>
      <c r="D2" s="544"/>
      <c r="E2" s="545"/>
    </row>
    <row r="3" spans="1:5" ht="17.25" thickBot="1" x14ac:dyDescent="0.35">
      <c r="A3" s="487">
        <f>'Exhibit A'!A5</f>
        <v>0</v>
      </c>
      <c r="B3" s="21"/>
      <c r="C3" s="21"/>
      <c r="D3" s="21"/>
      <c r="E3" s="22"/>
    </row>
    <row r="4" spans="1:5" ht="18" customHeight="1" thickBot="1" x14ac:dyDescent="0.3">
      <c r="A4" s="630" t="s">
        <v>323</v>
      </c>
      <c r="B4" s="631"/>
      <c r="C4" s="631"/>
      <c r="D4" s="631"/>
      <c r="E4" s="632"/>
    </row>
    <row r="5" spans="1:5" ht="15" x14ac:dyDescent="0.3">
      <c r="A5" s="144" t="s">
        <v>188</v>
      </c>
      <c r="B5" s="58"/>
      <c r="C5" s="58"/>
      <c r="D5" s="58"/>
      <c r="E5" s="163" t="s">
        <v>189</v>
      </c>
    </row>
    <row r="6" spans="1:5" ht="15.75" thickBot="1" x14ac:dyDescent="0.35">
      <c r="A6" s="146" t="s">
        <v>190</v>
      </c>
      <c r="B6" s="146" t="s">
        <v>191</v>
      </c>
      <c r="C6" s="146" t="s">
        <v>192</v>
      </c>
      <c r="D6" s="146" t="s">
        <v>193</v>
      </c>
      <c r="E6" s="162" t="s">
        <v>9</v>
      </c>
    </row>
    <row r="7" spans="1:5" ht="14.25" thickBot="1" x14ac:dyDescent="0.3">
      <c r="A7" s="335"/>
      <c r="B7" s="335"/>
      <c r="C7" s="335"/>
      <c r="D7" s="365"/>
      <c r="E7" s="343"/>
    </row>
    <row r="8" spans="1:5" ht="14.25" thickBot="1" x14ac:dyDescent="0.3">
      <c r="A8" s="335"/>
      <c r="B8" s="335"/>
      <c r="C8" s="335"/>
      <c r="D8" s="365"/>
      <c r="E8" s="343"/>
    </row>
    <row r="9" spans="1:5" ht="14.25" thickBot="1" x14ac:dyDescent="0.3">
      <c r="A9" s="335"/>
      <c r="B9" s="335"/>
      <c r="C9" s="335"/>
      <c r="D9" s="365"/>
      <c r="E9" s="343"/>
    </row>
    <row r="10" spans="1:5" ht="14.25" thickBot="1" x14ac:dyDescent="0.3">
      <c r="A10" s="335"/>
      <c r="B10" s="335"/>
      <c r="C10" s="335"/>
      <c r="D10" s="365"/>
      <c r="E10" s="343"/>
    </row>
    <row r="11" spans="1:5" ht="14.25" thickBot="1" x14ac:dyDescent="0.3">
      <c r="A11" s="335"/>
      <c r="B11" s="335"/>
      <c r="C11" s="335"/>
      <c r="D11" s="365"/>
      <c r="E11" s="343"/>
    </row>
    <row r="12" spans="1:5" ht="14.25" thickBot="1" x14ac:dyDescent="0.3">
      <c r="A12" s="335"/>
      <c r="B12" s="335"/>
      <c r="C12" s="338"/>
      <c r="D12" s="365"/>
      <c r="E12" s="343"/>
    </row>
    <row r="13" spans="1:5" ht="14.25" thickBot="1" x14ac:dyDescent="0.3">
      <c r="A13" s="335"/>
      <c r="B13" s="335"/>
      <c r="C13" s="335"/>
      <c r="D13" s="365"/>
      <c r="E13" s="343"/>
    </row>
    <row r="14" spans="1:5" ht="14.25" thickBot="1" x14ac:dyDescent="0.3">
      <c r="A14" s="335"/>
      <c r="B14" s="335"/>
      <c r="C14" s="335"/>
      <c r="D14" s="365"/>
      <c r="E14" s="343"/>
    </row>
    <row r="15" spans="1:5" ht="14.25" thickBot="1" x14ac:dyDescent="0.3">
      <c r="A15" s="335"/>
      <c r="B15" s="335"/>
      <c r="C15" s="335"/>
      <c r="D15" s="365"/>
      <c r="E15" s="343"/>
    </row>
    <row r="16" spans="1:5" ht="14.25" thickBot="1" x14ac:dyDescent="0.3">
      <c r="A16" s="335"/>
      <c r="B16" s="335"/>
      <c r="C16" s="335"/>
      <c r="D16" s="365"/>
      <c r="E16" s="343"/>
    </row>
    <row r="17" spans="1:5" ht="14.25" thickBot="1" x14ac:dyDescent="0.3">
      <c r="A17" s="335"/>
      <c r="B17" s="335"/>
      <c r="C17" s="335"/>
      <c r="D17" s="365"/>
      <c r="E17" s="343"/>
    </row>
    <row r="18" spans="1:5" ht="14.25" thickBot="1" x14ac:dyDescent="0.3">
      <c r="A18" s="335"/>
      <c r="B18" s="335"/>
      <c r="C18" s="335"/>
      <c r="D18" s="365"/>
      <c r="E18" s="343"/>
    </row>
    <row r="19" spans="1:5" ht="14.25" thickBot="1" x14ac:dyDescent="0.3">
      <c r="A19" s="335"/>
      <c r="B19" s="335"/>
      <c r="C19" s="335"/>
      <c r="D19" s="365"/>
      <c r="E19" s="343"/>
    </row>
    <row r="20" spans="1:5" ht="14.25" thickBot="1" x14ac:dyDescent="0.3">
      <c r="A20" s="335"/>
      <c r="B20" s="335"/>
      <c r="C20" s="335"/>
      <c r="D20" s="365"/>
      <c r="E20" s="343"/>
    </row>
    <row r="21" spans="1:5" ht="14.25" thickBot="1" x14ac:dyDescent="0.3">
      <c r="A21" s="335"/>
      <c r="B21" s="335"/>
      <c r="C21" s="335"/>
      <c r="D21" s="365"/>
      <c r="E21" s="343"/>
    </row>
    <row r="22" spans="1:5" ht="14.25" thickBot="1" x14ac:dyDescent="0.3">
      <c r="A22" s="335"/>
      <c r="B22" s="335"/>
      <c r="C22" s="335"/>
      <c r="D22" s="365"/>
      <c r="E22" s="343"/>
    </row>
    <row r="23" spans="1:5" ht="14.25" thickBot="1" x14ac:dyDescent="0.3">
      <c r="A23" s="335"/>
      <c r="B23" s="335"/>
      <c r="C23" s="335"/>
      <c r="D23" s="365"/>
      <c r="E23" s="343"/>
    </row>
    <row r="24" spans="1:5" ht="14.25" thickBot="1" x14ac:dyDescent="0.3">
      <c r="A24" s="335"/>
      <c r="B24" s="335"/>
      <c r="C24" s="335"/>
      <c r="D24" s="365"/>
      <c r="E24" s="343"/>
    </row>
    <row r="25" spans="1:5" ht="14.25" thickBot="1" x14ac:dyDescent="0.3">
      <c r="A25" s="335"/>
      <c r="B25" s="335"/>
      <c r="C25" s="335"/>
      <c r="D25" s="365"/>
      <c r="E25" s="343"/>
    </row>
    <row r="26" spans="1:5" ht="14.25" thickBot="1" x14ac:dyDescent="0.3">
      <c r="A26" s="335"/>
      <c r="B26" s="335"/>
      <c r="C26" s="335"/>
      <c r="D26" s="365"/>
      <c r="E26" s="343"/>
    </row>
    <row r="27" spans="1:5" ht="14.25" thickBot="1" x14ac:dyDescent="0.3">
      <c r="A27" s="335"/>
      <c r="B27" s="335"/>
      <c r="C27" s="335"/>
      <c r="D27" s="365"/>
      <c r="E27" s="343"/>
    </row>
    <row r="28" spans="1:5" ht="14.25" thickBot="1" x14ac:dyDescent="0.3">
      <c r="A28" s="335"/>
      <c r="B28" s="335"/>
      <c r="C28" s="335"/>
      <c r="D28" s="365"/>
      <c r="E28" s="343"/>
    </row>
    <row r="29" spans="1:5" ht="14.25" thickBot="1" x14ac:dyDescent="0.3">
      <c r="A29" s="335"/>
      <c r="B29" s="335"/>
      <c r="C29" s="335"/>
      <c r="D29" s="365"/>
      <c r="E29" s="343"/>
    </row>
    <row r="30" spans="1:5" ht="14.25" thickBot="1" x14ac:dyDescent="0.3">
      <c r="A30" s="335"/>
      <c r="B30" s="335"/>
      <c r="C30" s="335"/>
      <c r="D30" s="365"/>
      <c r="E30" s="343"/>
    </row>
    <row r="31" spans="1:5" ht="14.25" thickBot="1" x14ac:dyDescent="0.3">
      <c r="A31" s="335"/>
      <c r="B31" s="338"/>
      <c r="C31" s="335"/>
      <c r="D31" s="365"/>
      <c r="E31" s="343"/>
    </row>
    <row r="32" spans="1:5" ht="14.25" thickBot="1" x14ac:dyDescent="0.3">
      <c r="A32" s="335"/>
      <c r="B32" s="335"/>
      <c r="C32" s="335"/>
      <c r="D32" s="365"/>
      <c r="E32" s="343"/>
    </row>
    <row r="33" spans="1:5" ht="15.75" thickBot="1" x14ac:dyDescent="0.35">
      <c r="A33" s="120" t="s">
        <v>194</v>
      </c>
      <c r="B33" s="121"/>
      <c r="C33" s="121"/>
      <c r="D33" s="122"/>
      <c r="E33" s="339">
        <f>SUM(E7:E32)</f>
        <v>0</v>
      </c>
    </row>
    <row r="34" spans="1:5" ht="14.25" thickBot="1" x14ac:dyDescent="0.3">
      <c r="A34" s="1"/>
      <c r="B34" s="2"/>
      <c r="C34" s="2"/>
      <c r="D34" s="2"/>
      <c r="E34" s="19"/>
    </row>
    <row r="35" spans="1:5" ht="20.25" customHeight="1" thickBot="1" x14ac:dyDescent="0.3">
      <c r="A35" s="630" t="s">
        <v>324</v>
      </c>
      <c r="B35" s="631"/>
      <c r="C35" s="631"/>
      <c r="D35" s="631"/>
      <c r="E35" s="632"/>
    </row>
    <row r="36" spans="1:5" ht="15" x14ac:dyDescent="0.3">
      <c r="A36" s="144" t="s">
        <v>188</v>
      </c>
      <c r="B36" s="144"/>
      <c r="C36" s="144"/>
      <c r="D36" s="144"/>
      <c r="E36" s="163" t="s">
        <v>195</v>
      </c>
    </row>
    <row r="37" spans="1:5" ht="15.75" thickBot="1" x14ac:dyDescent="0.35">
      <c r="A37" s="146" t="s">
        <v>190</v>
      </c>
      <c r="B37" s="146" t="s">
        <v>191</v>
      </c>
      <c r="C37" s="146" t="s">
        <v>192</v>
      </c>
      <c r="D37" s="146" t="s">
        <v>193</v>
      </c>
      <c r="E37" s="162" t="s">
        <v>9</v>
      </c>
    </row>
    <row r="38" spans="1:5" ht="14.25" thickBot="1" x14ac:dyDescent="0.3">
      <c r="A38" s="335"/>
      <c r="B38" s="335"/>
      <c r="C38" s="335"/>
      <c r="D38" s="365"/>
      <c r="E38" s="343"/>
    </row>
    <row r="39" spans="1:5" ht="14.25" thickBot="1" x14ac:dyDescent="0.3">
      <c r="A39" s="335"/>
      <c r="B39" s="335"/>
      <c r="C39" s="335"/>
      <c r="D39" s="365"/>
      <c r="E39" s="343"/>
    </row>
    <row r="40" spans="1:5" ht="14.25" thickBot="1" x14ac:dyDescent="0.3">
      <c r="A40" s="335"/>
      <c r="B40" s="335"/>
      <c r="C40" s="335"/>
      <c r="D40" s="365"/>
      <c r="E40" s="343"/>
    </row>
    <row r="41" spans="1:5" ht="14.25" thickBot="1" x14ac:dyDescent="0.3">
      <c r="A41" s="335"/>
      <c r="B41" s="335"/>
      <c r="C41" s="335"/>
      <c r="D41" s="365"/>
      <c r="E41" s="343"/>
    </row>
    <row r="42" spans="1:5" ht="14.25" thickBot="1" x14ac:dyDescent="0.3">
      <c r="A42" s="335"/>
      <c r="B42" s="335"/>
      <c r="C42" s="335"/>
      <c r="D42" s="365"/>
      <c r="E42" s="343"/>
    </row>
    <row r="43" spans="1:5" ht="14.25" thickBot="1" x14ac:dyDescent="0.3">
      <c r="A43" s="335"/>
      <c r="B43" s="335"/>
      <c r="C43" s="335"/>
      <c r="D43" s="365"/>
      <c r="E43" s="343"/>
    </row>
    <row r="44" spans="1:5" ht="14.25" thickBot="1" x14ac:dyDescent="0.3">
      <c r="A44" s="335"/>
      <c r="B44" s="335"/>
      <c r="C44" s="335"/>
      <c r="D44" s="365"/>
      <c r="E44" s="343"/>
    </row>
    <row r="45" spans="1:5" ht="14.25" thickBot="1" x14ac:dyDescent="0.3">
      <c r="A45" s="335"/>
      <c r="B45" s="335"/>
      <c r="C45" s="335"/>
      <c r="D45" s="365"/>
      <c r="E45" s="343"/>
    </row>
    <row r="46" spans="1:5" ht="14.25" thickBot="1" x14ac:dyDescent="0.3">
      <c r="A46" s="335"/>
      <c r="B46" s="335"/>
      <c r="C46" s="335"/>
      <c r="D46" s="365"/>
      <c r="E46" s="343"/>
    </row>
    <row r="47" spans="1:5" ht="14.25" thickBot="1" x14ac:dyDescent="0.3">
      <c r="A47" s="335"/>
      <c r="B47" s="335"/>
      <c r="C47" s="335"/>
      <c r="D47" s="365"/>
      <c r="E47" s="343"/>
    </row>
    <row r="48" spans="1:5" ht="15.75" thickBot="1" x14ac:dyDescent="0.35">
      <c r="A48" s="120" t="s">
        <v>196</v>
      </c>
      <c r="B48" s="121"/>
      <c r="C48" s="121"/>
      <c r="D48" s="121"/>
      <c r="E48" s="355">
        <f>SUM(E38:E47)</f>
        <v>0</v>
      </c>
    </row>
    <row r="49" spans="1:5" ht="14.25" thickBot="1" x14ac:dyDescent="0.3">
      <c r="A49" s="5"/>
      <c r="B49" s="6"/>
      <c r="C49" s="6"/>
      <c r="D49" s="6"/>
      <c r="E49" s="9"/>
    </row>
    <row r="50" spans="1:5" ht="15.75" thickBot="1" x14ac:dyDescent="0.35">
      <c r="A50" s="120" t="s">
        <v>197</v>
      </c>
      <c r="B50" s="121"/>
      <c r="C50" s="121"/>
      <c r="D50" s="121"/>
      <c r="E50" s="341">
        <f>E48+E33</f>
        <v>0</v>
      </c>
    </row>
  </sheetData>
  <mergeCells count="4">
    <mergeCell ref="A1:E1"/>
    <mergeCell ref="A2:E2"/>
    <mergeCell ref="A4:E4"/>
    <mergeCell ref="A35:E35"/>
  </mergeCells>
  <phoneticPr fontId="2" type="noConversion"/>
  <printOptions horizontalCentered="1" verticalCentered="1"/>
  <pageMargins left="0.25" right="0.25" top="0.25" bottom="0.25" header="0.5" footer="0.5"/>
  <pageSetup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45"/>
  <sheetViews>
    <sheetView showGridLines="0" showZeros="0" topLeftCell="A13" zoomScaleNormal="100" zoomScaleSheetLayoutView="115" zoomScalePageLayoutView="115" workbookViewId="0">
      <selection activeCell="A3" sqref="A3:B3"/>
    </sheetView>
  </sheetViews>
  <sheetFormatPr defaultRowHeight="12.75" x14ac:dyDescent="0.2"/>
  <cols>
    <col min="1" max="1" width="10.85546875" customWidth="1"/>
    <col min="2" max="2" width="35.85546875" style="331" customWidth="1"/>
    <col min="3" max="3" width="40.42578125" style="331" customWidth="1"/>
    <col min="4" max="4" width="18.85546875" style="323" customWidth="1"/>
  </cols>
  <sheetData>
    <row r="1" spans="1:4" ht="15.75" customHeight="1" x14ac:dyDescent="0.2">
      <c r="A1" s="635" t="s">
        <v>309</v>
      </c>
      <c r="B1" s="636"/>
      <c r="C1" s="636"/>
      <c r="D1" s="637"/>
    </row>
    <row r="2" spans="1:4" ht="15.75" customHeight="1" x14ac:dyDescent="0.2">
      <c r="A2" s="638" t="s">
        <v>322</v>
      </c>
      <c r="B2" s="639"/>
      <c r="C2" s="639"/>
      <c r="D2" s="640"/>
    </row>
    <row r="3" spans="1:4" ht="15.75" thickBot="1" x14ac:dyDescent="0.25">
      <c r="A3" s="641">
        <f>'Exhibit A'!A5</f>
        <v>0</v>
      </c>
      <c r="B3" s="642"/>
      <c r="C3" s="489"/>
      <c r="D3" s="490"/>
    </row>
    <row r="4" spans="1:4" ht="15.75" thickBot="1" x14ac:dyDescent="0.35">
      <c r="A4" s="491"/>
      <c r="B4" s="492"/>
      <c r="C4" s="492"/>
      <c r="D4" s="493"/>
    </row>
    <row r="5" spans="1:4" ht="15" x14ac:dyDescent="0.3">
      <c r="A5" s="144" t="s">
        <v>261</v>
      </c>
      <c r="B5" s="325"/>
      <c r="C5" s="633" t="s">
        <v>262</v>
      </c>
      <c r="D5" s="321" t="s">
        <v>189</v>
      </c>
    </row>
    <row r="6" spans="1:4" ht="15.75" thickBot="1" x14ac:dyDescent="0.35">
      <c r="A6" s="146" t="s">
        <v>233</v>
      </c>
      <c r="B6" s="326" t="s">
        <v>263</v>
      </c>
      <c r="C6" s="634"/>
      <c r="D6" s="322" t="s">
        <v>9</v>
      </c>
    </row>
    <row r="7" spans="1:4" ht="14.25" thickBot="1" x14ac:dyDescent="0.3">
      <c r="A7" s="335"/>
      <c r="B7" s="327"/>
      <c r="C7" s="327"/>
      <c r="D7" s="340"/>
    </row>
    <row r="8" spans="1:4" ht="14.25" thickBot="1" x14ac:dyDescent="0.3">
      <c r="A8" s="335"/>
      <c r="B8" s="327"/>
      <c r="C8" s="327"/>
      <c r="D8" s="340"/>
    </row>
    <row r="9" spans="1:4" ht="14.25" thickBot="1" x14ac:dyDescent="0.3">
      <c r="A9" s="335"/>
      <c r="B9" s="327"/>
      <c r="C9" s="327"/>
      <c r="D9" s="340"/>
    </row>
    <row r="10" spans="1:4" ht="14.25" thickBot="1" x14ac:dyDescent="0.3">
      <c r="A10" s="335"/>
      <c r="B10" s="327"/>
      <c r="C10" s="327"/>
      <c r="D10" s="340"/>
    </row>
    <row r="11" spans="1:4" ht="14.25" thickBot="1" x14ac:dyDescent="0.3">
      <c r="A11" s="335"/>
      <c r="B11" s="327"/>
      <c r="C11" s="327"/>
      <c r="D11" s="340"/>
    </row>
    <row r="12" spans="1:4" ht="14.25" thickBot="1" x14ac:dyDescent="0.3">
      <c r="A12" s="335"/>
      <c r="B12" s="327"/>
      <c r="C12" s="328"/>
      <c r="D12" s="340"/>
    </row>
    <row r="13" spans="1:4" ht="14.25" thickBot="1" x14ac:dyDescent="0.3">
      <c r="A13" s="335"/>
      <c r="B13" s="327"/>
      <c r="C13" s="327"/>
      <c r="D13" s="340"/>
    </row>
    <row r="14" spans="1:4" ht="14.25" thickBot="1" x14ac:dyDescent="0.3">
      <c r="A14" s="335"/>
      <c r="B14" s="327"/>
      <c r="C14" s="327"/>
      <c r="D14" s="340"/>
    </row>
    <row r="15" spans="1:4" ht="14.25" thickBot="1" x14ac:dyDescent="0.3">
      <c r="A15" s="335"/>
      <c r="B15" s="327"/>
      <c r="C15" s="327"/>
      <c r="D15" s="340"/>
    </row>
    <row r="16" spans="1:4" ht="14.25" thickBot="1" x14ac:dyDescent="0.3">
      <c r="A16" s="335"/>
      <c r="B16" s="327"/>
      <c r="C16" s="327"/>
      <c r="D16" s="340"/>
    </row>
    <row r="17" spans="1:4" ht="14.25" thickBot="1" x14ac:dyDescent="0.3">
      <c r="A17" s="335"/>
      <c r="B17" s="327"/>
      <c r="C17" s="327"/>
      <c r="D17" s="340"/>
    </row>
    <row r="18" spans="1:4" ht="14.25" thickBot="1" x14ac:dyDescent="0.3">
      <c r="A18" s="335"/>
      <c r="B18" s="327"/>
      <c r="C18" s="327"/>
      <c r="D18" s="340"/>
    </row>
    <row r="19" spans="1:4" ht="14.25" thickBot="1" x14ac:dyDescent="0.3">
      <c r="A19" s="335"/>
      <c r="B19" s="327"/>
      <c r="C19" s="327"/>
      <c r="D19" s="340"/>
    </row>
    <row r="20" spans="1:4" ht="14.25" thickBot="1" x14ac:dyDescent="0.3">
      <c r="A20" s="335"/>
      <c r="B20" s="327"/>
      <c r="C20" s="327"/>
      <c r="D20" s="340"/>
    </row>
    <row r="21" spans="1:4" ht="14.25" thickBot="1" x14ac:dyDescent="0.3">
      <c r="A21" s="335"/>
      <c r="B21" s="327"/>
      <c r="C21" s="327"/>
      <c r="D21" s="340"/>
    </row>
    <row r="22" spans="1:4" ht="14.25" thickBot="1" x14ac:dyDescent="0.3">
      <c r="A22" s="335"/>
      <c r="B22" s="327"/>
      <c r="C22" s="327"/>
      <c r="D22" s="340"/>
    </row>
    <row r="23" spans="1:4" ht="14.25" thickBot="1" x14ac:dyDescent="0.3">
      <c r="A23" s="335"/>
      <c r="B23" s="327"/>
      <c r="C23" s="327"/>
      <c r="D23" s="340"/>
    </row>
    <row r="24" spans="1:4" ht="14.25" thickBot="1" x14ac:dyDescent="0.3">
      <c r="A24" s="335"/>
      <c r="B24" s="327"/>
      <c r="C24" s="327"/>
      <c r="D24" s="340"/>
    </row>
    <row r="25" spans="1:4" ht="14.25" thickBot="1" x14ac:dyDescent="0.3">
      <c r="A25" s="335"/>
      <c r="B25" s="327"/>
      <c r="C25" s="327"/>
      <c r="D25" s="340"/>
    </row>
    <row r="26" spans="1:4" ht="14.25" thickBot="1" x14ac:dyDescent="0.3">
      <c r="A26" s="335"/>
      <c r="B26" s="327"/>
      <c r="C26" s="327"/>
      <c r="D26" s="340"/>
    </row>
    <row r="27" spans="1:4" ht="14.25" thickBot="1" x14ac:dyDescent="0.3">
      <c r="A27" s="335"/>
      <c r="B27" s="327"/>
      <c r="C27" s="327"/>
      <c r="D27" s="340"/>
    </row>
    <row r="28" spans="1:4" ht="14.25" thickBot="1" x14ac:dyDescent="0.3">
      <c r="A28" s="335"/>
      <c r="B28" s="327"/>
      <c r="C28" s="327"/>
      <c r="D28" s="340"/>
    </row>
    <row r="29" spans="1:4" ht="14.25" thickBot="1" x14ac:dyDescent="0.3">
      <c r="A29" s="335"/>
      <c r="B29" s="327"/>
      <c r="C29" s="327"/>
      <c r="D29" s="340"/>
    </row>
    <row r="30" spans="1:4" ht="14.25" thickBot="1" x14ac:dyDescent="0.3">
      <c r="A30" s="335"/>
      <c r="B30" s="327"/>
      <c r="C30" s="327"/>
      <c r="D30" s="340"/>
    </row>
    <row r="31" spans="1:4" ht="14.25" thickBot="1" x14ac:dyDescent="0.3">
      <c r="A31" s="335"/>
      <c r="B31" s="328"/>
      <c r="C31" s="327"/>
      <c r="D31" s="340"/>
    </row>
    <row r="32" spans="1:4" ht="14.25" thickBot="1" x14ac:dyDescent="0.3">
      <c r="A32" s="335"/>
      <c r="B32" s="327"/>
      <c r="C32" s="327"/>
      <c r="D32" s="340"/>
    </row>
    <row r="33" spans="1:4" ht="14.25" thickBot="1" x14ac:dyDescent="0.3">
      <c r="A33" s="335"/>
      <c r="B33" s="327"/>
      <c r="C33" s="327"/>
      <c r="D33" s="340"/>
    </row>
    <row r="34" spans="1:4" ht="14.25" thickBot="1" x14ac:dyDescent="0.3">
      <c r="A34" s="335"/>
      <c r="B34" s="327"/>
      <c r="C34" s="327"/>
      <c r="D34" s="340"/>
    </row>
    <row r="35" spans="1:4" ht="14.25" thickBot="1" x14ac:dyDescent="0.3">
      <c r="A35" s="335"/>
      <c r="B35" s="327"/>
      <c r="C35" s="327"/>
      <c r="D35" s="340"/>
    </row>
    <row r="36" spans="1:4" ht="14.25" thickBot="1" x14ac:dyDescent="0.3">
      <c r="A36" s="335"/>
      <c r="B36" s="327"/>
      <c r="C36" s="327"/>
      <c r="D36" s="340"/>
    </row>
    <row r="37" spans="1:4" ht="14.25" thickBot="1" x14ac:dyDescent="0.3">
      <c r="A37" s="335"/>
      <c r="B37" s="327"/>
      <c r="C37" s="327"/>
      <c r="D37" s="340"/>
    </row>
    <row r="38" spans="1:4" ht="14.25" thickBot="1" x14ac:dyDescent="0.3">
      <c r="A38" s="335"/>
      <c r="B38" s="327"/>
      <c r="C38" s="327"/>
      <c r="D38" s="340"/>
    </row>
    <row r="39" spans="1:4" ht="14.25" thickBot="1" x14ac:dyDescent="0.3">
      <c r="A39" s="335"/>
      <c r="B39" s="327"/>
      <c r="C39" s="327"/>
      <c r="D39" s="340"/>
    </row>
    <row r="40" spans="1:4" ht="14.25" thickBot="1" x14ac:dyDescent="0.3">
      <c r="A40" s="335"/>
      <c r="B40" s="327"/>
      <c r="C40" s="327"/>
      <c r="D40" s="340"/>
    </row>
    <row r="41" spans="1:4" ht="14.25" thickBot="1" x14ac:dyDescent="0.3">
      <c r="A41" s="335"/>
      <c r="B41" s="327"/>
      <c r="C41" s="327"/>
      <c r="D41" s="340"/>
    </row>
    <row r="42" spans="1:4" ht="14.25" thickBot="1" x14ac:dyDescent="0.3">
      <c r="A42" s="335"/>
      <c r="B42" s="327"/>
      <c r="C42" s="327"/>
      <c r="D42" s="340"/>
    </row>
    <row r="43" spans="1:4" ht="14.25" thickBot="1" x14ac:dyDescent="0.3">
      <c r="A43" s="335"/>
      <c r="B43" s="327"/>
      <c r="C43" s="327"/>
      <c r="D43" s="340"/>
    </row>
    <row r="44" spans="1:4" ht="14.25" thickBot="1" x14ac:dyDescent="0.3">
      <c r="A44" s="525"/>
      <c r="B44" s="329"/>
      <c r="C44" s="330"/>
      <c r="D44" s="339"/>
    </row>
    <row r="45" spans="1:4" ht="15.75" thickBot="1" x14ac:dyDescent="0.35">
      <c r="A45" s="120" t="s">
        <v>264</v>
      </c>
      <c r="B45" s="324"/>
      <c r="C45" s="324"/>
      <c r="D45" s="484">
        <f>SUM(D7:D44)</f>
        <v>0</v>
      </c>
    </row>
  </sheetData>
  <mergeCells count="4">
    <mergeCell ref="C5:C6"/>
    <mergeCell ref="A1:D1"/>
    <mergeCell ref="A2:D2"/>
    <mergeCell ref="A3:B3"/>
  </mergeCells>
  <phoneticPr fontId="0" type="noConversion"/>
  <printOptions horizontalCentered="1" verticalCentered="1"/>
  <pageMargins left="0.25" right="0.25" top="0.5" bottom="0.5" header="0" footer="0"/>
  <pageSetup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1"/>
  <sheetViews>
    <sheetView showGridLines="0" showZeros="0" zoomScaleNormal="100" workbookViewId="0">
      <selection activeCell="A3" sqref="A3"/>
    </sheetView>
  </sheetViews>
  <sheetFormatPr defaultColWidth="9.140625" defaultRowHeight="13.5" x14ac:dyDescent="0.25"/>
  <cols>
    <col min="1" max="1" width="14.140625" style="4" customWidth="1"/>
    <col min="2" max="2" width="16.42578125" style="4" customWidth="1"/>
    <col min="3" max="3" width="12.140625" style="4" customWidth="1"/>
    <col min="4" max="4" width="10.85546875" style="4" customWidth="1"/>
    <col min="5" max="5" width="13.85546875" style="4" customWidth="1"/>
    <col min="6" max="6" width="11.5703125" style="4" customWidth="1"/>
    <col min="7" max="7" width="13.5703125" style="4" customWidth="1"/>
    <col min="8" max="8" width="14.140625" style="4" customWidth="1"/>
    <col min="9" max="16384" width="9.140625" style="4"/>
  </cols>
  <sheetData>
    <row r="1" spans="1:8" ht="15.95" customHeight="1" x14ac:dyDescent="0.3">
      <c r="A1" s="657" t="s">
        <v>161</v>
      </c>
      <c r="B1" s="658"/>
      <c r="C1" s="658"/>
      <c r="D1" s="658"/>
      <c r="E1" s="658"/>
      <c r="F1" s="658"/>
      <c r="G1" s="658"/>
      <c r="H1" s="659"/>
    </row>
    <row r="2" spans="1:8" ht="15.95" customHeight="1" x14ac:dyDescent="0.3">
      <c r="A2" s="643" t="s">
        <v>322</v>
      </c>
      <c r="B2" s="644"/>
      <c r="C2" s="644"/>
      <c r="D2" s="644"/>
      <c r="E2" s="644"/>
      <c r="F2" s="644"/>
      <c r="G2" s="644"/>
      <c r="H2" s="645"/>
    </row>
    <row r="3" spans="1:8" ht="15.75" customHeight="1" thickBot="1" x14ac:dyDescent="0.35">
      <c r="A3" s="494">
        <f>'Exhibit A'!A5</f>
        <v>0</v>
      </c>
      <c r="B3" s="111"/>
      <c r="C3" s="111"/>
      <c r="D3" s="111"/>
      <c r="E3" s="111"/>
      <c r="F3" s="111"/>
      <c r="G3" s="111"/>
      <c r="H3" s="112"/>
    </row>
    <row r="4" spans="1:8" ht="15.95" customHeight="1" thickBot="1" x14ac:dyDescent="0.35">
      <c r="A4" s="660" t="s">
        <v>271</v>
      </c>
      <c r="B4" s="661"/>
      <c r="C4" s="661"/>
      <c r="D4" s="661"/>
      <c r="E4" s="661"/>
      <c r="F4" s="661"/>
      <c r="G4" s="661"/>
      <c r="H4" s="662"/>
    </row>
    <row r="5" spans="1:8" ht="15.95" customHeight="1" thickBot="1" x14ac:dyDescent="0.35">
      <c r="A5" s="113" t="s">
        <v>162</v>
      </c>
      <c r="B5" s="114"/>
      <c r="C5" s="114"/>
      <c r="D5" s="114"/>
      <c r="E5" s="114"/>
      <c r="F5" s="114"/>
      <c r="G5" s="114"/>
      <c r="H5" s="115"/>
    </row>
    <row r="6" spans="1:8" ht="21" customHeight="1" x14ac:dyDescent="0.25">
      <c r="A6" s="654" t="s">
        <v>269</v>
      </c>
      <c r="B6" s="654" t="s">
        <v>265</v>
      </c>
      <c r="C6" s="654" t="s">
        <v>266</v>
      </c>
      <c r="D6" s="664" t="s">
        <v>267</v>
      </c>
      <c r="E6" s="647"/>
      <c r="F6" s="654" t="s">
        <v>268</v>
      </c>
      <c r="G6" s="654" t="s">
        <v>279</v>
      </c>
      <c r="H6" s="654" t="s">
        <v>304</v>
      </c>
    </row>
    <row r="7" spans="1:8" ht="26.25" customHeight="1" thickBot="1" x14ac:dyDescent="0.3">
      <c r="A7" s="653"/>
      <c r="B7" s="653"/>
      <c r="C7" s="653"/>
      <c r="D7" s="648"/>
      <c r="E7" s="649"/>
      <c r="F7" s="653"/>
      <c r="G7" s="653"/>
      <c r="H7" s="653"/>
    </row>
    <row r="8" spans="1:8" ht="15.95" customHeight="1" thickBot="1" x14ac:dyDescent="0.3">
      <c r="A8" s="332"/>
      <c r="B8" s="332"/>
      <c r="C8" s="332"/>
      <c r="D8" s="655">
        <f>SUM(A8*B8*C8)</f>
        <v>0</v>
      </c>
      <c r="E8" s="656"/>
      <c r="F8" s="332"/>
      <c r="G8" s="342"/>
      <c r="H8" s="333">
        <f>SUM(F8*G8)</f>
        <v>0</v>
      </c>
    </row>
    <row r="9" spans="1:8" ht="3.6" customHeight="1" x14ac:dyDescent="0.25">
      <c r="A9" s="1"/>
      <c r="B9" s="2"/>
      <c r="C9" s="2"/>
      <c r="D9" s="2"/>
      <c r="E9" s="2"/>
      <c r="F9" s="2"/>
      <c r="G9" s="2"/>
      <c r="H9" s="19"/>
    </row>
    <row r="10" spans="1:8" ht="15.95" customHeight="1" thickBot="1" x14ac:dyDescent="0.35">
      <c r="A10" s="101" t="s">
        <v>164</v>
      </c>
      <c r="B10" s="21"/>
      <c r="C10" s="21"/>
      <c r="D10" s="21"/>
      <c r="E10" s="21"/>
      <c r="F10" s="21"/>
      <c r="G10" s="21"/>
      <c r="H10" s="22"/>
    </row>
    <row r="11" spans="1:8" ht="15.95" customHeight="1" x14ac:dyDescent="0.25">
      <c r="A11" s="654" t="s">
        <v>276</v>
      </c>
      <c r="B11" s="654" t="s">
        <v>265</v>
      </c>
      <c r="C11" s="654" t="s">
        <v>266</v>
      </c>
      <c r="D11" s="664" t="s">
        <v>270</v>
      </c>
      <c r="E11" s="647"/>
      <c r="F11" s="654" t="s">
        <v>268</v>
      </c>
      <c r="G11" s="654" t="s">
        <v>279</v>
      </c>
      <c r="H11" s="654" t="s">
        <v>304</v>
      </c>
    </row>
    <row r="12" spans="1:8" ht="27.75" customHeight="1" thickBot="1" x14ac:dyDescent="0.3">
      <c r="A12" s="653"/>
      <c r="B12" s="653"/>
      <c r="C12" s="653"/>
      <c r="D12" s="648"/>
      <c r="E12" s="649"/>
      <c r="F12" s="653"/>
      <c r="G12" s="653"/>
      <c r="H12" s="653"/>
    </row>
    <row r="13" spans="1:8" ht="15.95" customHeight="1" thickBot="1" x14ac:dyDescent="0.3">
      <c r="A13" s="332"/>
      <c r="B13" s="332"/>
      <c r="C13" s="332"/>
      <c r="D13" s="655">
        <f>SUM(A13*B13*C13)</f>
        <v>0</v>
      </c>
      <c r="E13" s="656"/>
      <c r="F13" s="332"/>
      <c r="G13" s="342"/>
      <c r="H13" s="333">
        <f>SUM(F13*G13)</f>
        <v>0</v>
      </c>
    </row>
    <row r="14" spans="1:8" ht="12" customHeight="1" thickBot="1" x14ac:dyDescent="0.3">
      <c r="A14" s="5"/>
      <c r="B14" s="6"/>
      <c r="C14" s="6"/>
      <c r="D14" s="6"/>
      <c r="E14" s="6"/>
      <c r="F14" s="6"/>
      <c r="G14" s="6"/>
      <c r="H14" s="9"/>
    </row>
    <row r="15" spans="1:8" ht="15.75" customHeight="1" thickBot="1" x14ac:dyDescent="0.35">
      <c r="A15" s="5"/>
      <c r="B15" s="6"/>
      <c r="C15" s="6"/>
      <c r="D15" s="42" t="s">
        <v>165</v>
      </c>
      <c r="E15" s="42"/>
      <c r="G15" s="6"/>
      <c r="H15" s="339">
        <f>D8+H8+D13+H13</f>
        <v>0</v>
      </c>
    </row>
    <row r="16" spans="1:8" ht="6.6" customHeight="1" thickBot="1" x14ac:dyDescent="0.3">
      <c r="A16" s="5"/>
      <c r="B16" s="6"/>
      <c r="C16" s="6"/>
      <c r="D16" s="6"/>
      <c r="E16" s="6"/>
      <c r="F16" s="6"/>
      <c r="G16" s="6"/>
      <c r="H16" s="9"/>
    </row>
    <row r="17" spans="1:8" ht="15.95" customHeight="1" thickBot="1" x14ac:dyDescent="0.35">
      <c r="A17" s="601" t="s">
        <v>277</v>
      </c>
      <c r="B17" s="663"/>
      <c r="C17" s="663"/>
      <c r="D17" s="663"/>
      <c r="E17" s="663"/>
      <c r="F17" s="663"/>
      <c r="G17" s="663"/>
      <c r="H17" s="602"/>
    </row>
    <row r="18" spans="1:8" ht="15.95" customHeight="1" thickBot="1" x14ac:dyDescent="0.35">
      <c r="A18" s="44" t="s">
        <v>166</v>
      </c>
      <c r="B18" s="97"/>
      <c r="C18" s="97"/>
      <c r="D18" s="97"/>
      <c r="E18" s="97"/>
      <c r="F18" s="97"/>
      <c r="G18" s="97"/>
      <c r="H18" s="98"/>
    </row>
    <row r="19" spans="1:8" ht="15.75" customHeight="1" x14ac:dyDescent="0.25">
      <c r="A19" s="526"/>
      <c r="B19" s="526"/>
      <c r="C19" s="652" t="s">
        <v>273</v>
      </c>
      <c r="D19" s="652" t="s">
        <v>274</v>
      </c>
      <c r="E19" s="652" t="s">
        <v>301</v>
      </c>
      <c r="F19" s="652" t="s">
        <v>299</v>
      </c>
      <c r="G19" s="652" t="s">
        <v>300</v>
      </c>
      <c r="H19" s="528"/>
    </row>
    <row r="20" spans="1:8" ht="29.25" customHeight="1" thickBot="1" x14ac:dyDescent="0.3">
      <c r="A20" s="527" t="s">
        <v>272</v>
      </c>
      <c r="B20" s="527" t="s">
        <v>124</v>
      </c>
      <c r="C20" s="653"/>
      <c r="D20" s="653"/>
      <c r="E20" s="653"/>
      <c r="F20" s="653"/>
      <c r="G20" s="653"/>
      <c r="H20" s="527" t="s">
        <v>128</v>
      </c>
    </row>
    <row r="21" spans="1:8" ht="15.95" customHeight="1" thickBot="1" x14ac:dyDescent="0.3">
      <c r="A21" s="332"/>
      <c r="B21" s="332"/>
      <c r="C21" s="334"/>
      <c r="D21" s="332"/>
      <c r="E21" s="342"/>
      <c r="F21" s="342"/>
      <c r="G21" s="342"/>
      <c r="H21" s="333">
        <f t="shared" ref="H21:H26" si="0">SUM(E21+(C21*(D21-1)*F21)+(C21*D21*G21))</f>
        <v>0</v>
      </c>
    </row>
    <row r="22" spans="1:8" ht="15.95" customHeight="1" thickBot="1" x14ac:dyDescent="0.3">
      <c r="A22" s="332"/>
      <c r="B22" s="332"/>
      <c r="C22" s="334"/>
      <c r="D22" s="332"/>
      <c r="E22" s="342"/>
      <c r="F22" s="342"/>
      <c r="G22" s="342"/>
      <c r="H22" s="333">
        <f t="shared" si="0"/>
        <v>0</v>
      </c>
    </row>
    <row r="23" spans="1:8" ht="15.95" customHeight="1" thickBot="1" x14ac:dyDescent="0.3">
      <c r="A23" s="332"/>
      <c r="B23" s="332"/>
      <c r="C23" s="334"/>
      <c r="D23" s="332"/>
      <c r="E23" s="342"/>
      <c r="F23" s="342"/>
      <c r="G23" s="342"/>
      <c r="H23" s="333">
        <f t="shared" si="0"/>
        <v>0</v>
      </c>
    </row>
    <row r="24" spans="1:8" ht="15.95" customHeight="1" thickBot="1" x14ac:dyDescent="0.3">
      <c r="A24" s="335"/>
      <c r="B24" s="335"/>
      <c r="C24" s="336"/>
      <c r="D24" s="335"/>
      <c r="E24" s="343"/>
      <c r="F24" s="343"/>
      <c r="G24" s="343"/>
      <c r="H24" s="333">
        <f t="shared" si="0"/>
        <v>0</v>
      </c>
    </row>
    <row r="25" spans="1:8" ht="15.95" customHeight="1" thickBot="1" x14ac:dyDescent="0.3">
      <c r="A25" s="335"/>
      <c r="B25" s="335"/>
      <c r="C25" s="336"/>
      <c r="D25" s="335"/>
      <c r="E25" s="343"/>
      <c r="F25" s="343"/>
      <c r="G25" s="343"/>
      <c r="H25" s="333">
        <f t="shared" si="0"/>
        <v>0</v>
      </c>
    </row>
    <row r="26" spans="1:8" ht="15.95" customHeight="1" thickBot="1" x14ac:dyDescent="0.3">
      <c r="A26" s="335"/>
      <c r="B26" s="338"/>
      <c r="C26" s="336"/>
      <c r="D26" s="335"/>
      <c r="E26" s="343"/>
      <c r="F26" s="343"/>
      <c r="G26" s="343"/>
      <c r="H26" s="333">
        <f t="shared" si="0"/>
        <v>0</v>
      </c>
    </row>
    <row r="27" spans="1:8" ht="15.95" customHeight="1" thickBot="1" x14ac:dyDescent="0.35">
      <c r="A27" s="82" t="s">
        <v>128</v>
      </c>
      <c r="B27" s="43"/>
      <c r="C27" s="43"/>
      <c r="D27" s="43"/>
      <c r="E27" s="43"/>
      <c r="F27" s="43"/>
      <c r="G27" s="43"/>
      <c r="H27" s="339">
        <f>SUM(H21:H26)</f>
        <v>0</v>
      </c>
    </row>
    <row r="28" spans="1:8" ht="6.6" customHeight="1" x14ac:dyDescent="0.25">
      <c r="A28" s="1"/>
      <c r="B28" s="2"/>
      <c r="C28" s="2"/>
      <c r="D28" s="2"/>
      <c r="E28" s="2"/>
      <c r="F28" s="2"/>
      <c r="G28" s="2"/>
      <c r="H28" s="19"/>
    </row>
    <row r="29" spans="1:8" ht="15.95" customHeight="1" thickBot="1" x14ac:dyDescent="0.35">
      <c r="A29" s="101" t="s">
        <v>167</v>
      </c>
      <c r="B29" s="21"/>
      <c r="C29" s="21"/>
      <c r="D29" s="21"/>
      <c r="E29" s="21"/>
      <c r="F29" s="21"/>
      <c r="G29" s="21"/>
      <c r="H29" s="22"/>
    </row>
    <row r="30" spans="1:8" ht="15.95" customHeight="1" x14ac:dyDescent="0.25">
      <c r="A30" s="526"/>
      <c r="B30" s="526"/>
      <c r="C30" s="652" t="s">
        <v>273</v>
      </c>
      <c r="D30" s="652" t="s">
        <v>274</v>
      </c>
      <c r="E30" s="652" t="s">
        <v>301</v>
      </c>
      <c r="F30" s="652" t="s">
        <v>299</v>
      </c>
      <c r="G30" s="652" t="s">
        <v>300</v>
      </c>
      <c r="H30" s="528"/>
    </row>
    <row r="31" spans="1:8" ht="29.25" customHeight="1" thickBot="1" x14ac:dyDescent="0.3">
      <c r="A31" s="527" t="s">
        <v>272</v>
      </c>
      <c r="B31" s="527" t="s">
        <v>124</v>
      </c>
      <c r="C31" s="653"/>
      <c r="D31" s="653"/>
      <c r="E31" s="653"/>
      <c r="F31" s="653"/>
      <c r="G31" s="653"/>
      <c r="H31" s="527" t="s">
        <v>128</v>
      </c>
    </row>
    <row r="32" spans="1:8" ht="15.95" customHeight="1" thickBot="1" x14ac:dyDescent="0.3">
      <c r="A32" s="332"/>
      <c r="B32" s="332"/>
      <c r="C32" s="334"/>
      <c r="D32" s="332"/>
      <c r="E32" s="342"/>
      <c r="F32" s="342"/>
      <c r="G32" s="342"/>
      <c r="H32" s="333">
        <f t="shared" ref="H32:H37" si="1">SUM(E32+(C32*(D32-1)*F32)+(C32*D32*G32))</f>
        <v>0</v>
      </c>
    </row>
    <row r="33" spans="1:8" ht="15.95" customHeight="1" thickBot="1" x14ac:dyDescent="0.3">
      <c r="A33" s="332"/>
      <c r="B33" s="332"/>
      <c r="C33" s="334"/>
      <c r="D33" s="332"/>
      <c r="E33" s="342"/>
      <c r="F33" s="342"/>
      <c r="G33" s="342"/>
      <c r="H33" s="333">
        <f t="shared" si="1"/>
        <v>0</v>
      </c>
    </row>
    <row r="34" spans="1:8" ht="15.95" customHeight="1" thickBot="1" x14ac:dyDescent="0.3">
      <c r="A34" s="332"/>
      <c r="B34" s="332"/>
      <c r="C34" s="334"/>
      <c r="D34" s="332"/>
      <c r="E34" s="342"/>
      <c r="F34" s="342"/>
      <c r="G34" s="342"/>
      <c r="H34" s="333">
        <f t="shared" si="1"/>
        <v>0</v>
      </c>
    </row>
    <row r="35" spans="1:8" ht="15.95" customHeight="1" thickBot="1" x14ac:dyDescent="0.3">
      <c r="A35" s="335"/>
      <c r="B35" s="335"/>
      <c r="C35" s="336"/>
      <c r="D35" s="335"/>
      <c r="E35" s="343"/>
      <c r="F35" s="343"/>
      <c r="G35" s="343"/>
      <c r="H35" s="333">
        <f t="shared" si="1"/>
        <v>0</v>
      </c>
    </row>
    <row r="36" spans="1:8" ht="15.95" customHeight="1" thickBot="1" x14ac:dyDescent="0.3">
      <c r="A36" s="335"/>
      <c r="B36" s="335"/>
      <c r="C36" s="336"/>
      <c r="D36" s="335"/>
      <c r="E36" s="343"/>
      <c r="F36" s="343"/>
      <c r="G36" s="343"/>
      <c r="H36" s="333">
        <f t="shared" si="1"/>
        <v>0</v>
      </c>
    </row>
    <row r="37" spans="1:8" ht="15.95" customHeight="1" thickBot="1" x14ac:dyDescent="0.3">
      <c r="A37" s="335"/>
      <c r="B37" s="335"/>
      <c r="C37" s="336"/>
      <c r="D37" s="335"/>
      <c r="E37" s="343"/>
      <c r="F37" s="343"/>
      <c r="G37" s="343"/>
      <c r="H37" s="333">
        <f t="shared" si="1"/>
        <v>0</v>
      </c>
    </row>
    <row r="38" spans="1:8" ht="15.95" customHeight="1" thickBot="1" x14ac:dyDescent="0.35">
      <c r="A38" s="82" t="s">
        <v>128</v>
      </c>
      <c r="B38" s="43"/>
      <c r="C38" s="43"/>
      <c r="D38" s="43"/>
      <c r="E38" s="43"/>
      <c r="F38" s="43"/>
      <c r="G38" s="43"/>
      <c r="H38" s="339">
        <f>SUM(H32:H37)</f>
        <v>0</v>
      </c>
    </row>
    <row r="39" spans="1:8" ht="6.6" customHeight="1" x14ac:dyDescent="0.25">
      <c r="A39" s="1"/>
      <c r="B39" s="2"/>
      <c r="C39" s="2"/>
      <c r="D39" s="2"/>
      <c r="E39" s="2"/>
      <c r="F39" s="2"/>
      <c r="G39" s="2"/>
      <c r="H39" s="19"/>
    </row>
    <row r="40" spans="1:8" ht="12" customHeight="1" thickBot="1" x14ac:dyDescent="0.35">
      <c r="A40" s="53" t="s">
        <v>168</v>
      </c>
      <c r="B40" s="6"/>
      <c r="C40" s="6"/>
      <c r="D40" s="21"/>
      <c r="E40" s="21"/>
      <c r="F40" s="21"/>
      <c r="G40" s="21"/>
      <c r="H40" s="22"/>
    </row>
    <row r="41" spans="1:8" ht="15.95" customHeight="1" x14ac:dyDescent="0.25">
      <c r="A41" s="646" t="s">
        <v>275</v>
      </c>
      <c r="B41" s="647"/>
      <c r="C41" s="652" t="s">
        <v>273</v>
      </c>
      <c r="D41" s="652" t="s">
        <v>274</v>
      </c>
      <c r="E41" s="652" t="s">
        <v>301</v>
      </c>
      <c r="F41" s="652" t="s">
        <v>299</v>
      </c>
      <c r="G41" s="652" t="s">
        <v>300</v>
      </c>
      <c r="H41" s="528"/>
    </row>
    <row r="42" spans="1:8" ht="30.75" customHeight="1" thickBot="1" x14ac:dyDescent="0.3">
      <c r="A42" s="648"/>
      <c r="B42" s="649"/>
      <c r="C42" s="653"/>
      <c r="D42" s="653"/>
      <c r="E42" s="653"/>
      <c r="F42" s="653"/>
      <c r="G42" s="653"/>
      <c r="H42" s="527" t="s">
        <v>128</v>
      </c>
    </row>
    <row r="43" spans="1:8" ht="15.95" customHeight="1" thickBot="1" x14ac:dyDescent="0.3">
      <c r="A43" s="650"/>
      <c r="B43" s="651"/>
      <c r="C43" s="335"/>
      <c r="D43" s="332"/>
      <c r="E43" s="342"/>
      <c r="F43" s="342"/>
      <c r="G43" s="342"/>
      <c r="H43" s="333">
        <f>SUM(E43+(C43*(D43-1)*F43)+(C43*D43*G43))</f>
        <v>0</v>
      </c>
    </row>
    <row r="44" spans="1:8" ht="15.95" customHeight="1" thickBot="1" x14ac:dyDescent="0.3">
      <c r="A44" s="650"/>
      <c r="B44" s="651"/>
      <c r="C44" s="335"/>
      <c r="D44" s="332"/>
      <c r="E44" s="342"/>
      <c r="F44" s="342"/>
      <c r="G44" s="342"/>
      <c r="H44" s="333">
        <f>SUM(E44+(C44*(D44-1)*F44)+(C44*D44*G44))</f>
        <v>0</v>
      </c>
    </row>
    <row r="45" spans="1:8" ht="15.95" customHeight="1" thickBot="1" x14ac:dyDescent="0.3">
      <c r="A45" s="650"/>
      <c r="B45" s="651"/>
      <c r="C45" s="335"/>
      <c r="D45" s="335"/>
      <c r="E45" s="343"/>
      <c r="F45" s="343"/>
      <c r="G45" s="343"/>
      <c r="H45" s="333">
        <f>SUM(E45+(C45*(D45-1)*F45)+(C45*D45*G45))</f>
        <v>0</v>
      </c>
    </row>
    <row r="46" spans="1:8" ht="15.95" customHeight="1" thickBot="1" x14ac:dyDescent="0.35">
      <c r="A46" s="81" t="s">
        <v>128</v>
      </c>
      <c r="B46" s="43"/>
      <c r="C46" s="43"/>
      <c r="D46" s="43"/>
      <c r="E46" s="43"/>
      <c r="F46" s="43"/>
      <c r="G46" s="43"/>
      <c r="H46" s="340">
        <f>SUM(H43:H45)</f>
        <v>0</v>
      </c>
    </row>
    <row r="47" spans="1:8" ht="5.45" customHeight="1" thickBot="1" x14ac:dyDescent="0.3">
      <c r="A47" s="5"/>
      <c r="B47" s="6"/>
      <c r="C47" s="6"/>
      <c r="D47" s="6"/>
      <c r="E47" s="6"/>
      <c r="F47" s="6"/>
      <c r="G47" s="6"/>
      <c r="H47" s="9"/>
    </row>
    <row r="48" spans="1:8" ht="15.95" customHeight="1" thickBot="1" x14ac:dyDescent="0.35">
      <c r="A48" s="5"/>
      <c r="B48" s="6"/>
      <c r="C48" s="6"/>
      <c r="D48" s="42" t="s">
        <v>278</v>
      </c>
      <c r="F48" s="42"/>
      <c r="G48" s="6"/>
      <c r="H48" s="339">
        <f>H27+H38+H46</f>
        <v>0</v>
      </c>
    </row>
    <row r="49" spans="1:8" ht="5.0999999999999996" customHeight="1" thickBot="1" x14ac:dyDescent="0.35">
      <c r="A49" s="5"/>
      <c r="B49" s="6"/>
      <c r="C49" s="6"/>
      <c r="D49" s="6"/>
      <c r="E49" s="42"/>
      <c r="F49" s="42"/>
      <c r="G49" s="6"/>
      <c r="H49" s="9"/>
    </row>
    <row r="50" spans="1:8" ht="13.5" customHeight="1" thickBot="1" x14ac:dyDescent="0.35">
      <c r="A50" s="5"/>
      <c r="B50" s="6"/>
      <c r="C50" s="6"/>
      <c r="D50" s="42" t="s">
        <v>169</v>
      </c>
      <c r="F50" s="42"/>
      <c r="G50" s="6"/>
      <c r="H50" s="341">
        <f>H15+H48</f>
        <v>0</v>
      </c>
    </row>
    <row r="51" spans="1:8" ht="4.3499999999999996" customHeight="1" thickBot="1" x14ac:dyDescent="0.35">
      <c r="A51" s="20"/>
      <c r="B51" s="21"/>
      <c r="C51" s="21"/>
      <c r="D51" s="21"/>
      <c r="E51" s="116"/>
      <c r="F51" s="116"/>
      <c r="G51" s="21"/>
      <c r="H51" s="22"/>
    </row>
  </sheetData>
  <mergeCells count="39">
    <mergeCell ref="A1:H1"/>
    <mergeCell ref="A4:H4"/>
    <mergeCell ref="A17:H17"/>
    <mergeCell ref="B6:B7"/>
    <mergeCell ref="C6:C7"/>
    <mergeCell ref="B11:B12"/>
    <mergeCell ref="C11:C12"/>
    <mergeCell ref="F6:F7"/>
    <mergeCell ref="A6:A7"/>
    <mergeCell ref="D6:E7"/>
    <mergeCell ref="G6:G7"/>
    <mergeCell ref="G11:G12"/>
    <mergeCell ref="D8:E8"/>
    <mergeCell ref="A11:A12"/>
    <mergeCell ref="D11:E12"/>
    <mergeCell ref="F11:F12"/>
    <mergeCell ref="H11:H12"/>
    <mergeCell ref="D19:D20"/>
    <mergeCell ref="C19:C20"/>
    <mergeCell ref="E19:E20"/>
    <mergeCell ref="F19:F20"/>
    <mergeCell ref="G19:G20"/>
    <mergeCell ref="D13:E13"/>
    <mergeCell ref="A2:H2"/>
    <mergeCell ref="A41:B42"/>
    <mergeCell ref="A43:B43"/>
    <mergeCell ref="A44:B44"/>
    <mergeCell ref="A45:B45"/>
    <mergeCell ref="F30:F31"/>
    <mergeCell ref="G30:G31"/>
    <mergeCell ref="C41:C42"/>
    <mergeCell ref="D41:D42"/>
    <mergeCell ref="E41:E42"/>
    <mergeCell ref="F41:F42"/>
    <mergeCell ref="G41:G42"/>
    <mergeCell ref="C30:C31"/>
    <mergeCell ref="D30:D31"/>
    <mergeCell ref="E30:E31"/>
    <mergeCell ref="H6:H7"/>
  </mergeCells>
  <phoneticPr fontId="2" type="noConversion"/>
  <printOptions horizontalCentered="1" verticalCentered="1"/>
  <pageMargins left="0.1" right="0.1" top="0.1" bottom="0.1" header="0.1" footer="0.1"/>
  <pageSetup scale="98" fitToHeight="0"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51"/>
  <sheetViews>
    <sheetView showGridLines="0" showZeros="0" topLeftCell="A17" zoomScale="115" zoomScaleNormal="115" zoomScaleSheetLayoutView="115" workbookViewId="0">
      <selection activeCell="A4" sqref="A4"/>
    </sheetView>
  </sheetViews>
  <sheetFormatPr defaultColWidth="9.140625" defaultRowHeight="13.5" x14ac:dyDescent="0.25"/>
  <cols>
    <col min="1" max="1" width="35.42578125" style="4" customWidth="1"/>
    <col min="2" max="2" width="20.5703125" style="4" customWidth="1"/>
    <col min="3" max="4" width="18.5703125" style="4" customWidth="1"/>
    <col min="5" max="16384" width="9.140625" style="4"/>
  </cols>
  <sheetData>
    <row r="1" spans="1:4" ht="15" customHeight="1" x14ac:dyDescent="0.25">
      <c r="A1" s="1"/>
      <c r="B1" s="2"/>
      <c r="C1" s="2"/>
      <c r="D1" s="19"/>
    </row>
    <row r="2" spans="1:4" ht="15" customHeight="1" x14ac:dyDescent="0.3">
      <c r="A2" s="543" t="s">
        <v>170</v>
      </c>
      <c r="B2" s="544"/>
      <c r="C2" s="544"/>
      <c r="D2" s="545"/>
    </row>
    <row r="3" spans="1:4" ht="15" customHeight="1" x14ac:dyDescent="0.3">
      <c r="A3" s="543" t="s">
        <v>322</v>
      </c>
      <c r="B3" s="544"/>
      <c r="C3" s="544"/>
      <c r="D3" s="545"/>
    </row>
    <row r="4" spans="1:4" ht="15" customHeight="1" thickBot="1" x14ac:dyDescent="0.35">
      <c r="A4" s="487">
        <f>'Exhibit A'!A5</f>
        <v>0</v>
      </c>
      <c r="B4" s="21"/>
      <c r="C4" s="21"/>
      <c r="D4" s="22"/>
    </row>
    <row r="5" spans="1:4" ht="15" customHeight="1" x14ac:dyDescent="0.25">
      <c r="A5" s="58"/>
      <c r="B5" s="58"/>
      <c r="C5" s="58"/>
      <c r="D5" s="58"/>
    </row>
    <row r="6" spans="1:4" ht="15" customHeight="1" thickBot="1" x14ac:dyDescent="0.35">
      <c r="A6" s="164" t="s">
        <v>171</v>
      </c>
      <c r="B6" s="146" t="s">
        <v>172</v>
      </c>
      <c r="C6" s="146" t="s">
        <v>173</v>
      </c>
      <c r="D6" s="146" t="s">
        <v>174</v>
      </c>
    </row>
    <row r="7" spans="1:4" ht="15" customHeight="1" thickBot="1" x14ac:dyDescent="0.3">
      <c r="A7" s="165" t="s">
        <v>175</v>
      </c>
      <c r="B7" s="167"/>
      <c r="C7" s="167"/>
      <c r="D7" s="167"/>
    </row>
    <row r="8" spans="1:4" ht="15" customHeight="1" thickBot="1" x14ac:dyDescent="0.3">
      <c r="A8" s="49" t="s">
        <v>176</v>
      </c>
      <c r="B8" s="337"/>
      <c r="C8" s="356"/>
      <c r="D8" s="358">
        <f>B8*C8</f>
        <v>0</v>
      </c>
    </row>
    <row r="9" spans="1:4" ht="15" customHeight="1" thickBot="1" x14ac:dyDescent="0.3">
      <c r="A9" s="49" t="s">
        <v>177</v>
      </c>
      <c r="B9" s="337"/>
      <c r="C9" s="356"/>
      <c r="D9" s="358">
        <f>B9*C9</f>
        <v>0</v>
      </c>
    </row>
    <row r="10" spans="1:4" ht="15" customHeight="1" thickBot="1" x14ac:dyDescent="0.3">
      <c r="A10" s="49" t="s">
        <v>178</v>
      </c>
      <c r="B10" s="337"/>
      <c r="C10" s="356"/>
      <c r="D10" s="358">
        <f>B10*C10</f>
        <v>0</v>
      </c>
    </row>
    <row r="11" spans="1:4" ht="15" customHeight="1" thickBot="1" x14ac:dyDescent="0.3">
      <c r="A11" s="49" t="s">
        <v>179</v>
      </c>
      <c r="B11" s="337"/>
      <c r="C11" s="356"/>
      <c r="D11" s="358">
        <f>B11*C11</f>
        <v>0</v>
      </c>
    </row>
    <row r="12" spans="1:4" ht="15" customHeight="1" thickBot="1" x14ac:dyDescent="0.3">
      <c r="A12" s="49" t="s">
        <v>180</v>
      </c>
      <c r="B12" s="337"/>
      <c r="C12" s="356"/>
      <c r="D12" s="358">
        <f>B12*C12</f>
        <v>0</v>
      </c>
    </row>
    <row r="13" spans="1:4" ht="15" customHeight="1" thickBot="1" x14ac:dyDescent="0.3">
      <c r="A13" s="58" t="s">
        <v>181</v>
      </c>
      <c r="B13" s="158"/>
      <c r="C13" s="168"/>
      <c r="D13" s="359"/>
    </row>
    <row r="14" spans="1:4" ht="15" customHeight="1" x14ac:dyDescent="0.25">
      <c r="A14" s="672" t="s">
        <v>282</v>
      </c>
      <c r="B14" s="674"/>
      <c r="C14" s="676"/>
      <c r="D14" s="677">
        <f>B14*C14</f>
        <v>0</v>
      </c>
    </row>
    <row r="15" spans="1:4" ht="15" customHeight="1" thickBot="1" x14ac:dyDescent="0.3">
      <c r="A15" s="673"/>
      <c r="B15" s="675"/>
      <c r="C15" s="675"/>
      <c r="D15" s="678"/>
    </row>
    <row r="16" spans="1:4" ht="15" customHeight="1" thickBot="1" x14ac:dyDescent="0.3">
      <c r="A16" s="49" t="s">
        <v>179</v>
      </c>
      <c r="B16" s="337"/>
      <c r="C16" s="356"/>
      <c r="D16" s="358">
        <f>B16*C16</f>
        <v>0</v>
      </c>
    </row>
    <row r="17" spans="1:4" ht="15" customHeight="1" thickBot="1" x14ac:dyDescent="0.3">
      <c r="A17" s="49" t="s">
        <v>180</v>
      </c>
      <c r="B17" s="337"/>
      <c r="C17" s="356"/>
      <c r="D17" s="358">
        <f>B17*C17</f>
        <v>0</v>
      </c>
    </row>
    <row r="18" spans="1:4" ht="15" customHeight="1" thickBot="1" x14ac:dyDescent="0.3">
      <c r="A18" s="165" t="s">
        <v>182</v>
      </c>
      <c r="B18" s="167"/>
      <c r="C18" s="168"/>
      <c r="D18" s="359"/>
    </row>
    <row r="19" spans="1:4" ht="15" customHeight="1" thickBot="1" x14ac:dyDescent="0.3">
      <c r="A19" s="88"/>
      <c r="B19" s="337"/>
      <c r="C19" s="356"/>
      <c r="D19" s="358">
        <f t="shared" ref="D19:D24" si="0">B19*C19</f>
        <v>0</v>
      </c>
    </row>
    <row r="20" spans="1:4" ht="15" customHeight="1" thickBot="1" x14ac:dyDescent="0.3">
      <c r="A20" s="88"/>
      <c r="B20" s="337"/>
      <c r="C20" s="356"/>
      <c r="D20" s="358">
        <f t="shared" si="0"/>
        <v>0</v>
      </c>
    </row>
    <row r="21" spans="1:4" ht="15" customHeight="1" thickBot="1" x14ac:dyDescent="0.3">
      <c r="A21" s="88"/>
      <c r="B21" s="337"/>
      <c r="C21" s="356"/>
      <c r="D21" s="358">
        <f t="shared" si="0"/>
        <v>0</v>
      </c>
    </row>
    <row r="22" spans="1:4" ht="15" customHeight="1" thickBot="1" x14ac:dyDescent="0.3">
      <c r="A22" s="88"/>
      <c r="B22" s="337"/>
      <c r="C22" s="356"/>
      <c r="D22" s="358">
        <f t="shared" si="0"/>
        <v>0</v>
      </c>
    </row>
    <row r="23" spans="1:4" ht="15" customHeight="1" thickBot="1" x14ac:dyDescent="0.3">
      <c r="A23" s="88"/>
      <c r="B23" s="337"/>
      <c r="C23" s="356"/>
      <c r="D23" s="358">
        <f t="shared" si="0"/>
        <v>0</v>
      </c>
    </row>
    <row r="24" spans="1:4" ht="15" customHeight="1" thickBot="1" x14ac:dyDescent="0.3">
      <c r="A24" s="88"/>
      <c r="B24" s="337"/>
      <c r="C24" s="356"/>
      <c r="D24" s="358">
        <f t="shared" si="0"/>
        <v>0</v>
      </c>
    </row>
    <row r="25" spans="1:4" ht="15" customHeight="1" thickBot="1" x14ac:dyDescent="0.35">
      <c r="A25" s="117" t="s">
        <v>183</v>
      </c>
      <c r="B25" s="118"/>
      <c r="C25" s="119"/>
      <c r="D25" s="360">
        <f>SUM(D8:D24)</f>
        <v>0</v>
      </c>
    </row>
    <row r="26" spans="1:4" ht="15" customHeight="1" thickBot="1" x14ac:dyDescent="0.3">
      <c r="A26" s="99"/>
      <c r="B26" s="97"/>
      <c r="C26" s="97"/>
      <c r="D26" s="361"/>
    </row>
    <row r="27" spans="1:4" ht="15" customHeight="1" thickBot="1" x14ac:dyDescent="0.3">
      <c r="A27" s="166" t="s">
        <v>184</v>
      </c>
      <c r="B27" s="169"/>
      <c r="C27" s="169"/>
      <c r="D27" s="362"/>
    </row>
    <row r="28" spans="1:4" ht="15" customHeight="1" thickBot="1" x14ac:dyDescent="0.3">
      <c r="A28" s="88"/>
      <c r="B28" s="337"/>
      <c r="C28" s="356"/>
      <c r="D28" s="358">
        <f t="shared" ref="D28:D33" si="1">B28*C28</f>
        <v>0</v>
      </c>
    </row>
    <row r="29" spans="1:4" ht="15" customHeight="1" thickBot="1" x14ac:dyDescent="0.3">
      <c r="A29" s="88"/>
      <c r="B29" s="337"/>
      <c r="C29" s="356"/>
      <c r="D29" s="358">
        <f t="shared" si="1"/>
        <v>0</v>
      </c>
    </row>
    <row r="30" spans="1:4" ht="15" customHeight="1" thickBot="1" x14ac:dyDescent="0.3">
      <c r="A30" s="88"/>
      <c r="B30" s="337"/>
      <c r="C30" s="356"/>
      <c r="D30" s="358">
        <f t="shared" si="1"/>
        <v>0</v>
      </c>
    </row>
    <row r="31" spans="1:4" ht="15" customHeight="1" thickBot="1" x14ac:dyDescent="0.3">
      <c r="A31" s="88"/>
      <c r="B31" s="337"/>
      <c r="C31" s="356"/>
      <c r="D31" s="358">
        <f t="shared" si="1"/>
        <v>0</v>
      </c>
    </row>
    <row r="32" spans="1:4" ht="15" customHeight="1" thickBot="1" x14ac:dyDescent="0.3">
      <c r="A32" s="88"/>
      <c r="B32" s="337"/>
      <c r="C32" s="356"/>
      <c r="D32" s="358">
        <f t="shared" si="1"/>
        <v>0</v>
      </c>
    </row>
    <row r="33" spans="1:4" ht="15" customHeight="1" thickBot="1" x14ac:dyDescent="0.35">
      <c r="A33" s="45"/>
      <c r="B33" s="357"/>
      <c r="C33" s="268"/>
      <c r="D33" s="358">
        <f t="shared" si="1"/>
        <v>0</v>
      </c>
    </row>
    <row r="34" spans="1:4" ht="15" customHeight="1" thickBot="1" x14ac:dyDescent="0.35">
      <c r="A34" s="61" t="s">
        <v>185</v>
      </c>
      <c r="B34" s="62"/>
      <c r="C34" s="429"/>
      <c r="D34" s="363">
        <f>SUM(D28:D33)</f>
        <v>0</v>
      </c>
    </row>
    <row r="35" spans="1:4" ht="15" customHeight="1" thickBot="1" x14ac:dyDescent="0.35">
      <c r="A35" s="53"/>
      <c r="B35" s="89"/>
      <c r="C35" s="89"/>
      <c r="D35" s="364"/>
    </row>
    <row r="36" spans="1:4" ht="15" customHeight="1" thickBot="1" x14ac:dyDescent="0.35">
      <c r="A36" s="432" t="s">
        <v>186</v>
      </c>
      <c r="B36" s="433"/>
      <c r="C36" s="433"/>
      <c r="D36" s="434">
        <f>D25+D34</f>
        <v>0</v>
      </c>
    </row>
    <row r="37" spans="1:4" ht="15" customHeight="1" x14ac:dyDescent="0.3">
      <c r="A37" s="1" t="s">
        <v>310</v>
      </c>
      <c r="B37" s="41"/>
      <c r="C37" s="41"/>
      <c r="D37" s="3"/>
    </row>
    <row r="38" spans="1:4" ht="15" customHeight="1" x14ac:dyDescent="0.3">
      <c r="A38" s="5" t="s">
        <v>318</v>
      </c>
      <c r="B38" s="42"/>
      <c r="C38" s="42"/>
      <c r="D38" s="54"/>
    </row>
    <row r="39" spans="1:4" ht="15" customHeight="1" x14ac:dyDescent="0.25">
      <c r="A39" s="665"/>
      <c r="B39" s="666"/>
      <c r="C39" s="666"/>
      <c r="D39" s="667"/>
    </row>
    <row r="40" spans="1:4" ht="15" customHeight="1" x14ac:dyDescent="0.25">
      <c r="A40" s="668"/>
      <c r="B40" s="666"/>
      <c r="C40" s="666"/>
      <c r="D40" s="667"/>
    </row>
    <row r="41" spans="1:4" ht="15" customHeight="1" x14ac:dyDescent="0.25">
      <c r="A41" s="668"/>
      <c r="B41" s="666"/>
      <c r="C41" s="666"/>
      <c r="D41" s="667"/>
    </row>
    <row r="42" spans="1:4" ht="15" customHeight="1" thickBot="1" x14ac:dyDescent="0.3">
      <c r="A42" s="669"/>
      <c r="B42" s="670"/>
      <c r="C42" s="670"/>
      <c r="D42" s="671"/>
    </row>
    <row r="43" spans="1:4" ht="15" customHeight="1" x14ac:dyDescent="0.3">
      <c r="A43" s="51" t="s">
        <v>311</v>
      </c>
      <c r="B43" s="41"/>
      <c r="C43" s="41"/>
      <c r="D43" s="3"/>
    </row>
    <row r="44" spans="1:4" ht="15" customHeight="1" x14ac:dyDescent="0.3">
      <c r="A44" s="53" t="s">
        <v>315</v>
      </c>
      <c r="B44" s="42"/>
      <c r="C44" s="42"/>
      <c r="D44" s="54"/>
    </row>
    <row r="45" spans="1:4" ht="15" customHeight="1" x14ac:dyDescent="0.3">
      <c r="A45" s="53" t="s">
        <v>312</v>
      </c>
      <c r="B45" s="42"/>
      <c r="C45" s="42"/>
      <c r="D45" s="54"/>
    </row>
    <row r="46" spans="1:4" ht="15" customHeight="1" x14ac:dyDescent="0.3">
      <c r="A46" s="53" t="s">
        <v>313</v>
      </c>
      <c r="B46" s="42"/>
      <c r="C46" s="42"/>
      <c r="D46" s="54"/>
    </row>
    <row r="47" spans="1:4" ht="15" customHeight="1" x14ac:dyDescent="0.3">
      <c r="A47" s="53" t="s">
        <v>314</v>
      </c>
      <c r="B47" s="42"/>
      <c r="C47" s="42"/>
      <c r="D47" s="54"/>
    </row>
    <row r="48" spans="1:4" ht="14.25" thickBot="1" x14ac:dyDescent="0.3">
      <c r="A48" s="20"/>
      <c r="B48" s="21"/>
      <c r="C48" s="21"/>
      <c r="D48" s="22"/>
    </row>
    <row r="51" spans="2:2" ht="16.5" x14ac:dyDescent="0.3">
      <c r="B51" s="127"/>
    </row>
  </sheetData>
  <mergeCells count="7">
    <mergeCell ref="A2:D2"/>
    <mergeCell ref="A39:D42"/>
    <mergeCell ref="A14:A15"/>
    <mergeCell ref="B14:B15"/>
    <mergeCell ref="C14:C15"/>
    <mergeCell ref="D14:D15"/>
    <mergeCell ref="A3:D3"/>
  </mergeCells>
  <phoneticPr fontId="2" type="noConversion"/>
  <printOptions horizontalCentered="1" verticalCentered="1"/>
  <pageMargins left="0.25" right="0.25" top="0.25" bottom="0.25" header="0.5" footer="0.5"/>
  <pageSetup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7"/>
  <sheetViews>
    <sheetView showGridLines="0" showZeros="0" zoomScaleNormal="100" zoomScaleSheetLayoutView="100" workbookViewId="0">
      <selection activeCell="A2" sqref="A2:F2"/>
    </sheetView>
  </sheetViews>
  <sheetFormatPr defaultColWidth="9.140625" defaultRowHeight="13.5" x14ac:dyDescent="0.25"/>
  <cols>
    <col min="1" max="1" width="16.5703125" style="366" customWidth="1"/>
    <col min="2" max="2" width="18.5703125" style="366" customWidth="1"/>
    <col min="3" max="3" width="16.5703125" style="366" customWidth="1"/>
    <col min="4" max="4" width="14.42578125" style="366" customWidth="1"/>
    <col min="5" max="5" width="9.5703125" style="366" bestFit="1" customWidth="1"/>
    <col min="6" max="6" width="16.85546875" style="366" customWidth="1"/>
    <col min="7" max="16384" width="9.140625" style="366"/>
  </cols>
  <sheetData>
    <row r="1" spans="1:6" ht="17.25" customHeight="1" x14ac:dyDescent="0.3">
      <c r="A1" s="683" t="s">
        <v>121</v>
      </c>
      <c r="B1" s="684"/>
      <c r="C1" s="684"/>
      <c r="D1" s="684"/>
      <c r="E1" s="684"/>
      <c r="F1" s="685"/>
    </row>
    <row r="2" spans="1:6" ht="17.25" customHeight="1" x14ac:dyDescent="0.3">
      <c r="A2" s="689" t="s">
        <v>322</v>
      </c>
      <c r="B2" s="690"/>
      <c r="C2" s="690"/>
      <c r="D2" s="690"/>
      <c r="E2" s="690"/>
      <c r="F2" s="691"/>
    </row>
    <row r="3" spans="1:6" ht="17.25" customHeight="1" thickBot="1" x14ac:dyDescent="0.35">
      <c r="A3" s="692">
        <f>'Exhibit A'!A5</f>
        <v>0</v>
      </c>
      <c r="B3" s="693"/>
      <c r="C3" s="495"/>
      <c r="D3" s="495"/>
      <c r="E3" s="495"/>
      <c r="F3" s="496"/>
    </row>
    <row r="4" spans="1:6" ht="13.5" customHeight="1" thickBot="1" x14ac:dyDescent="0.3">
      <c r="A4" s="686" t="s">
        <v>122</v>
      </c>
      <c r="B4" s="687"/>
      <c r="C4" s="687"/>
      <c r="D4" s="687"/>
      <c r="E4" s="687"/>
      <c r="F4" s="688"/>
    </row>
    <row r="5" spans="1:6" ht="14.1" customHeight="1" x14ac:dyDescent="0.25">
      <c r="A5" s="389"/>
      <c r="B5" s="389"/>
      <c r="C5" s="389"/>
      <c r="D5" s="389"/>
      <c r="E5" s="681" t="s">
        <v>127</v>
      </c>
      <c r="F5" s="389"/>
    </row>
    <row r="6" spans="1:6" ht="14.1" customHeight="1" thickBot="1" x14ac:dyDescent="0.35">
      <c r="A6" s="390" t="s">
        <v>123</v>
      </c>
      <c r="B6" s="390" t="s">
        <v>124</v>
      </c>
      <c r="C6" s="390" t="s">
        <v>125</v>
      </c>
      <c r="D6" s="390" t="s">
        <v>126</v>
      </c>
      <c r="E6" s="682"/>
      <c r="F6" s="390" t="s">
        <v>128</v>
      </c>
    </row>
    <row r="7" spans="1:6" ht="14.1" customHeight="1" thickBot="1" x14ac:dyDescent="0.3">
      <c r="A7" s="377"/>
      <c r="B7" s="377"/>
      <c r="C7" s="497"/>
      <c r="D7" s="497"/>
      <c r="E7" s="377"/>
      <c r="F7" s="497"/>
    </row>
    <row r="8" spans="1:6" ht="14.1" customHeight="1" thickBot="1" x14ac:dyDescent="0.3">
      <c r="A8" s="377"/>
      <c r="B8" s="377"/>
      <c r="C8" s="497"/>
      <c r="D8" s="497"/>
      <c r="E8" s="377"/>
      <c r="F8" s="497"/>
    </row>
    <row r="9" spans="1:6" ht="14.1" customHeight="1" thickBot="1" x14ac:dyDescent="0.3">
      <c r="A9" s="377"/>
      <c r="B9" s="377"/>
      <c r="C9" s="497"/>
      <c r="D9" s="497"/>
      <c r="E9" s="377"/>
      <c r="F9" s="497"/>
    </row>
    <row r="10" spans="1:6" ht="14.1" customHeight="1" thickBot="1" x14ac:dyDescent="0.3">
      <c r="A10" s="377"/>
      <c r="B10" s="377"/>
      <c r="C10" s="497"/>
      <c r="D10" s="497"/>
      <c r="E10" s="377"/>
      <c r="F10" s="497"/>
    </row>
    <row r="11" spans="1:6" ht="14.1" customHeight="1" thickBot="1" x14ac:dyDescent="0.3">
      <c r="A11" s="377"/>
      <c r="B11" s="377"/>
      <c r="C11" s="497"/>
      <c r="D11" s="497"/>
      <c r="E11" s="377"/>
      <c r="F11" s="497"/>
    </row>
    <row r="12" spans="1:6" ht="14.1" customHeight="1" thickBot="1" x14ac:dyDescent="0.3">
      <c r="A12" s="377"/>
      <c r="B12" s="377"/>
      <c r="C12" s="497"/>
      <c r="D12" s="497"/>
      <c r="E12" s="377"/>
      <c r="F12" s="497"/>
    </row>
    <row r="13" spans="1:6" ht="14.1" customHeight="1" thickBot="1" x14ac:dyDescent="0.35">
      <c r="A13" s="391" t="s">
        <v>128</v>
      </c>
      <c r="B13" s="392"/>
      <c r="C13" s="392"/>
      <c r="D13" s="392"/>
      <c r="E13" s="393">
        <f>SUM(E7:E12)</f>
        <v>0</v>
      </c>
      <c r="F13" s="498">
        <f>SUM(F7:F12)</f>
        <v>0</v>
      </c>
    </row>
    <row r="14" spans="1:6" ht="14.1" customHeight="1" thickBot="1" x14ac:dyDescent="0.3">
      <c r="A14" s="394"/>
      <c r="B14" s="375"/>
      <c r="C14" s="375"/>
      <c r="D14" s="375"/>
      <c r="E14" s="375"/>
      <c r="F14" s="374"/>
    </row>
    <row r="15" spans="1:6" ht="14.1" customHeight="1" thickBot="1" x14ac:dyDescent="0.3">
      <c r="A15" s="686" t="s">
        <v>129</v>
      </c>
      <c r="B15" s="687"/>
      <c r="C15" s="687"/>
      <c r="D15" s="687"/>
      <c r="E15" s="687"/>
      <c r="F15" s="688"/>
    </row>
    <row r="16" spans="1:6" ht="14.1" customHeight="1" x14ac:dyDescent="0.25">
      <c r="A16" s="389"/>
      <c r="B16" s="389"/>
      <c r="C16" s="389"/>
      <c r="D16" s="389"/>
      <c r="E16" s="681" t="s">
        <v>127</v>
      </c>
      <c r="F16" s="389"/>
    </row>
    <row r="17" spans="1:6" ht="14.1" customHeight="1" thickBot="1" x14ac:dyDescent="0.35">
      <c r="A17" s="390" t="s">
        <v>123</v>
      </c>
      <c r="B17" s="390" t="s">
        <v>124</v>
      </c>
      <c r="C17" s="390" t="s">
        <v>125</v>
      </c>
      <c r="D17" s="390" t="s">
        <v>126</v>
      </c>
      <c r="E17" s="682"/>
      <c r="F17" s="390" t="s">
        <v>128</v>
      </c>
    </row>
    <row r="18" spans="1:6" ht="14.1" customHeight="1" thickBot="1" x14ac:dyDescent="0.3">
      <c r="A18" s="395"/>
      <c r="B18" s="377"/>
      <c r="C18" s="497"/>
      <c r="D18" s="497"/>
      <c r="E18" s="377"/>
      <c r="F18" s="497"/>
    </row>
    <row r="19" spans="1:6" ht="14.1" customHeight="1" thickBot="1" x14ac:dyDescent="0.3">
      <c r="A19" s="395"/>
      <c r="B19" s="377"/>
      <c r="C19" s="497"/>
      <c r="D19" s="497"/>
      <c r="E19" s="377"/>
      <c r="F19" s="497"/>
    </row>
    <row r="20" spans="1:6" ht="14.1" customHeight="1" thickBot="1" x14ac:dyDescent="0.3">
      <c r="A20" s="395"/>
      <c r="B20" s="377"/>
      <c r="C20" s="497"/>
      <c r="D20" s="497"/>
      <c r="E20" s="377"/>
      <c r="F20" s="497"/>
    </row>
    <row r="21" spans="1:6" ht="14.1" customHeight="1" thickBot="1" x14ac:dyDescent="0.3">
      <c r="A21" s="377"/>
      <c r="B21" s="377"/>
      <c r="C21" s="497"/>
      <c r="D21" s="497"/>
      <c r="E21" s="377"/>
      <c r="F21" s="497"/>
    </row>
    <row r="22" spans="1:6" ht="14.1" customHeight="1" thickBot="1" x14ac:dyDescent="0.3">
      <c r="A22" s="377"/>
      <c r="B22" s="377"/>
      <c r="C22" s="497"/>
      <c r="D22" s="497"/>
      <c r="E22" s="377"/>
      <c r="F22" s="497"/>
    </row>
    <row r="23" spans="1:6" ht="14.1" customHeight="1" thickBot="1" x14ac:dyDescent="0.3">
      <c r="A23" s="396"/>
      <c r="B23" s="377"/>
      <c r="C23" s="497"/>
      <c r="D23" s="497"/>
      <c r="E23" s="377"/>
      <c r="F23" s="497"/>
    </row>
    <row r="24" spans="1:6" ht="14.1" customHeight="1" thickBot="1" x14ac:dyDescent="0.35">
      <c r="A24" s="397" t="s">
        <v>128</v>
      </c>
      <c r="B24" s="398"/>
      <c r="C24" s="398"/>
      <c r="D24" s="398"/>
      <c r="E24" s="393">
        <f>SUM(E18:E23)</f>
        <v>0</v>
      </c>
      <c r="F24" s="498">
        <f>SUM(F18:F23)</f>
        <v>0</v>
      </c>
    </row>
    <row r="25" spans="1:6" ht="14.1" customHeight="1" thickBot="1" x14ac:dyDescent="0.35">
      <c r="A25" s="399"/>
      <c r="B25" s="375"/>
      <c r="C25" s="375"/>
      <c r="D25" s="375"/>
      <c r="E25" s="375"/>
      <c r="F25" s="374"/>
    </row>
    <row r="26" spans="1:6" ht="14.1" customHeight="1" thickBot="1" x14ac:dyDescent="0.3">
      <c r="A26" s="686" t="s">
        <v>130</v>
      </c>
      <c r="B26" s="687"/>
      <c r="C26" s="687"/>
      <c r="D26" s="687"/>
      <c r="E26" s="687"/>
      <c r="F26" s="688"/>
    </row>
    <row r="27" spans="1:6" ht="14.1" customHeight="1" thickBot="1" x14ac:dyDescent="0.35">
      <c r="A27" s="376"/>
      <c r="B27" s="375"/>
      <c r="C27" s="375"/>
      <c r="D27" s="375"/>
      <c r="E27" s="375"/>
      <c r="F27" s="374"/>
    </row>
    <row r="28" spans="1:6" ht="14.1" customHeight="1" x14ac:dyDescent="0.25">
      <c r="A28" s="389"/>
      <c r="B28" s="389"/>
      <c r="C28" s="389"/>
      <c r="D28" s="389"/>
      <c r="E28" s="681" t="s">
        <v>127</v>
      </c>
      <c r="F28" s="389"/>
    </row>
    <row r="29" spans="1:6" ht="14.1" customHeight="1" thickBot="1" x14ac:dyDescent="0.35">
      <c r="A29" s="390" t="s">
        <v>123</v>
      </c>
      <c r="B29" s="390" t="s">
        <v>124</v>
      </c>
      <c r="C29" s="390" t="s">
        <v>125</v>
      </c>
      <c r="D29" s="390" t="s">
        <v>126</v>
      </c>
      <c r="E29" s="682"/>
      <c r="F29" s="390" t="s">
        <v>128</v>
      </c>
    </row>
    <row r="30" spans="1:6" ht="14.1" customHeight="1" thickBot="1" x14ac:dyDescent="0.3">
      <c r="A30" s="377"/>
      <c r="B30" s="377"/>
      <c r="C30" s="497"/>
      <c r="D30" s="497"/>
      <c r="E30" s="377"/>
      <c r="F30" s="497"/>
    </row>
    <row r="31" spans="1:6" ht="14.1" customHeight="1" thickBot="1" x14ac:dyDescent="0.3">
      <c r="A31" s="377"/>
      <c r="B31" s="377"/>
      <c r="C31" s="497"/>
      <c r="D31" s="497"/>
      <c r="E31" s="377"/>
      <c r="F31" s="497"/>
    </row>
    <row r="32" spans="1:6" ht="14.1" customHeight="1" thickBot="1" x14ac:dyDescent="0.3">
      <c r="A32" s="377"/>
      <c r="B32" s="377"/>
      <c r="C32" s="497"/>
      <c r="D32" s="497"/>
      <c r="E32" s="377"/>
      <c r="F32" s="497"/>
    </row>
    <row r="33" spans="1:6" ht="14.1" customHeight="1" thickBot="1" x14ac:dyDescent="0.3">
      <c r="A33" s="377"/>
      <c r="B33" s="377"/>
      <c r="C33" s="497"/>
      <c r="D33" s="497"/>
      <c r="E33" s="377"/>
      <c r="F33" s="497"/>
    </row>
    <row r="34" spans="1:6" ht="14.1" customHeight="1" thickBot="1" x14ac:dyDescent="0.3">
      <c r="A34" s="377"/>
      <c r="B34" s="377"/>
      <c r="C34" s="497"/>
      <c r="D34" s="497"/>
      <c r="E34" s="377"/>
      <c r="F34" s="497"/>
    </row>
    <row r="35" spans="1:6" ht="14.1" customHeight="1" thickBot="1" x14ac:dyDescent="0.3">
      <c r="A35" s="377"/>
      <c r="B35" s="377"/>
      <c r="C35" s="497"/>
      <c r="D35" s="497"/>
      <c r="E35" s="377"/>
      <c r="F35" s="497"/>
    </row>
    <row r="36" spans="1:6" ht="14.1" customHeight="1" thickBot="1" x14ac:dyDescent="0.3">
      <c r="A36" s="396"/>
      <c r="B36" s="377"/>
      <c r="C36" s="497"/>
      <c r="D36" s="497"/>
      <c r="E36" s="377"/>
      <c r="F36" s="497"/>
    </row>
    <row r="37" spans="1:6" ht="14.1" customHeight="1" thickBot="1" x14ac:dyDescent="0.35">
      <c r="A37" s="391" t="s">
        <v>128</v>
      </c>
      <c r="B37" s="398"/>
      <c r="C37" s="398"/>
      <c r="D37" s="398"/>
      <c r="E37" s="393">
        <f>SUM(E30:E36)</f>
        <v>0</v>
      </c>
      <c r="F37" s="498">
        <f>SUM(F30:F36)</f>
        <v>0</v>
      </c>
    </row>
    <row r="38" spans="1:6" ht="14.1" customHeight="1" thickBot="1" x14ac:dyDescent="0.3">
      <c r="A38" s="394"/>
      <c r="B38" s="375"/>
      <c r="C38" s="375"/>
      <c r="D38" s="375"/>
      <c r="E38" s="375"/>
      <c r="F38" s="374"/>
    </row>
    <row r="39" spans="1:6" ht="14.1" customHeight="1" x14ac:dyDescent="0.25">
      <c r="A39" s="389"/>
      <c r="B39" s="389"/>
      <c r="C39" s="389"/>
      <c r="D39" s="389"/>
      <c r="E39" s="681" t="s">
        <v>127</v>
      </c>
      <c r="F39" s="389"/>
    </row>
    <row r="40" spans="1:6" ht="14.1" customHeight="1" thickBot="1" x14ac:dyDescent="0.35">
      <c r="A40" s="390" t="s">
        <v>123</v>
      </c>
      <c r="B40" s="390" t="s">
        <v>124</v>
      </c>
      <c r="C40" s="390" t="s">
        <v>125</v>
      </c>
      <c r="D40" s="390" t="s">
        <v>126</v>
      </c>
      <c r="E40" s="682"/>
      <c r="F40" s="390" t="s">
        <v>128</v>
      </c>
    </row>
    <row r="41" spans="1:6" ht="14.1" customHeight="1" thickBot="1" x14ac:dyDescent="0.3">
      <c r="A41" s="377"/>
      <c r="B41" s="377"/>
      <c r="C41" s="497"/>
      <c r="D41" s="497"/>
      <c r="E41" s="377"/>
      <c r="F41" s="497"/>
    </row>
    <row r="42" spans="1:6" ht="14.1" customHeight="1" thickBot="1" x14ac:dyDescent="0.3">
      <c r="A42" s="377"/>
      <c r="B42" s="377"/>
      <c r="C42" s="497"/>
      <c r="D42" s="497"/>
      <c r="E42" s="377"/>
      <c r="F42" s="497"/>
    </row>
    <row r="43" spans="1:6" ht="14.1" customHeight="1" thickBot="1" x14ac:dyDescent="0.3">
      <c r="A43" s="377"/>
      <c r="B43" s="377"/>
      <c r="C43" s="497"/>
      <c r="D43" s="497"/>
      <c r="E43" s="377"/>
      <c r="F43" s="497"/>
    </row>
    <row r="44" spans="1:6" ht="14.1" customHeight="1" thickBot="1" x14ac:dyDescent="0.3">
      <c r="A44" s="377"/>
      <c r="B44" s="377"/>
      <c r="C44" s="497"/>
      <c r="D44" s="497"/>
      <c r="E44" s="377"/>
      <c r="F44" s="497"/>
    </row>
    <row r="45" spans="1:6" ht="14.1" customHeight="1" thickBot="1" x14ac:dyDescent="0.3">
      <c r="A45" s="377"/>
      <c r="B45" s="377"/>
      <c r="C45" s="497"/>
      <c r="D45" s="497"/>
      <c r="E45" s="377"/>
      <c r="F45" s="497"/>
    </row>
    <row r="46" spans="1:6" ht="14.1" customHeight="1" thickBot="1" x14ac:dyDescent="0.3">
      <c r="A46" s="396"/>
      <c r="B46" s="377"/>
      <c r="C46" s="497"/>
      <c r="D46" s="497"/>
      <c r="E46" s="377"/>
      <c r="F46" s="499"/>
    </row>
    <row r="47" spans="1:6" ht="14.1" customHeight="1" thickBot="1" x14ac:dyDescent="0.35">
      <c r="A47" s="391" t="s">
        <v>128</v>
      </c>
      <c r="B47" s="398"/>
      <c r="C47" s="398"/>
      <c r="D47" s="398"/>
      <c r="E47" s="393">
        <f>SUM(E41:E46)</f>
        <v>0</v>
      </c>
      <c r="F47" s="498">
        <f>SUM(F41:F46)</f>
        <v>0</v>
      </c>
    </row>
    <row r="48" spans="1:6" ht="14.1" customHeight="1" x14ac:dyDescent="0.3">
      <c r="A48" s="400"/>
      <c r="B48" s="379"/>
      <c r="C48" s="379"/>
      <c r="D48" s="379"/>
      <c r="E48" s="379"/>
      <c r="F48" s="378"/>
    </row>
    <row r="49" spans="1:6" ht="14.1" customHeight="1" x14ac:dyDescent="0.25">
      <c r="A49" s="373"/>
      <c r="B49" s="371"/>
      <c r="C49" s="371"/>
      <c r="D49" s="371"/>
      <c r="E49" s="371"/>
      <c r="F49" s="370"/>
    </row>
    <row r="50" spans="1:6" ht="15.6" customHeight="1" thickBot="1" x14ac:dyDescent="0.35">
      <c r="A50" s="679" t="s">
        <v>131</v>
      </c>
      <c r="B50" s="680"/>
      <c r="C50" s="680"/>
      <c r="D50" s="680"/>
      <c r="E50" s="680"/>
      <c r="F50" s="401" t="s">
        <v>128</v>
      </c>
    </row>
    <row r="51" spans="1:6" ht="14.1" customHeight="1" thickBot="1" x14ac:dyDescent="0.3">
      <c r="A51" s="502"/>
      <c r="B51" s="402"/>
      <c r="C51" s="402"/>
      <c r="D51" s="402"/>
      <c r="E51" s="402"/>
      <c r="F51" s="500"/>
    </row>
    <row r="52" spans="1:6" ht="14.1" customHeight="1" thickBot="1" x14ac:dyDescent="0.3">
      <c r="A52" s="503"/>
      <c r="B52" s="403"/>
      <c r="C52" s="403"/>
      <c r="D52" s="403"/>
      <c r="E52" s="403"/>
      <c r="F52" s="500"/>
    </row>
    <row r="53" spans="1:6" ht="14.1" customHeight="1" thickBot="1" x14ac:dyDescent="0.3">
      <c r="A53" s="503"/>
      <c r="B53" s="403"/>
      <c r="C53" s="403"/>
      <c r="D53" s="403"/>
      <c r="E53" s="403"/>
      <c r="F53" s="501"/>
    </row>
    <row r="54" spans="1:6" ht="8.25" customHeight="1" x14ac:dyDescent="0.25">
      <c r="A54" s="373"/>
      <c r="B54" s="371"/>
      <c r="C54" s="371"/>
      <c r="D54" s="371"/>
      <c r="E54" s="371"/>
      <c r="F54" s="404"/>
    </row>
    <row r="55" spans="1:6" ht="14.1" customHeight="1" thickBot="1" x14ac:dyDescent="0.3">
      <c r="A55" s="373"/>
      <c r="B55" s="371"/>
      <c r="C55" s="371"/>
      <c r="D55" s="371"/>
      <c r="E55" s="371"/>
      <c r="F55" s="404"/>
    </row>
    <row r="56" spans="1:6" ht="14.1" customHeight="1" thickBot="1" x14ac:dyDescent="0.35">
      <c r="A56" s="373"/>
      <c r="C56" s="372" t="s">
        <v>132</v>
      </c>
      <c r="E56" s="371"/>
      <c r="F56" s="498">
        <f>F13+F24+F37+F47+F51+F52+F53</f>
        <v>0</v>
      </c>
    </row>
    <row r="57" spans="1:6" ht="6" customHeight="1" thickBot="1" x14ac:dyDescent="0.35">
      <c r="A57" s="405"/>
      <c r="B57" s="368"/>
      <c r="C57" s="368"/>
      <c r="D57" s="368"/>
      <c r="E57" s="368"/>
      <c r="F57" s="367"/>
    </row>
  </sheetData>
  <mergeCells count="11">
    <mergeCell ref="A50:E50"/>
    <mergeCell ref="E28:E29"/>
    <mergeCell ref="E39:E40"/>
    <mergeCell ref="A1:F1"/>
    <mergeCell ref="A4:F4"/>
    <mergeCell ref="E5:E6"/>
    <mergeCell ref="A15:F15"/>
    <mergeCell ref="E16:E17"/>
    <mergeCell ref="A26:F26"/>
    <mergeCell ref="A2:F2"/>
    <mergeCell ref="A3:B3"/>
  </mergeCells>
  <phoneticPr fontId="0" type="noConversion"/>
  <printOptions horizontalCentered="1" verticalCentered="1"/>
  <pageMargins left="0.1" right="0.1" top="0.25" bottom="0.25" header="0" footer="0"/>
  <pageSetup scale="9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4"/>
  <sheetViews>
    <sheetView showGridLines="0" topLeftCell="A16" zoomScaleNormal="100" zoomScaleSheetLayoutView="100" workbookViewId="0">
      <selection activeCell="A3" sqref="A3"/>
    </sheetView>
  </sheetViews>
  <sheetFormatPr defaultColWidth="8" defaultRowHeight="16.5" x14ac:dyDescent="0.3"/>
  <cols>
    <col min="1" max="1" width="25.42578125" style="141" customWidth="1"/>
    <col min="2" max="2" width="13.42578125" style="141" customWidth="1"/>
    <col min="3" max="3" width="18.85546875" style="141" customWidth="1"/>
    <col min="4" max="4" width="11.5703125" style="141" bestFit="1" customWidth="1"/>
    <col min="5" max="5" width="27.140625" style="141" customWidth="1"/>
    <col min="6" max="16384" width="8" style="137"/>
  </cols>
  <sheetData>
    <row r="1" spans="1:5" s="132" customFormat="1" ht="21.75" customHeight="1" x14ac:dyDescent="0.2">
      <c r="A1" s="694" t="s">
        <v>228</v>
      </c>
      <c r="B1" s="695"/>
      <c r="C1" s="695"/>
      <c r="D1" s="695"/>
      <c r="E1" s="696"/>
    </row>
    <row r="2" spans="1:5" s="132" customFormat="1" ht="21.75" customHeight="1" x14ac:dyDescent="0.2">
      <c r="A2" s="697" t="s">
        <v>322</v>
      </c>
      <c r="B2" s="698"/>
      <c r="C2" s="698"/>
      <c r="D2" s="698"/>
      <c r="E2" s="699"/>
    </row>
    <row r="3" spans="1:5" s="132" customFormat="1" ht="24" customHeight="1" thickBot="1" x14ac:dyDescent="0.25">
      <c r="A3" s="504">
        <f>'Exhibit A'!A5</f>
        <v>0</v>
      </c>
      <c r="B3" s="505"/>
      <c r="C3" s="505"/>
      <c r="D3" s="505"/>
      <c r="E3" s="506"/>
    </row>
    <row r="4" spans="1:5" s="133" customFormat="1" ht="34.5" customHeight="1" x14ac:dyDescent="0.3">
      <c r="A4" s="507" t="s">
        <v>229</v>
      </c>
      <c r="B4" s="508" t="s">
        <v>230</v>
      </c>
      <c r="C4" s="508" t="s">
        <v>231</v>
      </c>
      <c r="D4" s="508" t="s">
        <v>163</v>
      </c>
      <c r="E4" s="509" t="s">
        <v>232</v>
      </c>
    </row>
    <row r="5" spans="1:5" x14ac:dyDescent="0.3">
      <c r="A5" s="134"/>
      <c r="B5" s="135"/>
      <c r="C5" s="135"/>
      <c r="D5" s="135"/>
      <c r="E5" s="136"/>
    </row>
    <row r="6" spans="1:5" x14ac:dyDescent="0.3">
      <c r="A6" s="134"/>
      <c r="B6" s="135"/>
      <c r="C6" s="135"/>
      <c r="D6" s="135"/>
      <c r="E6" s="136"/>
    </row>
    <row r="7" spans="1:5" x14ac:dyDescent="0.3">
      <c r="A7" s="134"/>
      <c r="B7" s="135"/>
      <c r="C7" s="135"/>
      <c r="D7" s="135"/>
      <c r="E7" s="136"/>
    </row>
    <row r="8" spans="1:5" x14ac:dyDescent="0.3">
      <c r="A8" s="134"/>
      <c r="B8" s="135"/>
      <c r="C8" s="135"/>
      <c r="D8" s="135"/>
      <c r="E8" s="136"/>
    </row>
    <row r="9" spans="1:5" x14ac:dyDescent="0.3">
      <c r="A9" s="134"/>
      <c r="B9" s="135"/>
      <c r="C9" s="135"/>
      <c r="D9" s="135"/>
      <c r="E9" s="136"/>
    </row>
    <row r="10" spans="1:5" x14ac:dyDescent="0.3">
      <c r="A10" s="134"/>
      <c r="B10" s="135"/>
      <c r="C10" s="135"/>
      <c r="D10" s="135"/>
      <c r="E10" s="136"/>
    </row>
    <row r="11" spans="1:5" x14ac:dyDescent="0.3">
      <c r="A11" s="134"/>
      <c r="B11" s="135"/>
      <c r="C11" s="135"/>
      <c r="D11" s="135"/>
      <c r="E11" s="136"/>
    </row>
    <row r="12" spans="1:5" x14ac:dyDescent="0.3">
      <c r="A12" s="134"/>
      <c r="B12" s="135"/>
      <c r="C12" s="135"/>
      <c r="D12" s="135"/>
      <c r="E12" s="136"/>
    </row>
    <row r="13" spans="1:5" x14ac:dyDescent="0.3">
      <c r="A13" s="134"/>
      <c r="B13" s="135"/>
      <c r="C13" s="135"/>
      <c r="D13" s="135"/>
      <c r="E13" s="136"/>
    </row>
    <row r="14" spans="1:5" x14ac:dyDescent="0.3">
      <c r="A14" s="134"/>
      <c r="B14" s="135"/>
      <c r="C14" s="135"/>
      <c r="D14" s="135"/>
      <c r="E14" s="136"/>
    </row>
    <row r="15" spans="1:5" x14ac:dyDescent="0.3">
      <c r="A15" s="134"/>
      <c r="B15" s="135"/>
      <c r="C15" s="135"/>
      <c r="D15" s="135"/>
      <c r="E15" s="136"/>
    </row>
    <row r="16" spans="1:5" x14ac:dyDescent="0.3">
      <c r="A16" s="134"/>
      <c r="B16" s="135"/>
      <c r="C16" s="135"/>
      <c r="D16" s="135"/>
      <c r="E16" s="136"/>
    </row>
    <row r="17" spans="1:5" x14ac:dyDescent="0.3">
      <c r="A17" s="134"/>
      <c r="B17" s="135"/>
      <c r="C17" s="135"/>
      <c r="D17" s="135"/>
      <c r="E17" s="136"/>
    </row>
    <row r="18" spans="1:5" x14ac:dyDescent="0.3">
      <c r="A18" s="134"/>
      <c r="B18" s="135"/>
      <c r="C18" s="135"/>
      <c r="D18" s="135"/>
      <c r="E18" s="136"/>
    </row>
    <row r="19" spans="1:5" x14ac:dyDescent="0.3">
      <c r="A19" s="134"/>
      <c r="B19" s="135"/>
      <c r="C19" s="135"/>
      <c r="D19" s="135"/>
      <c r="E19" s="136"/>
    </row>
    <row r="20" spans="1:5" x14ac:dyDescent="0.3">
      <c r="A20" s="134"/>
      <c r="B20" s="135"/>
      <c r="C20" s="135"/>
      <c r="D20" s="135"/>
      <c r="E20" s="136"/>
    </row>
    <row r="21" spans="1:5" x14ac:dyDescent="0.3">
      <c r="A21" s="134"/>
      <c r="B21" s="135"/>
      <c r="C21" s="135"/>
      <c r="D21" s="135"/>
      <c r="E21" s="136"/>
    </row>
    <row r="22" spans="1:5" x14ac:dyDescent="0.3">
      <c r="A22" s="134"/>
      <c r="B22" s="135"/>
      <c r="C22" s="135"/>
      <c r="D22" s="135"/>
      <c r="E22" s="136"/>
    </row>
    <row r="23" spans="1:5" x14ac:dyDescent="0.3">
      <c r="A23" s="134"/>
      <c r="B23" s="135"/>
      <c r="C23" s="135"/>
      <c r="D23" s="135"/>
      <c r="E23" s="136"/>
    </row>
    <row r="24" spans="1:5" x14ac:dyDescent="0.3">
      <c r="A24" s="134"/>
      <c r="B24" s="135"/>
      <c r="C24" s="135"/>
      <c r="D24" s="135"/>
      <c r="E24" s="136"/>
    </row>
    <row r="25" spans="1:5" x14ac:dyDescent="0.3">
      <c r="A25" s="134"/>
      <c r="B25" s="135"/>
      <c r="C25" s="135"/>
      <c r="D25" s="135"/>
      <c r="E25" s="136"/>
    </row>
    <row r="26" spans="1:5" x14ac:dyDescent="0.3">
      <c r="A26" s="134"/>
      <c r="B26" s="135"/>
      <c r="C26" s="135"/>
      <c r="D26" s="135"/>
      <c r="E26" s="136"/>
    </row>
    <row r="27" spans="1:5" x14ac:dyDescent="0.3">
      <c r="A27" s="134"/>
      <c r="B27" s="135"/>
      <c r="C27" s="135"/>
      <c r="D27" s="135"/>
      <c r="E27" s="136"/>
    </row>
    <row r="28" spans="1:5" x14ac:dyDescent="0.3">
      <c r="A28" s="134"/>
      <c r="B28" s="135"/>
      <c r="C28" s="135"/>
      <c r="D28" s="135"/>
      <c r="E28" s="136"/>
    </row>
    <row r="29" spans="1:5" x14ac:dyDescent="0.3">
      <c r="A29" s="134"/>
      <c r="B29" s="135"/>
      <c r="C29" s="135"/>
      <c r="D29" s="135"/>
      <c r="E29" s="136"/>
    </row>
    <row r="30" spans="1:5" x14ac:dyDescent="0.3">
      <c r="A30" s="134"/>
      <c r="B30" s="135"/>
      <c r="C30" s="135"/>
      <c r="D30" s="135"/>
      <c r="E30" s="136"/>
    </row>
    <row r="31" spans="1:5" x14ac:dyDescent="0.3">
      <c r="A31" s="134"/>
      <c r="B31" s="135"/>
      <c r="C31" s="135"/>
      <c r="D31" s="135"/>
      <c r="E31" s="136"/>
    </row>
    <row r="32" spans="1:5" x14ac:dyDescent="0.3">
      <c r="A32" s="134"/>
      <c r="B32" s="135"/>
      <c r="C32" s="135"/>
      <c r="D32" s="135"/>
      <c r="E32" s="136"/>
    </row>
    <row r="33" spans="1:5" x14ac:dyDescent="0.3">
      <c r="A33" s="134"/>
      <c r="B33" s="135"/>
      <c r="C33" s="135"/>
      <c r="D33" s="135"/>
      <c r="E33" s="136"/>
    </row>
    <row r="34" spans="1:5" x14ac:dyDescent="0.3">
      <c r="A34" s="134"/>
      <c r="B34" s="135"/>
      <c r="C34" s="135"/>
      <c r="D34" s="135"/>
      <c r="E34" s="136"/>
    </row>
    <row r="35" spans="1:5" x14ac:dyDescent="0.3">
      <c r="A35" s="134"/>
      <c r="B35" s="135"/>
      <c r="C35" s="135"/>
      <c r="D35" s="135"/>
      <c r="E35" s="136"/>
    </row>
    <row r="36" spans="1:5" x14ac:dyDescent="0.3">
      <c r="A36" s="134"/>
      <c r="B36" s="135"/>
      <c r="C36" s="135"/>
      <c r="D36" s="135"/>
      <c r="E36" s="136"/>
    </row>
    <row r="37" spans="1:5" x14ac:dyDescent="0.3">
      <c r="A37" s="134"/>
      <c r="B37" s="135"/>
      <c r="C37" s="135"/>
      <c r="D37" s="135"/>
      <c r="E37" s="136"/>
    </row>
    <row r="38" spans="1:5" x14ac:dyDescent="0.3">
      <c r="A38" s="134"/>
      <c r="B38" s="135"/>
      <c r="C38" s="135"/>
      <c r="D38" s="135"/>
      <c r="E38" s="136"/>
    </row>
    <row r="39" spans="1:5" x14ac:dyDescent="0.3">
      <c r="A39" s="134"/>
      <c r="B39" s="135"/>
      <c r="C39" s="135"/>
      <c r="D39" s="135"/>
      <c r="E39" s="136"/>
    </row>
    <row r="40" spans="1:5" x14ac:dyDescent="0.3">
      <c r="A40" s="134"/>
      <c r="B40" s="135"/>
      <c r="C40" s="135"/>
      <c r="D40" s="135"/>
      <c r="E40" s="136"/>
    </row>
    <row r="41" spans="1:5" x14ac:dyDescent="0.3">
      <c r="A41" s="134"/>
      <c r="B41" s="135"/>
      <c r="C41" s="135"/>
      <c r="D41" s="135"/>
      <c r="E41" s="136"/>
    </row>
    <row r="42" spans="1:5" x14ac:dyDescent="0.3">
      <c r="A42" s="134"/>
      <c r="B42" s="135"/>
      <c r="C42" s="135"/>
      <c r="D42" s="135"/>
      <c r="E42" s="136"/>
    </row>
    <row r="43" spans="1:5" x14ac:dyDescent="0.3">
      <c r="A43" s="134"/>
      <c r="B43" s="135"/>
      <c r="C43" s="135"/>
      <c r="D43" s="135"/>
      <c r="E43" s="136"/>
    </row>
    <row r="44" spans="1:5" ht="17.25" thickBot="1" x14ac:dyDescent="0.35">
      <c r="A44" s="138"/>
      <c r="B44" s="139"/>
      <c r="C44" s="139"/>
      <c r="D44" s="139"/>
      <c r="E44" s="140"/>
    </row>
  </sheetData>
  <mergeCells count="2">
    <mergeCell ref="A1:E1"/>
    <mergeCell ref="A2:E2"/>
  </mergeCells>
  <phoneticPr fontId="19" type="noConversion"/>
  <printOptions horizontalCentered="1" verticalCentered="1"/>
  <pageMargins left="0.5" right="0.5" top="0.5" bottom="0.5" header="0" footer="0"/>
  <pageSetup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9"/>
  <sheetViews>
    <sheetView showGridLines="0" topLeftCell="A20" zoomScaleNormal="100" zoomScaleSheetLayoutView="115" workbookViewId="0">
      <selection activeCell="D11" sqref="D11"/>
    </sheetView>
  </sheetViews>
  <sheetFormatPr defaultColWidth="9.140625" defaultRowHeight="13.5" x14ac:dyDescent="0.25"/>
  <cols>
    <col min="1" max="1" width="22.5703125" style="366" customWidth="1"/>
    <col min="2" max="2" width="16.42578125" style="366" customWidth="1"/>
    <col min="3" max="3" width="21.140625" style="366" customWidth="1"/>
    <col min="4" max="4" width="14.42578125" style="366" customWidth="1"/>
    <col min="5" max="5" width="13.42578125" style="366" bestFit="1" customWidth="1"/>
    <col min="6" max="6" width="14.5703125" style="366" customWidth="1"/>
    <col min="7" max="16384" width="9.140625" style="366"/>
  </cols>
  <sheetData>
    <row r="1" spans="1:6" ht="16.5" customHeight="1" x14ac:dyDescent="0.3">
      <c r="A1" s="683" t="s">
        <v>289</v>
      </c>
      <c r="B1" s="684"/>
      <c r="C1" s="684"/>
      <c r="D1" s="684"/>
      <c r="E1" s="684"/>
      <c r="F1" s="685"/>
    </row>
    <row r="2" spans="1:6" ht="16.5" customHeight="1" x14ac:dyDescent="0.3">
      <c r="A2" s="700" t="s">
        <v>116</v>
      </c>
      <c r="B2" s="701"/>
      <c r="C2" s="701"/>
      <c r="D2" s="701"/>
      <c r="E2" s="701"/>
      <c r="F2" s="702"/>
    </row>
    <row r="3" spans="1:6" ht="17.25" thickBot="1" x14ac:dyDescent="0.3">
      <c r="A3" s="524">
        <f>'Exhibit A'!A5</f>
        <v>0</v>
      </c>
      <c r="B3" s="510"/>
      <c r="C3" s="512" t="s">
        <v>322</v>
      </c>
      <c r="D3" s="510"/>
      <c r="E3" s="510"/>
      <c r="F3" s="511"/>
    </row>
    <row r="4" spans="1:6" ht="15" x14ac:dyDescent="0.3">
      <c r="A4" s="422"/>
      <c r="B4" s="422"/>
      <c r="C4" s="422"/>
      <c r="D4" s="422" t="s">
        <v>118</v>
      </c>
      <c r="E4" s="422" t="s">
        <v>119</v>
      </c>
      <c r="F4" s="422"/>
    </row>
    <row r="5" spans="1:6" ht="15" x14ac:dyDescent="0.3">
      <c r="A5" s="422" t="s">
        <v>120</v>
      </c>
      <c r="B5" s="422" t="s">
        <v>112</v>
      </c>
      <c r="C5" s="422" t="s">
        <v>290</v>
      </c>
      <c r="D5" s="422" t="s">
        <v>291</v>
      </c>
      <c r="E5" s="422" t="s">
        <v>292</v>
      </c>
      <c r="F5" s="422"/>
    </row>
    <row r="6" spans="1:6" ht="15.75" thickBot="1" x14ac:dyDescent="0.35">
      <c r="A6" s="423" t="s">
        <v>293</v>
      </c>
      <c r="B6" s="423" t="s">
        <v>293</v>
      </c>
      <c r="C6" s="423" t="s">
        <v>294</v>
      </c>
      <c r="D6" s="423" t="s">
        <v>114</v>
      </c>
      <c r="E6" s="423" t="s">
        <v>325</v>
      </c>
      <c r="F6" s="423" t="s">
        <v>295</v>
      </c>
    </row>
    <row r="7" spans="1:6" ht="14.25" thickBot="1" x14ac:dyDescent="0.3">
      <c r="A7" s="377"/>
      <c r="B7" s="377"/>
      <c r="C7" s="377"/>
      <c r="D7" s="377"/>
      <c r="E7" s="424"/>
      <c r="F7" s="424"/>
    </row>
    <row r="8" spans="1:6" ht="14.25" thickBot="1" x14ac:dyDescent="0.3">
      <c r="A8" s="377"/>
      <c r="B8" s="377"/>
      <c r="C8" s="377"/>
      <c r="D8" s="377"/>
      <c r="E8" s="424"/>
      <c r="F8" s="424"/>
    </row>
    <row r="9" spans="1:6" ht="14.25" thickBot="1" x14ac:dyDescent="0.3">
      <c r="A9" s="377"/>
      <c r="B9" s="377"/>
      <c r="C9" s="377"/>
      <c r="D9" s="377"/>
      <c r="E9" s="424"/>
      <c r="F9" s="424"/>
    </row>
    <row r="10" spans="1:6" ht="14.25" thickBot="1" x14ac:dyDescent="0.3">
      <c r="A10" s="377"/>
      <c r="B10" s="377"/>
      <c r="C10" s="377"/>
      <c r="D10" s="377"/>
      <c r="E10" s="424"/>
      <c r="F10" s="424"/>
    </row>
    <row r="11" spans="1:6" ht="14.25" thickBot="1" x14ac:dyDescent="0.3">
      <c r="A11" s="377"/>
      <c r="B11" s="377"/>
      <c r="C11" s="377"/>
      <c r="D11" s="377"/>
      <c r="E11" s="424"/>
      <c r="F11" s="424"/>
    </row>
    <row r="12" spans="1:6" ht="14.25" thickBot="1" x14ac:dyDescent="0.3">
      <c r="A12" s="377"/>
      <c r="B12" s="377"/>
      <c r="C12" s="377"/>
      <c r="D12" s="377"/>
      <c r="E12" s="424"/>
      <c r="F12" s="424"/>
    </row>
    <row r="13" spans="1:6" ht="14.25" thickBot="1" x14ac:dyDescent="0.3">
      <c r="A13" s="377"/>
      <c r="B13" s="377"/>
      <c r="C13" s="377"/>
      <c r="D13" s="377"/>
      <c r="E13" s="424"/>
      <c r="F13" s="424"/>
    </row>
    <row r="14" spans="1:6" ht="14.25" thickBot="1" x14ac:dyDescent="0.3">
      <c r="A14" s="377"/>
      <c r="B14" s="377"/>
      <c r="C14" s="377"/>
      <c r="D14" s="377"/>
      <c r="E14" s="424"/>
      <c r="F14" s="424"/>
    </row>
    <row r="15" spans="1:6" x14ac:dyDescent="0.25">
      <c r="A15" s="373"/>
      <c r="B15" s="371"/>
      <c r="C15" s="371"/>
      <c r="D15" s="371"/>
      <c r="E15" s="371"/>
      <c r="F15" s="370"/>
    </row>
    <row r="16" spans="1:6" ht="14.25" thickBot="1" x14ac:dyDescent="0.3">
      <c r="A16" s="373"/>
      <c r="B16" s="371"/>
      <c r="C16" s="371"/>
      <c r="D16" s="371"/>
      <c r="E16" s="371"/>
      <c r="F16" s="370"/>
    </row>
    <row r="17" spans="1:6" ht="15.75" thickBot="1" x14ac:dyDescent="0.35">
      <c r="A17" s="376" t="s">
        <v>296</v>
      </c>
      <c r="B17" s="375"/>
      <c r="C17" s="375"/>
      <c r="D17" s="375"/>
      <c r="E17" s="375"/>
      <c r="F17" s="374"/>
    </row>
    <row r="18" spans="1:6" x14ac:dyDescent="0.25">
      <c r="A18" s="703"/>
      <c r="B18" s="704"/>
      <c r="C18" s="704"/>
      <c r="D18" s="704"/>
      <c r="E18" s="704"/>
      <c r="F18" s="705"/>
    </row>
    <row r="19" spans="1:6" x14ac:dyDescent="0.25">
      <c r="A19" s="706"/>
      <c r="B19" s="707"/>
      <c r="C19" s="707"/>
      <c r="D19" s="707"/>
      <c r="E19" s="707"/>
      <c r="F19" s="708"/>
    </row>
    <row r="20" spans="1:6" x14ac:dyDescent="0.25">
      <c r="A20" s="706"/>
      <c r="B20" s="707"/>
      <c r="C20" s="707"/>
      <c r="D20" s="707"/>
      <c r="E20" s="707"/>
      <c r="F20" s="708"/>
    </row>
    <row r="21" spans="1:6" x14ac:dyDescent="0.25">
      <c r="A21" s="706"/>
      <c r="B21" s="707"/>
      <c r="C21" s="707"/>
      <c r="D21" s="707"/>
      <c r="E21" s="707"/>
      <c r="F21" s="708"/>
    </row>
    <row r="22" spans="1:6" x14ac:dyDescent="0.25">
      <c r="A22" s="706"/>
      <c r="B22" s="707"/>
      <c r="C22" s="707"/>
      <c r="D22" s="707"/>
      <c r="E22" s="707"/>
      <c r="F22" s="708"/>
    </row>
    <row r="23" spans="1:6" x14ac:dyDescent="0.25">
      <c r="A23" s="706"/>
      <c r="B23" s="707"/>
      <c r="C23" s="707"/>
      <c r="D23" s="707"/>
      <c r="E23" s="707"/>
      <c r="F23" s="708"/>
    </row>
    <row r="24" spans="1:6" x14ac:dyDescent="0.25">
      <c r="A24" s="706"/>
      <c r="B24" s="707"/>
      <c r="C24" s="707"/>
      <c r="D24" s="707"/>
      <c r="E24" s="707"/>
      <c r="F24" s="708"/>
    </row>
    <row r="25" spans="1:6" x14ac:dyDescent="0.25">
      <c r="A25" s="706"/>
      <c r="B25" s="707"/>
      <c r="C25" s="707"/>
      <c r="D25" s="707"/>
      <c r="E25" s="707"/>
      <c r="F25" s="708"/>
    </row>
    <row r="26" spans="1:6" x14ac:dyDescent="0.25">
      <c r="A26" s="706"/>
      <c r="B26" s="707"/>
      <c r="C26" s="707"/>
      <c r="D26" s="707"/>
      <c r="E26" s="707"/>
      <c r="F26" s="708"/>
    </row>
    <row r="27" spans="1:6" x14ac:dyDescent="0.25">
      <c r="A27" s="706"/>
      <c r="B27" s="707"/>
      <c r="C27" s="707"/>
      <c r="D27" s="707"/>
      <c r="E27" s="707"/>
      <c r="F27" s="708"/>
    </row>
    <row r="28" spans="1:6" x14ac:dyDescent="0.25">
      <c r="A28" s="706"/>
      <c r="B28" s="707"/>
      <c r="C28" s="707"/>
      <c r="D28" s="707"/>
      <c r="E28" s="707"/>
      <c r="F28" s="708"/>
    </row>
    <row r="29" spans="1:6" x14ac:dyDescent="0.25">
      <c r="A29" s="706"/>
      <c r="B29" s="707"/>
      <c r="C29" s="707"/>
      <c r="D29" s="707"/>
      <c r="E29" s="707"/>
      <c r="F29" s="708"/>
    </row>
    <row r="30" spans="1:6" x14ac:dyDescent="0.25">
      <c r="A30" s="706"/>
      <c r="B30" s="707"/>
      <c r="C30" s="707"/>
      <c r="D30" s="707"/>
      <c r="E30" s="707"/>
      <c r="F30" s="708"/>
    </row>
    <row r="31" spans="1:6" ht="14.25" thickBot="1" x14ac:dyDescent="0.3">
      <c r="A31" s="709"/>
      <c r="B31" s="710"/>
      <c r="C31" s="710"/>
      <c r="D31" s="710"/>
      <c r="E31" s="710"/>
      <c r="F31" s="711"/>
    </row>
    <row r="32" spans="1:6" x14ac:dyDescent="0.25">
      <c r="A32" s="373"/>
      <c r="B32" s="371"/>
      <c r="C32" s="371"/>
      <c r="D32" s="371"/>
      <c r="E32" s="371"/>
      <c r="F32" s="370"/>
    </row>
    <row r="33" spans="1:6" ht="15.75" thickBot="1" x14ac:dyDescent="0.35">
      <c r="A33" s="425" t="s">
        <v>297</v>
      </c>
      <c r="B33" s="372"/>
      <c r="C33" s="372"/>
      <c r="D33" s="426"/>
      <c r="E33" s="426"/>
      <c r="F33" s="427"/>
    </row>
    <row r="34" spans="1:6" x14ac:dyDescent="0.25">
      <c r="A34" s="703"/>
      <c r="B34" s="704"/>
      <c r="C34" s="704"/>
      <c r="D34" s="704"/>
      <c r="E34" s="704"/>
      <c r="F34" s="705"/>
    </row>
    <row r="35" spans="1:6" x14ac:dyDescent="0.25">
      <c r="A35" s="706"/>
      <c r="B35" s="707"/>
      <c r="C35" s="707"/>
      <c r="D35" s="707"/>
      <c r="E35" s="707"/>
      <c r="F35" s="708"/>
    </row>
    <row r="36" spans="1:6" x14ac:dyDescent="0.25">
      <c r="A36" s="706"/>
      <c r="B36" s="707"/>
      <c r="C36" s="707"/>
      <c r="D36" s="707"/>
      <c r="E36" s="707"/>
      <c r="F36" s="708"/>
    </row>
    <row r="37" spans="1:6" x14ac:dyDescent="0.25">
      <c r="A37" s="706"/>
      <c r="B37" s="707"/>
      <c r="C37" s="707"/>
      <c r="D37" s="707"/>
      <c r="E37" s="707"/>
      <c r="F37" s="708"/>
    </row>
    <row r="38" spans="1:6" x14ac:dyDescent="0.25">
      <c r="A38" s="706"/>
      <c r="B38" s="707"/>
      <c r="C38" s="707"/>
      <c r="D38" s="707"/>
      <c r="E38" s="707"/>
      <c r="F38" s="708"/>
    </row>
    <row r="39" spans="1:6" ht="14.25" thickBot="1" x14ac:dyDescent="0.3">
      <c r="A39" s="709"/>
      <c r="B39" s="710"/>
      <c r="C39" s="710"/>
      <c r="D39" s="710"/>
      <c r="E39" s="710"/>
      <c r="F39" s="711"/>
    </row>
    <row r="40" spans="1:6" x14ac:dyDescent="0.25">
      <c r="A40" s="373"/>
      <c r="B40" s="371"/>
      <c r="C40" s="371"/>
      <c r="D40" s="371"/>
      <c r="E40" s="371"/>
      <c r="F40" s="370"/>
    </row>
    <row r="41" spans="1:6" ht="15.75" thickBot="1" x14ac:dyDescent="0.35">
      <c r="A41" s="425" t="s">
        <v>298</v>
      </c>
      <c r="B41" s="371"/>
      <c r="C41" s="371"/>
      <c r="D41" s="371"/>
      <c r="E41" s="371"/>
      <c r="F41" s="370"/>
    </row>
    <row r="42" spans="1:6" x14ac:dyDescent="0.25">
      <c r="A42" s="703"/>
      <c r="B42" s="704"/>
      <c r="C42" s="704"/>
      <c r="D42" s="704"/>
      <c r="E42" s="704"/>
      <c r="F42" s="705"/>
    </row>
    <row r="43" spans="1:6" x14ac:dyDescent="0.25">
      <c r="A43" s="706"/>
      <c r="B43" s="707"/>
      <c r="C43" s="707"/>
      <c r="D43" s="707"/>
      <c r="E43" s="707"/>
      <c r="F43" s="708"/>
    </row>
    <row r="44" spans="1:6" x14ac:dyDescent="0.25">
      <c r="A44" s="706"/>
      <c r="B44" s="707"/>
      <c r="C44" s="707"/>
      <c r="D44" s="707"/>
      <c r="E44" s="707"/>
      <c r="F44" s="708"/>
    </row>
    <row r="45" spans="1:6" x14ac:dyDescent="0.25">
      <c r="A45" s="706"/>
      <c r="B45" s="707"/>
      <c r="C45" s="707"/>
      <c r="D45" s="707"/>
      <c r="E45" s="707"/>
      <c r="F45" s="708"/>
    </row>
    <row r="46" spans="1:6" x14ac:dyDescent="0.25">
      <c r="A46" s="706"/>
      <c r="B46" s="707"/>
      <c r="C46" s="707"/>
      <c r="D46" s="707"/>
      <c r="E46" s="707"/>
      <c r="F46" s="708"/>
    </row>
    <row r="47" spans="1:6" x14ac:dyDescent="0.25">
      <c r="A47" s="706"/>
      <c r="B47" s="712"/>
      <c r="C47" s="712"/>
      <c r="D47" s="712"/>
      <c r="E47" s="712"/>
      <c r="F47" s="713"/>
    </row>
    <row r="48" spans="1:6" x14ac:dyDescent="0.25">
      <c r="A48" s="706"/>
      <c r="B48" s="712"/>
      <c r="C48" s="712"/>
      <c r="D48" s="712"/>
      <c r="E48" s="712"/>
      <c r="F48" s="713"/>
    </row>
    <row r="49" spans="1:6" ht="14.25" thickBot="1" x14ac:dyDescent="0.3">
      <c r="A49" s="369"/>
      <c r="B49" s="368"/>
      <c r="C49" s="368"/>
      <c r="D49" s="368"/>
      <c r="E49" s="368"/>
      <c r="F49" s="367"/>
    </row>
  </sheetData>
  <mergeCells count="29">
    <mergeCell ref="A35:F35"/>
    <mergeCell ref="A36:F36"/>
    <mergeCell ref="A37:F37"/>
    <mergeCell ref="A38:F38"/>
    <mergeCell ref="A39:F39"/>
    <mergeCell ref="A48:F48"/>
    <mergeCell ref="A42:F42"/>
    <mergeCell ref="A43:F43"/>
    <mergeCell ref="A44:F44"/>
    <mergeCell ref="A45:F45"/>
    <mergeCell ref="A46:F46"/>
    <mergeCell ref="A47:F47"/>
    <mergeCell ref="A34:F34"/>
    <mergeCell ref="A21:F21"/>
    <mergeCell ref="A22:F22"/>
    <mergeCell ref="A23:F23"/>
    <mergeCell ref="A24:F24"/>
    <mergeCell ref="A25:F25"/>
    <mergeCell ref="A26:F26"/>
    <mergeCell ref="A27:F27"/>
    <mergeCell ref="A28:F28"/>
    <mergeCell ref="A29:F29"/>
    <mergeCell ref="A30:F30"/>
    <mergeCell ref="A31:F31"/>
    <mergeCell ref="A1:F1"/>
    <mergeCell ref="A2:F2"/>
    <mergeCell ref="A18:F18"/>
    <mergeCell ref="A19:F19"/>
    <mergeCell ref="A20:F20"/>
  </mergeCells>
  <printOptions horizontalCentered="1" verticalCentered="1"/>
  <pageMargins left="0.1" right="0.1" top="0.1" bottom="0.1" header="0" footer="0"/>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8"/>
  <sheetViews>
    <sheetView showGridLines="0" showZeros="0" zoomScaleNormal="100" zoomScaleSheetLayoutView="115" workbookViewId="0">
      <selection activeCell="E30" sqref="E30"/>
    </sheetView>
  </sheetViews>
  <sheetFormatPr defaultRowHeight="12.75" x14ac:dyDescent="0.2"/>
  <cols>
    <col min="1" max="1" width="31.5703125" customWidth="1"/>
    <col min="2" max="2" width="15.85546875" customWidth="1"/>
    <col min="3" max="3" width="13.5703125" customWidth="1"/>
    <col min="5" max="5" width="13.85546875" customWidth="1"/>
    <col min="8" max="8" width="17" customWidth="1"/>
  </cols>
  <sheetData>
    <row r="1" spans="1:8" ht="17.25" x14ac:dyDescent="0.3">
      <c r="A1" s="736" t="s">
        <v>255</v>
      </c>
      <c r="B1" s="736"/>
      <c r="C1" s="736"/>
      <c r="D1" s="736"/>
      <c r="E1" s="736"/>
      <c r="F1" s="736"/>
      <c r="G1" s="736"/>
      <c r="H1" s="736"/>
    </row>
    <row r="2" spans="1:8" ht="17.25" x14ac:dyDescent="0.3">
      <c r="A2" s="736" t="s">
        <v>256</v>
      </c>
      <c r="B2" s="736"/>
      <c r="C2" s="736"/>
      <c r="D2" s="736"/>
      <c r="E2" s="736"/>
      <c r="F2" s="736"/>
      <c r="G2" s="736"/>
      <c r="H2" s="736"/>
    </row>
    <row r="3" spans="1:8" ht="15" x14ac:dyDescent="0.3">
      <c r="A3" s="283" t="s">
        <v>234</v>
      </c>
      <c r="B3" s="284"/>
      <c r="C3" s="284"/>
      <c r="D3" s="284"/>
      <c r="E3" s="284"/>
      <c r="F3" s="284"/>
      <c r="G3" s="284"/>
      <c r="H3" s="284"/>
    </row>
    <row r="4" spans="1:8" ht="17.25" thickBot="1" x14ac:dyDescent="0.35">
      <c r="A4" s="513">
        <f>'Exhibit A'!A5</f>
        <v>0</v>
      </c>
      <c r="B4" s="284"/>
      <c r="C4" s="284"/>
      <c r="D4" s="284"/>
      <c r="E4" s="284"/>
      <c r="F4" s="284"/>
      <c r="G4" s="284"/>
      <c r="H4" s="284"/>
    </row>
    <row r="5" spans="1:8" ht="15.75" thickBot="1" x14ac:dyDescent="0.35">
      <c r="A5" s="744" t="s">
        <v>2</v>
      </c>
      <c r="B5" s="285" t="s">
        <v>5</v>
      </c>
      <c r="C5" s="286" t="s">
        <v>6</v>
      </c>
      <c r="D5" s="737" t="s">
        <v>254</v>
      </c>
      <c r="E5" s="738"/>
      <c r="F5" s="287"/>
      <c r="G5" s="737" t="s">
        <v>253</v>
      </c>
      <c r="H5" s="741"/>
    </row>
    <row r="6" spans="1:8" ht="15.75" thickBot="1" x14ac:dyDescent="0.35">
      <c r="A6" s="745"/>
      <c r="B6" s="288" t="s">
        <v>6</v>
      </c>
      <c r="C6" s="289" t="s">
        <v>8</v>
      </c>
      <c r="D6" s="739"/>
      <c r="E6" s="740"/>
      <c r="F6" s="290"/>
      <c r="G6" s="742"/>
      <c r="H6" s="743"/>
    </row>
    <row r="7" spans="1:8" ht="15.75" thickBot="1" x14ac:dyDescent="0.35">
      <c r="A7" s="746"/>
      <c r="B7" s="291" t="s">
        <v>317</v>
      </c>
      <c r="C7" s="292" t="s">
        <v>321</v>
      </c>
      <c r="D7" s="293" t="s">
        <v>9</v>
      </c>
      <c r="E7" s="294" t="s">
        <v>10</v>
      </c>
      <c r="F7" s="295"/>
      <c r="G7" s="296" t="s">
        <v>9</v>
      </c>
      <c r="H7" s="297" t="s">
        <v>10</v>
      </c>
    </row>
    <row r="8" spans="1:8" ht="13.5" x14ac:dyDescent="0.25">
      <c r="A8" s="298"/>
      <c r="B8" s="729">
        <f>'Schedule IA'!C27</f>
        <v>0</v>
      </c>
      <c r="C8" s="729">
        <f>'Schedule IA'!E27</f>
        <v>0</v>
      </c>
      <c r="D8" s="718"/>
      <c r="E8" s="726"/>
      <c r="F8" s="299"/>
      <c r="G8" s="718">
        <f>'Schedule IA'!F27</f>
        <v>0</v>
      </c>
      <c r="H8" s="721" t="str">
        <f>'Schedule IA'!G27</f>
        <v>-----</v>
      </c>
    </row>
    <row r="9" spans="1:8" ht="15" x14ac:dyDescent="0.3">
      <c r="A9" s="300" t="s">
        <v>257</v>
      </c>
      <c r="B9" s="730"/>
      <c r="C9" s="730"/>
      <c r="D9" s="719"/>
      <c r="E9" s="727"/>
      <c r="F9" s="301"/>
      <c r="G9" s="719"/>
      <c r="H9" s="722"/>
    </row>
    <row r="10" spans="1:8" ht="15.75" thickBot="1" x14ac:dyDescent="0.35">
      <c r="A10" s="302" t="s">
        <v>14</v>
      </c>
      <c r="B10" s="733"/>
      <c r="C10" s="733"/>
      <c r="D10" s="720"/>
      <c r="E10" s="728"/>
      <c r="F10" s="303"/>
      <c r="G10" s="720"/>
      <c r="H10" s="723"/>
    </row>
    <row r="11" spans="1:8" ht="13.5" x14ac:dyDescent="0.25">
      <c r="A11" s="298"/>
      <c r="B11" s="729">
        <f>'Schedule II'!C58</f>
        <v>0</v>
      </c>
      <c r="C11" s="729">
        <f>'Schedule II'!E58</f>
        <v>0</v>
      </c>
      <c r="D11" s="718"/>
      <c r="E11" s="726"/>
      <c r="F11" s="299"/>
      <c r="G11" s="718">
        <f>'Schedule II'!F58</f>
        <v>0</v>
      </c>
      <c r="H11" s="721" t="str">
        <f>'Schedule II'!G58</f>
        <v>-----</v>
      </c>
    </row>
    <row r="12" spans="1:8" ht="15" x14ac:dyDescent="0.3">
      <c r="A12" s="300" t="s">
        <v>15</v>
      </c>
      <c r="B12" s="730"/>
      <c r="C12" s="730"/>
      <c r="D12" s="719"/>
      <c r="E12" s="727"/>
      <c r="F12" s="301"/>
      <c r="G12" s="719"/>
      <c r="H12" s="722"/>
    </row>
    <row r="13" spans="1:8" ht="15.75" thickBot="1" x14ac:dyDescent="0.35">
      <c r="A13" s="302" t="s">
        <v>16</v>
      </c>
      <c r="B13" s="733"/>
      <c r="C13" s="733"/>
      <c r="D13" s="720"/>
      <c r="E13" s="728"/>
      <c r="F13" s="303"/>
      <c r="G13" s="720"/>
      <c r="H13" s="723"/>
    </row>
    <row r="14" spans="1:8" ht="15" x14ac:dyDescent="0.3">
      <c r="A14" s="304" t="s">
        <v>241</v>
      </c>
      <c r="B14" s="729">
        <f>'Schedule III'!C20</f>
        <v>0</v>
      </c>
      <c r="C14" s="729">
        <f>'Schedule III'!E20</f>
        <v>0</v>
      </c>
      <c r="D14" s="718"/>
      <c r="E14" s="726"/>
      <c r="F14" s="299"/>
      <c r="G14" s="718">
        <f>'Schedule III'!F20</f>
        <v>0</v>
      </c>
      <c r="H14" s="721" t="str">
        <f>'Schedule III'!G20</f>
        <v>-----</v>
      </c>
    </row>
    <row r="15" spans="1:8" ht="15" x14ac:dyDescent="0.3">
      <c r="A15" s="300" t="s">
        <v>240</v>
      </c>
      <c r="B15" s="730"/>
      <c r="C15" s="730"/>
      <c r="D15" s="719"/>
      <c r="E15" s="727"/>
      <c r="F15" s="301"/>
      <c r="G15" s="719"/>
      <c r="H15" s="722"/>
    </row>
    <row r="16" spans="1:8" ht="15.75" thickBot="1" x14ac:dyDescent="0.35">
      <c r="A16" s="302" t="s">
        <v>17</v>
      </c>
      <c r="B16" s="733"/>
      <c r="C16" s="733"/>
      <c r="D16" s="720"/>
      <c r="E16" s="728"/>
      <c r="F16" s="303"/>
      <c r="G16" s="720"/>
      <c r="H16" s="723"/>
    </row>
    <row r="17" spans="1:8" ht="15" x14ac:dyDescent="0.3">
      <c r="A17" s="300"/>
      <c r="B17" s="729">
        <f>'Schedule IV'!C16</f>
        <v>0</v>
      </c>
      <c r="C17" s="729">
        <f>'Schedule IV'!E16</f>
        <v>0</v>
      </c>
      <c r="D17" s="718"/>
      <c r="E17" s="726"/>
      <c r="F17" s="299"/>
      <c r="G17" s="718">
        <f>'Schedule IV'!F16</f>
        <v>0</v>
      </c>
      <c r="H17" s="721" t="str">
        <f>'Schedule IV'!G16</f>
        <v>-----</v>
      </c>
    </row>
    <row r="18" spans="1:8" ht="15" x14ac:dyDescent="0.3">
      <c r="A18" s="300" t="s">
        <v>218</v>
      </c>
      <c r="B18" s="730"/>
      <c r="C18" s="730"/>
      <c r="D18" s="719"/>
      <c r="E18" s="727"/>
      <c r="F18" s="301"/>
      <c r="G18" s="719"/>
      <c r="H18" s="722"/>
    </row>
    <row r="19" spans="1:8" ht="15.75" thickBot="1" x14ac:dyDescent="0.35">
      <c r="A19" s="300" t="s">
        <v>219</v>
      </c>
      <c r="B19" s="730"/>
      <c r="C19" s="730"/>
      <c r="D19" s="719"/>
      <c r="E19" s="727"/>
      <c r="F19" s="301"/>
      <c r="G19" s="724"/>
      <c r="H19" s="725"/>
    </row>
    <row r="20" spans="1:8" ht="15.75" thickTop="1" x14ac:dyDescent="0.2">
      <c r="A20" s="734" t="s">
        <v>18</v>
      </c>
      <c r="B20" s="714">
        <f>SUM(B8:B19)</f>
        <v>0</v>
      </c>
      <c r="C20" s="714">
        <f>SUM(C8:C19)</f>
        <v>0</v>
      </c>
      <c r="D20" s="714">
        <f>SUM(D8:D19)</f>
        <v>0</v>
      </c>
      <c r="E20" s="731">
        <f>SUM(E8:E19)</f>
        <v>0</v>
      </c>
      <c r="F20" s="305"/>
      <c r="G20" s="714">
        <f>SUM(G8:G19)</f>
        <v>0</v>
      </c>
      <c r="H20" s="716" t="str">
        <f>IF(B20&gt;0,(G20/B20),"-----")</f>
        <v>-----</v>
      </c>
    </row>
    <row r="21" spans="1:8" ht="15.75" thickBot="1" x14ac:dyDescent="0.25">
      <c r="A21" s="735"/>
      <c r="B21" s="715"/>
      <c r="C21" s="715"/>
      <c r="D21" s="715"/>
      <c r="E21" s="732"/>
      <c r="F21" s="306"/>
      <c r="G21" s="715"/>
      <c r="H21" s="717"/>
    </row>
    <row r="22" spans="1:8" ht="13.5" x14ac:dyDescent="0.25">
      <c r="A22" s="307"/>
      <c r="B22" s="308"/>
      <c r="C22" s="308"/>
      <c r="D22" s="308"/>
      <c r="E22" s="308"/>
      <c r="F22" s="308"/>
      <c r="G22" s="308"/>
      <c r="H22" s="430"/>
    </row>
    <row r="23" spans="1:8" ht="14.25" thickBot="1" x14ac:dyDescent="0.3">
      <c r="A23" s="309"/>
      <c r="B23" s="310"/>
      <c r="C23" s="310"/>
      <c r="D23" s="310"/>
      <c r="E23" s="310"/>
      <c r="F23" s="310"/>
      <c r="G23" s="310"/>
      <c r="H23" s="431"/>
    </row>
    <row r="24" spans="1:8" ht="15.75" thickBot="1" x14ac:dyDescent="0.35">
      <c r="A24" s="302" t="s">
        <v>19</v>
      </c>
      <c r="B24" s="311">
        <f>'Exhibit A'!C29</f>
        <v>1</v>
      </c>
      <c r="C24" s="311">
        <f>'Exhibit A'!E29</f>
        <v>1</v>
      </c>
      <c r="D24" s="312"/>
      <c r="E24" s="514"/>
      <c r="F24" s="314"/>
      <c r="G24" s="312">
        <f>'Exhibit A'!F29</f>
        <v>0</v>
      </c>
      <c r="H24" s="313">
        <f>'Exhibit A'!G29</f>
        <v>0</v>
      </c>
    </row>
    <row r="25" spans="1:8" ht="14.25" x14ac:dyDescent="0.3">
      <c r="A25" s="308"/>
      <c r="B25" s="315"/>
      <c r="C25" s="315"/>
      <c r="D25" s="316"/>
      <c r="E25" s="316"/>
      <c r="F25" s="316"/>
      <c r="G25" s="316"/>
      <c r="H25" s="316"/>
    </row>
    <row r="26" spans="1:8" x14ac:dyDescent="0.2">
      <c r="A26" s="317"/>
      <c r="B26" s="317"/>
      <c r="C26" s="317"/>
      <c r="D26" s="317"/>
      <c r="E26" s="317"/>
      <c r="F26" s="317"/>
      <c r="G26" s="317"/>
      <c r="H26" s="317"/>
    </row>
    <row r="27" spans="1:8" ht="16.5" x14ac:dyDescent="0.3">
      <c r="A27" s="318" t="s">
        <v>286</v>
      </c>
      <c r="B27" s="319"/>
      <c r="C27" s="319"/>
      <c r="D27" s="319"/>
      <c r="E27" s="319"/>
      <c r="F27" s="319"/>
      <c r="G27" s="319"/>
      <c r="H27" s="319"/>
    </row>
    <row r="28" spans="1:8" ht="16.5" x14ac:dyDescent="0.3">
      <c r="A28" s="318" t="s">
        <v>287</v>
      </c>
      <c r="B28" s="319"/>
      <c r="C28" s="319"/>
      <c r="D28" s="319"/>
      <c r="E28" s="319"/>
      <c r="F28" s="319"/>
      <c r="G28" s="319"/>
      <c r="H28" s="319"/>
    </row>
  </sheetData>
  <mergeCells count="36">
    <mergeCell ref="E11:E13"/>
    <mergeCell ref="A1:H1"/>
    <mergeCell ref="A2:H2"/>
    <mergeCell ref="D5:E6"/>
    <mergeCell ref="G5:H6"/>
    <mergeCell ref="A5:A7"/>
    <mergeCell ref="E8:E10"/>
    <mergeCell ref="D8:D10"/>
    <mergeCell ref="B11:B13"/>
    <mergeCell ref="C11:C13"/>
    <mergeCell ref="A20:A21"/>
    <mergeCell ref="B20:B21"/>
    <mergeCell ref="D14:D16"/>
    <mergeCell ref="D11:D13"/>
    <mergeCell ref="B8:B10"/>
    <mergeCell ref="C8:C10"/>
    <mergeCell ref="E14:E16"/>
    <mergeCell ref="B17:B19"/>
    <mergeCell ref="C17:C19"/>
    <mergeCell ref="D17:D19"/>
    <mergeCell ref="C20:C21"/>
    <mergeCell ref="D20:D21"/>
    <mergeCell ref="E20:E21"/>
    <mergeCell ref="E17:E19"/>
    <mergeCell ref="B14:B16"/>
    <mergeCell ref="C14:C16"/>
    <mergeCell ref="G20:G21"/>
    <mergeCell ref="H20:H21"/>
    <mergeCell ref="G8:G10"/>
    <mergeCell ref="H8:H10"/>
    <mergeCell ref="G11:G13"/>
    <mergeCell ref="H11:H13"/>
    <mergeCell ref="G14:G16"/>
    <mergeCell ref="H14:H16"/>
    <mergeCell ref="G17:G19"/>
    <mergeCell ref="H17:H19"/>
  </mergeCells>
  <phoneticPr fontId="2" type="noConversion"/>
  <pageMargins left="0.75" right="0.75" top="1" bottom="1" header="0.5" footer="0.5"/>
  <pageSetup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34"/>
  <sheetViews>
    <sheetView showGridLines="0" zoomScaleNormal="100" zoomScaleSheetLayoutView="115" workbookViewId="0">
      <selection activeCell="C16" sqref="C16"/>
    </sheetView>
  </sheetViews>
  <sheetFormatPr defaultColWidth="7.85546875" defaultRowHeight="13.5" x14ac:dyDescent="0.25"/>
  <cols>
    <col min="1" max="1" width="35" style="406" customWidth="1"/>
    <col min="2" max="2" width="19" style="406" customWidth="1"/>
    <col min="3" max="3" width="44.42578125" style="406" customWidth="1"/>
    <col min="4" max="16384" width="7.85546875" style="406"/>
  </cols>
  <sheetData>
    <row r="1" spans="1:3" ht="16.5" x14ac:dyDescent="0.3">
      <c r="A1" s="747" t="s">
        <v>285</v>
      </c>
      <c r="B1" s="748"/>
      <c r="C1" s="749"/>
    </row>
    <row r="2" spans="1:3" ht="16.5" x14ac:dyDescent="0.3">
      <c r="A2" s="754" t="s">
        <v>246</v>
      </c>
      <c r="B2" s="755"/>
      <c r="C2" s="756"/>
    </row>
    <row r="3" spans="1:3" ht="16.5" x14ac:dyDescent="0.3">
      <c r="A3" s="754" t="s">
        <v>322</v>
      </c>
      <c r="B3" s="755"/>
      <c r="C3" s="756"/>
    </row>
    <row r="4" spans="1:3" ht="17.25" thickBot="1" x14ac:dyDescent="0.35">
      <c r="A4" s="515">
        <f>'Exhibit A'!A5</f>
        <v>0</v>
      </c>
      <c r="B4" s="407"/>
      <c r="C4" s="408"/>
    </row>
    <row r="5" spans="1:3" ht="15" x14ac:dyDescent="0.3">
      <c r="A5" s="750" t="s">
        <v>2</v>
      </c>
      <c r="B5" s="409" t="s">
        <v>283</v>
      </c>
      <c r="C5" s="752" t="s">
        <v>116</v>
      </c>
    </row>
    <row r="6" spans="1:3" ht="15.75" thickBot="1" x14ac:dyDescent="0.35">
      <c r="A6" s="751"/>
      <c r="B6" s="410" t="s">
        <v>284</v>
      </c>
      <c r="C6" s="753"/>
    </row>
    <row r="7" spans="1:3" x14ac:dyDescent="0.25">
      <c r="A7" s="411"/>
      <c r="B7" s="412"/>
      <c r="C7" s="413"/>
    </row>
    <row r="8" spans="1:3" x14ac:dyDescent="0.25">
      <c r="A8" s="414"/>
      <c r="B8" s="415"/>
      <c r="C8" s="416"/>
    </row>
    <row r="9" spans="1:3" x14ac:dyDescent="0.25">
      <c r="A9" s="414"/>
      <c r="B9" s="415"/>
      <c r="C9" s="416"/>
    </row>
    <row r="10" spans="1:3" x14ac:dyDescent="0.25">
      <c r="A10" s="414"/>
      <c r="B10" s="415"/>
      <c r="C10" s="417"/>
    </row>
    <row r="11" spans="1:3" x14ac:dyDescent="0.25">
      <c r="A11" s="414"/>
      <c r="B11" s="415"/>
      <c r="C11" s="416"/>
    </row>
    <row r="12" spans="1:3" x14ac:dyDescent="0.25">
      <c r="A12" s="414"/>
      <c r="B12" s="415"/>
      <c r="C12" s="416"/>
    </row>
    <row r="13" spans="1:3" x14ac:dyDescent="0.25">
      <c r="A13" s="414"/>
      <c r="B13" s="415"/>
      <c r="C13" s="416"/>
    </row>
    <row r="14" spans="1:3" x14ac:dyDescent="0.25">
      <c r="A14" s="414"/>
      <c r="B14" s="415"/>
      <c r="C14" s="416"/>
    </row>
    <row r="15" spans="1:3" x14ac:dyDescent="0.25">
      <c r="A15" s="414"/>
      <c r="B15" s="415"/>
      <c r="C15" s="416"/>
    </row>
    <row r="16" spans="1:3" x14ac:dyDescent="0.25">
      <c r="A16" s="414"/>
      <c r="B16" s="415"/>
      <c r="C16" s="416"/>
    </row>
    <row r="17" spans="1:3" x14ac:dyDescent="0.25">
      <c r="A17" s="414"/>
      <c r="B17" s="415"/>
      <c r="C17" s="416"/>
    </row>
    <row r="18" spans="1:3" x14ac:dyDescent="0.25">
      <c r="A18" s="414"/>
      <c r="B18" s="415"/>
      <c r="C18" s="416"/>
    </row>
    <row r="19" spans="1:3" x14ac:dyDescent="0.25">
      <c r="A19" s="414"/>
      <c r="B19" s="415"/>
      <c r="C19" s="416"/>
    </row>
    <row r="20" spans="1:3" x14ac:dyDescent="0.25">
      <c r="A20" s="414"/>
      <c r="B20" s="415"/>
      <c r="C20" s="416"/>
    </row>
    <row r="21" spans="1:3" x14ac:dyDescent="0.25">
      <c r="A21" s="414"/>
      <c r="B21" s="415"/>
      <c r="C21" s="416"/>
    </row>
    <row r="22" spans="1:3" x14ac:dyDescent="0.25">
      <c r="A22" s="414"/>
      <c r="B22" s="415"/>
      <c r="C22" s="416"/>
    </row>
    <row r="23" spans="1:3" x14ac:dyDescent="0.25">
      <c r="A23" s="414"/>
      <c r="B23" s="415"/>
      <c r="C23" s="416"/>
    </row>
    <row r="24" spans="1:3" x14ac:dyDescent="0.25">
      <c r="A24" s="414"/>
      <c r="B24" s="415"/>
      <c r="C24" s="416"/>
    </row>
    <row r="25" spans="1:3" x14ac:dyDescent="0.25">
      <c r="A25" s="414"/>
      <c r="B25" s="415"/>
      <c r="C25" s="416"/>
    </row>
    <row r="26" spans="1:3" x14ac:dyDescent="0.25">
      <c r="A26" s="414"/>
      <c r="B26" s="415"/>
      <c r="C26" s="416"/>
    </row>
    <row r="27" spans="1:3" x14ac:dyDescent="0.25">
      <c r="A27" s="414"/>
      <c r="B27" s="415"/>
      <c r="C27" s="416"/>
    </row>
    <row r="28" spans="1:3" x14ac:dyDescent="0.25">
      <c r="A28" s="414"/>
      <c r="B28" s="415"/>
      <c r="C28" s="416"/>
    </row>
    <row r="29" spans="1:3" x14ac:dyDescent="0.25">
      <c r="A29" s="414"/>
      <c r="B29" s="415"/>
      <c r="C29" s="416"/>
    </row>
    <row r="30" spans="1:3" x14ac:dyDescent="0.25">
      <c r="A30" s="414"/>
      <c r="B30" s="415"/>
      <c r="C30" s="416"/>
    </row>
    <row r="31" spans="1:3" x14ac:dyDescent="0.25">
      <c r="A31" s="414"/>
      <c r="B31" s="415"/>
      <c r="C31" s="416"/>
    </row>
    <row r="32" spans="1:3" x14ac:dyDescent="0.25">
      <c r="A32" s="414"/>
      <c r="B32" s="415"/>
      <c r="C32" s="416"/>
    </row>
    <row r="33" spans="1:3" ht="14.25" thickBot="1" x14ac:dyDescent="0.3">
      <c r="A33" s="414"/>
      <c r="B33" s="418"/>
      <c r="C33" s="416"/>
    </row>
    <row r="34" spans="1:3" ht="16.5" thickTop="1" thickBot="1" x14ac:dyDescent="0.35">
      <c r="A34" s="419" t="s">
        <v>117</v>
      </c>
      <c r="B34" s="420">
        <f>SUM(B7:B33)</f>
        <v>0</v>
      </c>
      <c r="C34" s="421"/>
    </row>
  </sheetData>
  <mergeCells count="5">
    <mergeCell ref="A1:C1"/>
    <mergeCell ref="A5:A6"/>
    <mergeCell ref="C5:C6"/>
    <mergeCell ref="A2:C2"/>
    <mergeCell ref="A3:C3"/>
  </mergeCells>
  <phoneticPr fontId="0" type="noConversion"/>
  <pageMargins left="0.75" right="0.75" top="1" bottom="1" header="0.5" footer="0.5"/>
  <pageSetup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istorical xmlns="971ecb86-dbcb-4cad-aa0a-8e3edd121c88" xsi:nil="true"/>
    <Forms_Description xmlns="971ecb86-dbcb-4cad-aa0a-8e3edd121c88" xsi:nil="true"/>
    <Review_x0020_Frequency_x0020_Period xmlns="971ecb86-dbcb-4cad-aa0a-8e3edd121c88" xsi:nil="true"/>
    <Language_x0020_Review_x0020_Date xmlns="971ecb86-dbcb-4cad-aa0a-8e3edd121c88" xsi:nil="true"/>
    <statutesRulesPolicies xmlns="971ecb86-dbcb-4cad-aa0a-8e3edd121c88"/>
    <Is_x0020_this_x0020_Legally_x0020_required_x003f_ xmlns="971ecb86-dbcb-4cad-aa0a-8e3edd121c88" xsi:nil="true"/>
    <DocumentName xmlns="971ecb86-dbcb-4cad-aa0a-8e3edd121c88" xsi:nil="true"/>
    <Web_x0020_Category xmlns="971ecb86-dbcb-4cad-aa0a-8e3edd121c88" xsi:nil="true"/>
    <PublishingExpirationDate xmlns="http://schemas.microsoft.com/sharepoint/v3" xsi:nil="true"/>
    <Notes0 xmlns="971ecb86-dbcb-4cad-aa0a-8e3edd121c88" xsi:nil="true"/>
    <PublishingStartDate xmlns="http://schemas.microsoft.com/sharepoint/v3" xsi:nil="true"/>
    <DocumentDescription xmlns="971ecb86-dbcb-4cad-aa0a-8e3edd121c88" xsi:nil="true"/>
    <Review_x0020_Frequency_x0020_by_x0020_Month xmlns="971ecb86-dbcb-4cad-aa0a-8e3edd121c88"/>
    <Date_x0020_last_x0020_reviewed xmlns="971ecb86-dbcb-4cad-aa0a-8e3edd121c88" xsi:nil="true"/>
    <Legal_x0020_Review_x0020_Date xmlns="971ecb86-dbcb-4cad-aa0a-8e3edd121c88" xsi:nil="true"/>
    <Automated_x0020_Content xmlns="971ecb86-dbcb-4cad-aa0a-8e3edd121c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8CCF48F7F21843AAD247617866AB0F" ma:contentTypeVersion="26" ma:contentTypeDescription="Create a new document." ma:contentTypeScope="" ma:versionID="035bff02668bf00af84ba8f60763016b">
  <xsd:schema xmlns:xsd="http://www.w3.org/2001/XMLSchema" xmlns:xs="http://www.w3.org/2001/XMLSchema" xmlns:p="http://schemas.microsoft.com/office/2006/metadata/properties" xmlns:ns1="http://schemas.microsoft.com/sharepoint/v3" xmlns:ns2="971ecb86-dbcb-4cad-aa0a-8e3edd121c88" targetNamespace="http://schemas.microsoft.com/office/2006/metadata/properties" ma:root="true" ma:fieldsID="4eb80cc09e6d4e7765fe98acf63822e8" ns1:_="" ns2:_="">
    <xsd:import namespace="http://schemas.microsoft.com/sharepoint/v3"/>
    <xsd:import namespace="971ecb86-dbcb-4cad-aa0a-8e3edd121c88"/>
    <xsd:element name="properties">
      <xsd:complexType>
        <xsd:sequence>
          <xsd:element name="documentManagement">
            <xsd:complexType>
              <xsd:all>
                <xsd:element ref="ns2:DocumentName" minOccurs="0"/>
                <xsd:element ref="ns2:Web_x0020_Category" minOccurs="0"/>
                <xsd:element ref="ns2:DocumentDescription" minOccurs="0"/>
                <xsd:element ref="ns2:Forms_Description" minOccurs="0"/>
                <xsd:element ref="ns2:Review_x0020_Frequency_x0020_Period" minOccurs="0"/>
                <xsd:element ref="ns2:Review_x0020_Frequency_x0020_by_x0020_Month" minOccurs="0"/>
                <xsd:element ref="ns2:Legal_x0020_Review_x0020_Date" minOccurs="0"/>
                <xsd:element ref="ns2:Language_x0020_Review_x0020_Date" minOccurs="0"/>
                <xsd:element ref="ns2:Date_x0020_last_x0020_reviewed" minOccurs="0"/>
                <xsd:element ref="ns2:Is_x0020_this_x0020_Legally_x0020_required_x003f_" minOccurs="0"/>
                <xsd:element ref="ns2:Notes0" minOccurs="0"/>
                <xsd:element ref="ns2:Automated_x0020_Content" minOccurs="0"/>
                <xsd:element ref="ns2:statutesRulesPolicies" minOccurs="0"/>
                <xsd:element ref="ns2:Historica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6"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7"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1ecb86-dbcb-4cad-aa0a-8e3edd121c88" elementFormDefault="qualified">
    <xsd:import namespace="http://schemas.microsoft.com/office/2006/documentManagement/types"/>
    <xsd:import namespace="http://schemas.microsoft.com/office/infopath/2007/PartnerControls"/>
    <xsd:element name="DocumentName" ma:index="2" nillable="true" ma:displayName="Document" ma:description="This is the formatted name of the document and MUST be filled out for all documents." ma:internalName="DocumentName" ma:readOnly="false">
      <xsd:simpleType>
        <xsd:restriction base="dms:Text">
          <xsd:maxLength value="255"/>
        </xsd:restriction>
      </xsd:simpleType>
    </xsd:element>
    <xsd:element name="Web_x0020_Category" ma:index="3" nillable="true" ma:displayName="Web Category" ma:list="{68a30688-8426-42e5-bc98-ed9a40a81362}" ma:internalName="Web_x0020_Category" ma:readOnly="false" ma:showField="Title">
      <xsd:simpleType>
        <xsd:restriction base="dms:Lookup"/>
      </xsd:simpleType>
    </xsd:element>
    <xsd:element name="DocumentDescription" ma:index="4" nillable="true" ma:displayName="Description" ma:description="If this document is meant to appear on the forms page you MUST fill in the &quot;Forms Description&quot; field as well as this one." ma:internalName="DocumentDescription" ma:readOnly="false">
      <xsd:simpleType>
        <xsd:restriction base="dms:Text">
          <xsd:maxLength value="255"/>
        </xsd:restriction>
      </xsd:simpleType>
    </xsd:element>
    <xsd:element name="Forms_Description" ma:index="5" nillable="true" ma:displayName="Forms_Description" ma:internalName="Forms_Description" ma:readOnly="false">
      <xsd:simpleType>
        <xsd:restriction base="dms:Text">
          <xsd:maxLength value="255"/>
        </xsd:restriction>
      </xsd:simpleType>
    </xsd:element>
    <xsd:element name="Review_x0020_Frequency_x0020_Period" ma:index="6" nillable="true" ma:displayName="Review Frequency Period" ma:default="Annually" ma:description="How often should this content be reviewed by the Content Owner?" ma:format="Dropdown" ma:internalName="Review_x0020_Frequency_x0020_Period" ma:readOnly="false">
      <xsd:simpleType>
        <xsd:restriction base="dms:Choice">
          <xsd:enumeration value="Monthly"/>
          <xsd:enumeration value="Quarterly"/>
          <xsd:enumeration value="Semi-Annually"/>
          <xsd:enumeration value="Annually"/>
          <xsd:enumeration value="None"/>
        </xsd:restriction>
      </xsd:simpleType>
    </xsd:element>
    <xsd:element name="Review_x0020_Frequency_x0020_by_x0020_Month" ma:index="7" nillable="true" ma:displayName="Review Frequency by Month" ma:internalName="Review_x0020_Frequency_x0020_by_x0020_Month" ma:readOnly="false">
      <xsd:complexType>
        <xsd:complexContent>
          <xsd:extension base="dms:MultiChoice">
            <xsd:sequence>
              <xsd:element name="Value" maxOccurs="unbounded" minOccurs="0" nillable="true">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egal_x0020_Review_x0020_Date" ma:index="8" nillable="true" ma:displayName="Legal Review Date" ma:format="DateOnly" ma:internalName="Legal_x0020_Review_x0020_Date" ma:readOnly="false">
      <xsd:simpleType>
        <xsd:restriction base="dms:DateTime"/>
      </xsd:simpleType>
    </xsd:element>
    <xsd:element name="Language_x0020_Review_x0020_Date" ma:index="9" nillable="true" ma:displayName="Language Review Date" ma:description="Date of last Language Review" ma:format="DateOnly" ma:internalName="Language_x0020_Review_x0020_Date" ma:readOnly="false">
      <xsd:simpleType>
        <xsd:restriction base="dms:DateTime"/>
      </xsd:simpleType>
    </xsd:element>
    <xsd:element name="Date_x0020_last_x0020_reviewed" ma:index="10" nillable="true" ma:displayName="Date last reviewed" ma:description="The date the document was last reviewed by content owner." ma:format="DateOnly" ma:internalName="Date_x0020_last_x0020_reviewed" ma:readOnly="false">
      <xsd:simpleType>
        <xsd:restriction base="dms:DateTime"/>
      </xsd:simpleType>
    </xsd:element>
    <xsd:element name="Is_x0020_this_x0020_Legally_x0020_required_x003f_" ma:index="11" nillable="true" ma:displayName="Is this Legally required?" ma:default="No" ma:format="Dropdown" ma:internalName="Is_x0020_this_x0020_Legally_x0020_required_x003f_" ma:readOnly="false">
      <xsd:simpleType>
        <xsd:restriction base="dms:Choice">
          <xsd:enumeration value="Yes"/>
          <xsd:enumeration value="No"/>
        </xsd:restriction>
      </xsd:simpleType>
    </xsd:element>
    <xsd:element name="Notes0" ma:index="12" nillable="true" ma:displayName="Notes" ma:internalName="Notes0" ma:readOnly="false">
      <xsd:simpleType>
        <xsd:restriction base="dms:Note">
          <xsd:maxLength value="255"/>
        </xsd:restriction>
      </xsd:simpleType>
    </xsd:element>
    <xsd:element name="Automated_x0020_Content" ma:index="13" nillable="true" ma:displayName="Automated Content" ma:default="No" ma:format="Dropdown" ma:internalName="Automated_x0020_Content" ma:readOnly="false">
      <xsd:simpleType>
        <xsd:restriction base="dms:Choice">
          <xsd:enumeration value="Yes"/>
          <xsd:enumeration value="No"/>
        </xsd:restriction>
      </xsd:simpleType>
    </xsd:element>
    <xsd:element name="statutesRulesPolicies" ma:index="14" nillable="true" ma:displayName="statutesRulesPolicies" ma:description="This column contains the statutes, rules, or policy that governs" ma:list="{17a373b7-8334-4f0f-90d4-3ea48205243f}" ma:internalName="statutesRulesPolicie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Historical" ma:index="15" nillable="true" ma:displayName="Historical" ma:default="No" ma:description="If this is checked as yes, it doesn't need to be reviewed annually." ma:format="Dropdown" ma:internalName="Historical" ma:readOnly="false">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FC14177-2917-4F5B-9854-36BDF579B85B}">
  <ds:schemaRefs>
    <ds:schemaRef ds:uri="6b9b6385-88a0-4016-be6c-e356b5d58e6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C42598F-35A9-4358-BB96-1FE5827C45A9}"/>
</file>

<file path=customXml/itemProps3.xml><?xml version="1.0" encoding="utf-8"?>
<ds:datastoreItem xmlns:ds="http://schemas.openxmlformats.org/officeDocument/2006/customXml" ds:itemID="{E5427825-8D4F-4E1C-9455-631A145AAE96}">
  <ds:schemaRefs>
    <ds:schemaRef ds:uri="http://schemas.microsoft.com/sharepoint/v3/contenttype/forms"/>
  </ds:schemaRefs>
</ds:datastoreItem>
</file>

<file path=customXml/itemProps4.xml><?xml version="1.0" encoding="utf-8"?>
<ds:datastoreItem xmlns:ds="http://schemas.openxmlformats.org/officeDocument/2006/customXml" ds:itemID="{5A48C30A-4AC4-4C64-B64C-9775BA84DD2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Certification</vt:lpstr>
      <vt:lpstr>Exhibit A</vt:lpstr>
      <vt:lpstr>Schedule I</vt:lpstr>
      <vt:lpstr>Schedule IA</vt:lpstr>
      <vt:lpstr>Schedule II</vt:lpstr>
      <vt:lpstr>Schedule III</vt:lpstr>
      <vt:lpstr>Schedule III-A</vt:lpstr>
      <vt:lpstr>Schedule IV</vt:lpstr>
      <vt:lpstr>General Justification</vt:lpstr>
      <vt:lpstr>Position Just</vt:lpstr>
      <vt:lpstr>Detail of Vacant Positions</vt:lpstr>
      <vt:lpstr>Certification Wksht</vt:lpstr>
      <vt:lpstr>Contract Wksht</vt:lpstr>
      <vt:lpstr>Travel Wksht</vt:lpstr>
      <vt:lpstr>Postage Wksht</vt:lpstr>
      <vt:lpstr>Education Wksht</vt:lpstr>
      <vt:lpstr>Vehicle Wksht</vt:lpstr>
      <vt:lpstr>Data Processing Wksht</vt:lpstr>
      <vt:lpstr>Summary of Reductions Request</vt:lpstr>
      <vt:lpstr>Reductions Justification</vt:lpstr>
      <vt:lpstr>Certification!Print_Area</vt:lpstr>
      <vt:lpstr>'Position Just'!Print_Area</vt:lpstr>
      <vt:lpstr>'Schedule I'!Print_Area</vt:lpstr>
      <vt:lpstr>'Travel Wksht'!Print_Area</vt:lpstr>
      <vt:lpstr>'Schedule I'!Print_Titles</vt:lpstr>
    </vt:vector>
  </TitlesOfParts>
  <Company>Florida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REQUEST FOR PROPERTY APPRAISERS</dc:title>
  <dc:creator>cookseye</dc:creator>
  <cp:lastModifiedBy>Candace Gann</cp:lastModifiedBy>
  <cp:lastPrinted>2024-01-29T16:33:34Z</cp:lastPrinted>
  <dcterms:created xsi:type="dcterms:W3CDTF">2001-01-30T20:51:43Z</dcterms:created>
  <dcterms:modified xsi:type="dcterms:W3CDTF">2025-01-09T18:28:55Z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D">
    <vt:lpwstr>695.000000000000</vt:lpwstr>
  </property>
  <property fmtid="{D5CDD505-2E9C-101B-9397-08002B2CF9AE}" pid="3" name="WorkflowChangePath">
    <vt:lpwstr>f607681b-728c-43eb-bebe-5517fa6c52ad,2;</vt:lpwstr>
  </property>
  <property fmtid="{D5CDD505-2E9C-101B-9397-08002B2CF9AE}" pid="4" name="Revision Number">
    <vt:lpwstr>Dated for 2014-15</vt:lpwstr>
  </property>
  <property fmtid="{D5CDD505-2E9C-101B-9397-08002B2CF9AE}" pid="5" name="Project">
    <vt:lpwstr>Appraiser</vt:lpwstr>
  </property>
  <property fmtid="{D5CDD505-2E9C-101B-9397-08002B2CF9AE}" pid="6" name="Rule">
    <vt:lpwstr>Rule 12D-16.002, F.A.C.</vt:lpwstr>
  </property>
  <property fmtid="{D5CDD505-2E9C-101B-9397-08002B2CF9AE}" pid="7" name="Statute">
    <vt:lpwstr/>
  </property>
  <property fmtid="{D5CDD505-2E9C-101B-9397-08002B2CF9AE}" pid="8" name="Revision Date">
    <vt:lpwstr>2014-03-26T00:00:00Z</vt:lpwstr>
  </property>
  <property fmtid="{D5CDD505-2E9C-101B-9397-08002B2CF9AE}" pid="9" name="Status">
    <vt:lpwstr>Pending</vt:lpwstr>
  </property>
  <property fmtid="{D5CDD505-2E9C-101B-9397-08002B2CF9AE}" pid="10" name="ContentTypeId">
    <vt:lpwstr>0x010100FE8CCF48F7F21843AAD247617866AB0F</vt:lpwstr>
  </property>
</Properties>
</file>