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Q:\COUNTY\All Budget Forms\2025-26 Forms\"/>
    </mc:Choice>
  </mc:AlternateContent>
  <xr:revisionPtr revIDLastSave="0" documentId="13_ncr:1_{267CE991-0319-4626-92DB-31607B03569E}" xr6:coauthVersionLast="47" xr6:coauthVersionMax="47" xr10:uidLastSave="{00000000-0000-0000-0000-000000000000}"/>
  <bookViews>
    <workbookView xWindow="-120" yWindow="-120" windowWidth="29040" windowHeight="15840" tabRatio="653" xr2:uid="{00000000-000D-0000-FFFF-FFFF00000000}"/>
  </bookViews>
  <sheets>
    <sheet name="Certification" sheetId="47" r:id="rId1"/>
    <sheet name="Exhibit A" sheetId="1" r:id="rId2"/>
    <sheet name="Schedule I" sheetId="33" r:id="rId3"/>
    <sheet name="Schedule IA" sheetId="32" r:id="rId4"/>
    <sheet name="Schedule II" sheetId="4" r:id="rId5"/>
    <sheet name="Schedule III" sheetId="5" r:id="rId6"/>
    <sheet name="Schedule III-A" sheetId="20" r:id="rId7"/>
    <sheet name="Exhibit B" sheetId="21" r:id="rId8"/>
    <sheet name="General Justification" sheetId="37" r:id="rId9"/>
    <sheet name="Position Just" sheetId="40" r:id="rId10"/>
    <sheet name="Detail of Vacant Positions" sheetId="36" r:id="rId11"/>
    <sheet name="Certification Wksht" sheetId="24" r:id="rId12"/>
    <sheet name="Contract Wksht" sheetId="38" r:id="rId13"/>
    <sheet name="Travel Wksht" sheetId="45" r:id="rId14"/>
    <sheet name="Postage Wksht" sheetId="26" r:id="rId15"/>
    <sheet name="Education Wksht" sheetId="27" r:id="rId16"/>
    <sheet name="Vehicle Wksht" sheetId="29" r:id="rId17"/>
    <sheet name="Data Processing Wksht" sheetId="44" r:id="rId18"/>
    <sheet name="FTE by Activity" sheetId="34" r:id="rId19"/>
    <sheet name="Summary of Reductions Request" sheetId="41" r:id="rId20"/>
    <sheet name="Reductions Justification" sheetId="42" r:id="rId21"/>
  </sheets>
  <definedNames>
    <definedName name="_xlnm.Print_Area" localSheetId="0">Certification!$A$1:$K$28</definedName>
    <definedName name="_xlnm.Print_Area" localSheetId="9">'Position Just'!$A$1:$G$58</definedName>
    <definedName name="_xlnm.Print_Area" localSheetId="2">'Schedule I'!$A$1:$M$59</definedName>
    <definedName name="_xlnm.Print_Area" localSheetId="13">'Travel Wksht'!$A$1:$H$51</definedName>
    <definedName name="_xlnm.Print_Titles" localSheetId="2">'Schedule I'!$1:$8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20" l="1"/>
  <c r="H48" i="33" l="1"/>
  <c r="H11" i="33"/>
  <c r="H12" i="33"/>
  <c r="H13" i="33"/>
  <c r="H14" i="33"/>
  <c r="H15" i="33"/>
  <c r="H16" i="33"/>
  <c r="H17" i="33"/>
  <c r="H18" i="33"/>
  <c r="H19" i="33"/>
  <c r="H20" i="33"/>
  <c r="H21" i="33"/>
  <c r="H22" i="33"/>
  <c r="H23" i="33"/>
  <c r="H24" i="33"/>
  <c r="H25" i="33"/>
  <c r="H26" i="33"/>
  <c r="H27" i="33"/>
  <c r="H28" i="33"/>
  <c r="H29" i="33"/>
  <c r="H30" i="33"/>
  <c r="H31" i="33"/>
  <c r="H32" i="33"/>
  <c r="H33" i="33"/>
  <c r="H34" i="33"/>
  <c r="H35" i="33"/>
  <c r="H36" i="33"/>
  <c r="H37" i="33"/>
  <c r="H38" i="33"/>
  <c r="H39" i="33"/>
  <c r="H40" i="33"/>
  <c r="H41" i="33"/>
  <c r="H42" i="33"/>
  <c r="H43" i="33"/>
  <c r="H44" i="33"/>
  <c r="H45" i="33"/>
  <c r="H46" i="33"/>
  <c r="H47" i="33"/>
  <c r="H10" i="33"/>
  <c r="H9" i="33"/>
  <c r="H56" i="33" s="1"/>
  <c r="A4" i="21"/>
  <c r="A4" i="42"/>
  <c r="A4" i="41"/>
  <c r="A3" i="34"/>
  <c r="A3" i="44"/>
  <c r="A3" i="29"/>
  <c r="A3" i="27"/>
  <c r="A4" i="26"/>
  <c r="A3" i="45"/>
  <c r="A3" i="38"/>
  <c r="A3" i="24"/>
  <c r="A3" i="36"/>
  <c r="A4" i="40"/>
  <c r="A3" i="37"/>
  <c r="A4" i="20"/>
  <c r="A4" i="5"/>
  <c r="A3" i="4"/>
  <c r="A3" i="32"/>
  <c r="A3" i="33"/>
  <c r="B34" i="42"/>
  <c r="D17" i="41"/>
  <c r="E17" i="41"/>
  <c r="C13" i="34"/>
  <c r="D13" i="34"/>
  <c r="E13" i="27"/>
  <c r="F13" i="27"/>
  <c r="F54" i="27" s="1"/>
  <c r="E52" i="4" s="1"/>
  <c r="E24" i="27"/>
  <c r="F24" i="27"/>
  <c r="E37" i="27"/>
  <c r="F37" i="27"/>
  <c r="E47" i="27"/>
  <c r="F47" i="27"/>
  <c r="D8" i="26"/>
  <c r="D10" i="26"/>
  <c r="D11" i="26"/>
  <c r="D12" i="26"/>
  <c r="D13" i="26"/>
  <c r="D14" i="26"/>
  <c r="D16" i="26"/>
  <c r="D17" i="26"/>
  <c r="D19" i="26"/>
  <c r="D20" i="26"/>
  <c r="D21" i="26"/>
  <c r="D22" i="26"/>
  <c r="D23" i="26"/>
  <c r="D24" i="26"/>
  <c r="D25" i="26"/>
  <c r="D26" i="26"/>
  <c r="D27" i="26"/>
  <c r="D28" i="26"/>
  <c r="D29" i="26"/>
  <c r="D30" i="26"/>
  <c r="D31" i="26"/>
  <c r="D35" i="26"/>
  <c r="D36" i="26"/>
  <c r="D37" i="26"/>
  <c r="D38" i="26"/>
  <c r="D39" i="26"/>
  <c r="D40" i="26"/>
  <c r="D41" i="26"/>
  <c r="D42" i="26"/>
  <c r="D43" i="26"/>
  <c r="D44" i="26"/>
  <c r="D45" i="26"/>
  <c r="D8" i="45"/>
  <c r="H15" i="45" s="1"/>
  <c r="H8" i="45"/>
  <c r="D13" i="45"/>
  <c r="H13" i="45"/>
  <c r="H21" i="45"/>
  <c r="H22" i="45"/>
  <c r="H27" i="45" s="1"/>
  <c r="H23" i="45"/>
  <c r="H24" i="45"/>
  <c r="H25" i="45"/>
  <c r="H26" i="45"/>
  <c r="H32" i="45"/>
  <c r="H33" i="45"/>
  <c r="H34" i="45"/>
  <c r="H35" i="45"/>
  <c r="H36" i="45"/>
  <c r="H37" i="45"/>
  <c r="H43" i="45"/>
  <c r="H46" i="45" s="1"/>
  <c r="H44" i="45"/>
  <c r="H45" i="45"/>
  <c r="D45" i="38"/>
  <c r="E33" i="24"/>
  <c r="E48" i="24"/>
  <c r="D41" i="37"/>
  <c r="E8" i="21"/>
  <c r="E9" i="21"/>
  <c r="E10" i="21"/>
  <c r="E11" i="21"/>
  <c r="E12" i="21"/>
  <c r="E13" i="21"/>
  <c r="E14" i="21"/>
  <c r="E15" i="21"/>
  <c r="E16" i="21"/>
  <c r="E17" i="21"/>
  <c r="E18" i="21"/>
  <c r="E19" i="21"/>
  <c r="E20" i="21"/>
  <c r="E21" i="21"/>
  <c r="E22" i="21"/>
  <c r="E23" i="21"/>
  <c r="E24" i="21"/>
  <c r="E25" i="21"/>
  <c r="E26" i="21"/>
  <c r="B27" i="21"/>
  <c r="C27" i="21"/>
  <c r="D27" i="21"/>
  <c r="D31" i="21" s="1"/>
  <c r="F27" i="21"/>
  <c r="F11" i="5"/>
  <c r="G11" i="5"/>
  <c r="F12" i="5"/>
  <c r="F21" i="5" s="1"/>
  <c r="G12" i="5"/>
  <c r="F14" i="5"/>
  <c r="G14" i="5"/>
  <c r="F15" i="5"/>
  <c r="G15" i="5"/>
  <c r="F16" i="5"/>
  <c r="G16" i="5"/>
  <c r="F17" i="5"/>
  <c r="G17" i="5"/>
  <c r="F18" i="5"/>
  <c r="G18" i="5"/>
  <c r="F19" i="5"/>
  <c r="G19" i="5"/>
  <c r="B21" i="5"/>
  <c r="C21" i="5"/>
  <c r="C22" i="1" s="1"/>
  <c r="G22" i="1" s="1"/>
  <c r="B14" i="41"/>
  <c r="D21" i="5"/>
  <c r="D22" i="1" s="1"/>
  <c r="E21" i="5"/>
  <c r="E22" i="1"/>
  <c r="I21" i="5"/>
  <c r="F12" i="4"/>
  <c r="G12" i="4"/>
  <c r="F13" i="4"/>
  <c r="G13" i="4"/>
  <c r="F14" i="4"/>
  <c r="G14" i="4"/>
  <c r="F15" i="4"/>
  <c r="G15" i="4"/>
  <c r="F16" i="4"/>
  <c r="G16" i="4"/>
  <c r="F17" i="4"/>
  <c r="G17" i="4"/>
  <c r="G18" i="4"/>
  <c r="F19" i="4"/>
  <c r="G19" i="4"/>
  <c r="G21" i="4"/>
  <c r="F22" i="4"/>
  <c r="G22" i="4"/>
  <c r="F23" i="4"/>
  <c r="G23" i="4"/>
  <c r="F25" i="4"/>
  <c r="G25" i="4"/>
  <c r="F26" i="4"/>
  <c r="G26" i="4"/>
  <c r="F27" i="4"/>
  <c r="G27" i="4"/>
  <c r="F28" i="4"/>
  <c r="G28" i="4"/>
  <c r="F29" i="4"/>
  <c r="G29" i="4"/>
  <c r="A32" i="4"/>
  <c r="F38" i="4"/>
  <c r="G38" i="4"/>
  <c r="F39" i="4"/>
  <c r="G39" i="4"/>
  <c r="F40" i="4"/>
  <c r="G40" i="4"/>
  <c r="F41" i="4"/>
  <c r="G41" i="4"/>
  <c r="F42" i="4"/>
  <c r="G42" i="4"/>
  <c r="F43" i="4"/>
  <c r="G43" i="4"/>
  <c r="F45" i="4"/>
  <c r="G45" i="4"/>
  <c r="F46" i="4"/>
  <c r="G46" i="4"/>
  <c r="F47" i="4"/>
  <c r="G47" i="4"/>
  <c r="F48" i="4"/>
  <c r="G48" i="4"/>
  <c r="F50" i="4"/>
  <c r="G50" i="4"/>
  <c r="F51" i="4"/>
  <c r="G51" i="4"/>
  <c r="G52" i="4"/>
  <c r="F53" i="4"/>
  <c r="G53" i="4"/>
  <c r="B55" i="4"/>
  <c r="B19" i="1" s="1"/>
  <c r="C55" i="4"/>
  <c r="G55" i="4" s="1"/>
  <c r="H11" i="41" s="1"/>
  <c r="D55" i="4"/>
  <c r="D19" i="1" s="1"/>
  <c r="I55" i="4"/>
  <c r="G10" i="32"/>
  <c r="G11" i="32"/>
  <c r="F12" i="32"/>
  <c r="G12" i="32"/>
  <c r="F13" i="32"/>
  <c r="G13" i="32"/>
  <c r="F14" i="32"/>
  <c r="G14" i="32"/>
  <c r="F16" i="32"/>
  <c r="G16" i="32"/>
  <c r="F17" i="32"/>
  <c r="G17" i="32"/>
  <c r="F19" i="32"/>
  <c r="G19" i="32"/>
  <c r="F20" i="32"/>
  <c r="G20" i="32"/>
  <c r="F21" i="32"/>
  <c r="G21" i="32"/>
  <c r="F22" i="32"/>
  <c r="G22" i="32"/>
  <c r="F23" i="32"/>
  <c r="G23" i="32"/>
  <c r="F24" i="32"/>
  <c r="G24" i="32"/>
  <c r="F25" i="32"/>
  <c r="G25" i="32"/>
  <c r="B27" i="32"/>
  <c r="B16" i="1" s="1"/>
  <c r="C27" i="32"/>
  <c r="G27" i="32" s="1"/>
  <c r="H8" i="41" s="1"/>
  <c r="D27" i="32"/>
  <c r="D16" i="1" s="1"/>
  <c r="D25" i="1" s="1"/>
  <c r="I27" i="32"/>
  <c r="C56" i="33"/>
  <c r="E56" i="33"/>
  <c r="F56" i="33"/>
  <c r="F59" i="33" s="1"/>
  <c r="G56" i="33"/>
  <c r="E10" i="32" s="1"/>
  <c r="A57" i="33"/>
  <c r="C29" i="1" s="1"/>
  <c r="C57" i="33"/>
  <c r="C59" i="33" s="1"/>
  <c r="E57" i="33"/>
  <c r="F57" i="33"/>
  <c r="G57" i="33"/>
  <c r="E11" i="32" s="1"/>
  <c r="F11" i="32" s="1"/>
  <c r="A58" i="33"/>
  <c r="A59" i="33" s="1"/>
  <c r="E29" i="1" s="1"/>
  <c r="G58" i="33"/>
  <c r="H58" i="33"/>
  <c r="C19" i="1"/>
  <c r="G19" i="1" s="1"/>
  <c r="B22" i="1"/>
  <c r="H25" i="1"/>
  <c r="E59" i="33"/>
  <c r="C14" i="41"/>
  <c r="D46" i="26" l="1"/>
  <c r="E50" i="24"/>
  <c r="H38" i="45"/>
  <c r="B11" i="41"/>
  <c r="D32" i="26"/>
  <c r="B25" i="1"/>
  <c r="B29" i="21" s="1"/>
  <c r="B31" i="21" s="1"/>
  <c r="G21" i="5"/>
  <c r="H14" i="41" s="1"/>
  <c r="E27" i="21"/>
  <c r="H57" i="33"/>
  <c r="H59" i="33" s="1"/>
  <c r="E27" i="32"/>
  <c r="F10" i="32"/>
  <c r="F52" i="4"/>
  <c r="C21" i="41"/>
  <c r="F29" i="1"/>
  <c r="G21" i="41" s="1"/>
  <c r="B21" i="41"/>
  <c r="G14" i="41"/>
  <c r="F22" i="1"/>
  <c r="H48" i="45"/>
  <c r="H50" i="45" s="1"/>
  <c r="E18" i="4" s="1"/>
  <c r="G59" i="33"/>
  <c r="C16" i="1"/>
  <c r="B8" i="41"/>
  <c r="B17" i="41" s="1"/>
  <c r="H17" i="41" s="1"/>
  <c r="D49" i="26" l="1"/>
  <c r="E21" i="4" s="1"/>
  <c r="F21" i="4" s="1"/>
  <c r="F18" i="4"/>
  <c r="E55" i="4"/>
  <c r="F27" i="32"/>
  <c r="C8" i="41"/>
  <c r="E16" i="1"/>
  <c r="G16" i="1"/>
  <c r="C25" i="1"/>
  <c r="G29" i="1"/>
  <c r="H21" i="41" s="1"/>
  <c r="C29" i="21" l="1"/>
  <c r="G25" i="1"/>
  <c r="G8" i="41"/>
  <c r="F16" i="1"/>
  <c r="C11" i="41"/>
  <c r="C17" i="41" s="1"/>
  <c r="F55" i="4"/>
  <c r="E19" i="1"/>
  <c r="E25" i="1" s="1"/>
  <c r="F25" i="1" l="1"/>
  <c r="F29" i="21"/>
  <c r="F31" i="21" s="1"/>
  <c r="F19" i="1"/>
  <c r="G11" i="41"/>
  <c r="G17" i="41"/>
  <c r="C31" i="21"/>
  <c r="E29" i="21"/>
  <c r="E31" i="21" s="1"/>
</calcChain>
</file>

<file path=xl/sharedStrings.xml><?xml version="1.0" encoding="utf-8"?>
<sst xmlns="http://schemas.openxmlformats.org/spreadsheetml/2006/main" count="600" uniqueCount="355">
  <si>
    <t>COUNTY</t>
  </si>
  <si>
    <t>EXHIBIT A</t>
  </si>
  <si>
    <t>APPROPRIATION CATEGORY</t>
  </si>
  <si>
    <t>ACTUAL</t>
  </si>
  <si>
    <t>EXPENDITURES</t>
  </si>
  <si>
    <t>APPROVED</t>
  </si>
  <si>
    <t>BUDGET</t>
  </si>
  <si>
    <t xml:space="preserve">ACTUAL </t>
  </si>
  <si>
    <t>REQUEST</t>
  </si>
  <si>
    <t>AMOUNT</t>
  </si>
  <si>
    <t>%</t>
  </si>
  <si>
    <t>(6a)</t>
  </si>
  <si>
    <t>COL (5) - (3)</t>
  </si>
  <si>
    <t>COL (6) / (3)</t>
  </si>
  <si>
    <t>(Sch. 1-1A)</t>
  </si>
  <si>
    <t>OPERATING EXPENSES</t>
  </si>
  <si>
    <t>(Sch. II)</t>
  </si>
  <si>
    <t>(Sch. III)</t>
  </si>
  <si>
    <t>TOTAL EXPENDITURES</t>
  </si>
  <si>
    <t>NUMBER OF POSITIONS</t>
  </si>
  <si>
    <t>DETAIL OF SALARIES</t>
  </si>
  <si>
    <t>SCHEDULE I</t>
  </si>
  <si>
    <t>Pos.</t>
  </si>
  <si>
    <t>No.</t>
  </si>
  <si>
    <t>Annual Rate</t>
  </si>
  <si>
    <t>Position</t>
  </si>
  <si>
    <t>Designation</t>
  </si>
  <si>
    <t>Guideline</t>
  </si>
  <si>
    <t>Other</t>
  </si>
  <si>
    <t>Funding</t>
  </si>
  <si>
    <t>SCHEDULE IA</t>
  </si>
  <si>
    <t>OBJECT CODE</t>
  </si>
  <si>
    <t>11 OFFICIAL</t>
  </si>
  <si>
    <t>12 EMPLOYEES (REGULAR)</t>
  </si>
  <si>
    <t>13 EMPLOYEES (TEMPORARY)</t>
  </si>
  <si>
    <t>14 OVERTIME</t>
  </si>
  <si>
    <t>15 SPECIAL PAY</t>
  </si>
  <si>
    <t>21 FICA</t>
  </si>
  <si>
    <t xml:space="preserve">  2153 OTHER</t>
  </si>
  <si>
    <t>22 RETIREMENT</t>
  </si>
  <si>
    <t>23 LIFE &amp; HEALTH INSURANCE</t>
  </si>
  <si>
    <t>24 WORKER'S COMPENSATION</t>
  </si>
  <si>
    <t>25 UNEMPLOYMENT COMP.</t>
  </si>
  <si>
    <t xml:space="preserve">Post this total to </t>
  </si>
  <si>
    <t>Col.(2) Ex. A</t>
  </si>
  <si>
    <t>Post this total to</t>
  </si>
  <si>
    <t>Col. (3) Ex. A</t>
  </si>
  <si>
    <t>Col. (4) Ex. A</t>
  </si>
  <si>
    <t>Col. (5) Ex. A</t>
  </si>
  <si>
    <t>Col. (5) - (3)</t>
  </si>
  <si>
    <t>Col. (6) / (3)</t>
  </si>
  <si>
    <t>OPERATING EXPENSES:</t>
  </si>
  <si>
    <t>31 PROFESSIONAL SERVICES</t>
  </si>
  <si>
    <t>SCHEDULE II</t>
  </si>
  <si>
    <t xml:space="preserve"> 3151 E.D.P.</t>
  </si>
  <si>
    <t xml:space="preserve"> 3154 LEGAL</t>
  </si>
  <si>
    <t xml:space="preserve"> 3159 OTHER</t>
  </si>
  <si>
    <t>32 ACCOUNTING &amp; AUDITING</t>
  </si>
  <si>
    <t>33 COURT REPORTER</t>
  </si>
  <si>
    <t>34 OTHER CONTRACTUAL</t>
  </si>
  <si>
    <t>40 TRAVEL</t>
  </si>
  <si>
    <t>41 COMMUNICATIONS</t>
  </si>
  <si>
    <t>42 TRANSPORTATION</t>
  </si>
  <si>
    <t xml:space="preserve"> 4251 POSTAGE</t>
  </si>
  <si>
    <t xml:space="preserve"> 4252 FREIGHT</t>
  </si>
  <si>
    <t>43 UTILITIES</t>
  </si>
  <si>
    <t>44 RENTALS &amp; LEASES</t>
  </si>
  <si>
    <t xml:space="preserve"> 4451 OFFICE EQUIPMENT</t>
  </si>
  <si>
    <t xml:space="preserve"> 4452 VEHICLES</t>
  </si>
  <si>
    <t xml:space="preserve"> 4453 OFFICE SPACE</t>
  </si>
  <si>
    <t xml:space="preserve"> 4454 E.D.P.</t>
  </si>
  <si>
    <t>45 INSURANCE &amp; SURETY</t>
  </si>
  <si>
    <t>46 REPAIR &amp; MAINTENANCE</t>
  </si>
  <si>
    <t xml:space="preserve"> 4651 OFFICE EQUIPMENT</t>
  </si>
  <si>
    <t xml:space="preserve"> 4652 VEHICLES</t>
  </si>
  <si>
    <t xml:space="preserve"> 4653 OFFICE SPACE</t>
  </si>
  <si>
    <t xml:space="preserve"> 4654 E.D.P.</t>
  </si>
  <si>
    <t>47 PRINTING &amp; BINDING</t>
  </si>
  <si>
    <t>49 OTHER CURRENT CHARGES</t>
  </si>
  <si>
    <t xml:space="preserve"> 4951 LEGAL ADVERTISEMENTS</t>
  </si>
  <si>
    <t xml:space="preserve"> 4959 OTHER</t>
  </si>
  <si>
    <t>51 OFFICE SUPPLIES</t>
  </si>
  <si>
    <t>52 OPERATING SUPPLIES</t>
  </si>
  <si>
    <t>54 BOOKS &amp; PUBLICATIONS</t>
  </si>
  <si>
    <t xml:space="preserve"> 5451 BOOKS</t>
  </si>
  <si>
    <t xml:space="preserve"> 5452 SUBSCRIPTIONS</t>
  </si>
  <si>
    <t xml:space="preserve"> 5453 EDUCATION</t>
  </si>
  <si>
    <t xml:space="preserve"> 5454 DUES/MEMBERSHIPS</t>
  </si>
  <si>
    <t>TOTAL OPERATING EXPENSES</t>
  </si>
  <si>
    <t>Col. (2) Ex. A</t>
  </si>
  <si>
    <t>Col. (5) Ex. A.</t>
  </si>
  <si>
    <t>SCHEDULE III</t>
  </si>
  <si>
    <t xml:space="preserve"> 6451 E.D.P.</t>
  </si>
  <si>
    <t xml:space="preserve"> 6452 OFFICE FURNITURE</t>
  </si>
  <si>
    <t xml:space="preserve"> 6453 OFFICE EQUIPMENT</t>
  </si>
  <si>
    <t xml:space="preserve"> 6454 VEHICLES</t>
  </si>
  <si>
    <t>66 BOOKS</t>
  </si>
  <si>
    <t>TOTAL CAPITAL OUTLAY</t>
  </si>
  <si>
    <t>(3a)</t>
  </si>
  <si>
    <t>(4a)</t>
  </si>
  <si>
    <t>(4b)</t>
  </si>
  <si>
    <t>(7a)</t>
  </si>
  <si>
    <t>(7b)</t>
  </si>
  <si>
    <t>Official</t>
  </si>
  <si>
    <t>New Positions</t>
  </si>
  <si>
    <t>DOR USE ONLY</t>
  </si>
  <si>
    <t>CAPITAL OUTLAY:</t>
  </si>
  <si>
    <t>48 PROMOTIONAL</t>
  </si>
  <si>
    <t>REQUESTED INCREASES</t>
  </si>
  <si>
    <t>APPROVED INCREASES</t>
  </si>
  <si>
    <t xml:space="preserve">  2152 REGULAR     </t>
  </si>
  <si>
    <t>DATE</t>
  </si>
  <si>
    <t>TOTAL</t>
  </si>
  <si>
    <t>New Positions:</t>
  </si>
  <si>
    <t xml:space="preserve"> OPERATING CAPITAL OUTLAY (CONT.)</t>
  </si>
  <si>
    <t>DETAIL OF EQUIPMENT REQUESTED</t>
  </si>
  <si>
    <t>INSTALLMENT PURCHASES</t>
  </si>
  <si>
    <t xml:space="preserve">TOTAL </t>
  </si>
  <si>
    <t xml:space="preserve">MONTH AND </t>
  </si>
  <si>
    <t>CONTRACT</t>
  </si>
  <si>
    <t>YEAR</t>
  </si>
  <si>
    <t>LENGTH OF</t>
  </si>
  <si>
    <t>ITEM</t>
  </si>
  <si>
    <t>COST</t>
  </si>
  <si>
    <t>PURCHASED</t>
  </si>
  <si>
    <t>UNIT</t>
  </si>
  <si>
    <t>PRICE</t>
  </si>
  <si>
    <t>QUANTITY</t>
  </si>
  <si>
    <t>REPLACE</t>
  </si>
  <si>
    <t>NEW</t>
  </si>
  <si>
    <t>STATEMENT OF COMMISSIONS AND EXPENDITURES</t>
  </si>
  <si>
    <t>EXHIBIT B</t>
  </si>
  <si>
    <t>ESTIMATED</t>
  </si>
  <si>
    <t>DESCRIPTION</t>
  </si>
  <si>
    <t>(1)</t>
  </si>
  <si>
    <t>(2)</t>
  </si>
  <si>
    <t>(3)</t>
  </si>
  <si>
    <t>(4)</t>
  </si>
  <si>
    <t>Commissions:</t>
  </si>
  <si>
    <t xml:space="preserve">    State</t>
  </si>
  <si>
    <t xml:space="preserve">          Motor Vehicles</t>
  </si>
  <si>
    <t xml:space="preserve">          Environmental Protection</t>
  </si>
  <si>
    <t xml:space="preserve">          Game and Fish</t>
  </si>
  <si>
    <t xml:space="preserve">          Sales Tax</t>
  </si>
  <si>
    <t xml:space="preserve">    County</t>
  </si>
  <si>
    <t xml:space="preserve">    Districts</t>
  </si>
  <si>
    <t xml:space="preserve">    Other - List</t>
  </si>
  <si>
    <t>Total Commissions</t>
  </si>
  <si>
    <t>Balance</t>
  </si>
  <si>
    <t>JUSTIFICATION SHEET</t>
  </si>
  <si>
    <t>OF INCREASE</t>
  </si>
  <si>
    <t>NUMBER</t>
  </si>
  <si>
    <t>NAME</t>
  </si>
  <si>
    <t>SCHEDULE</t>
  </si>
  <si>
    <t>(DECREASE)</t>
  </si>
  <si>
    <t>JUSTIFICATION</t>
  </si>
  <si>
    <t>GRAND TOTAL</t>
  </si>
  <si>
    <t>PERMANENT POSITION JUSTIFICATION</t>
  </si>
  <si>
    <t>POSITION</t>
  </si>
  <si>
    <t>POSITION NO.(S)</t>
  </si>
  <si>
    <t>DATA:</t>
  </si>
  <si>
    <t xml:space="preserve">POSITION TITLE </t>
  </si>
  <si>
    <t xml:space="preserve">FULL-TIME </t>
  </si>
  <si>
    <t xml:space="preserve">PART-TIME     </t>
  </si>
  <si>
    <t>ANNUAL RATE</t>
  </si>
  <si>
    <t>SALARY FUNDING</t>
  </si>
  <si>
    <t xml:space="preserve">Primary functions to be performed: </t>
  </si>
  <si>
    <t>LOCATION:</t>
  </si>
  <si>
    <t xml:space="preserve">Position to be assigned to: </t>
  </si>
  <si>
    <t>Main or Satellite Office:</t>
  </si>
  <si>
    <t xml:space="preserve">Department or Section:      </t>
  </si>
  <si>
    <t>WORKLOAD:</t>
  </si>
  <si>
    <t xml:space="preserve">Current direct workload in this unit:  </t>
  </si>
  <si>
    <t xml:space="preserve"># of positions currently performing this function:            </t>
  </si>
  <si>
    <t>Full-Time</t>
  </si>
  <si>
    <t>Part-Time</t>
  </si>
  <si>
    <t xml:space="preserve">Temporary </t>
  </si>
  <si>
    <t>Direct Overtime</t>
  </si>
  <si>
    <t xml:space="preserve">Current direct workload per position: </t>
  </si>
  <si>
    <t xml:space="preserve">Estimated increased workload: </t>
  </si>
  <si>
    <t>NEED:</t>
  </si>
  <si>
    <t>Describe the need for the position.  This explanation should include, but not be limited to, why</t>
  </si>
  <si>
    <t>alternatives such as reorganization or shifting of responsibilities within your current framework,</t>
  </si>
  <si>
    <t>additional temporary employment or contract services cannot be considered as viable solutions.</t>
  </si>
  <si>
    <t xml:space="preserve">TOTAL CURRENT VACANCIES             </t>
  </si>
  <si>
    <t>EMPLOYEE CERTIFICATION WORKSHEET</t>
  </si>
  <si>
    <t>POS.</t>
  </si>
  <si>
    <t xml:space="preserve">ANNUAL </t>
  </si>
  <si>
    <t>NO.</t>
  </si>
  <si>
    <t>POSITION TITLE</t>
  </si>
  <si>
    <t>EMPLOYEE NAME</t>
  </si>
  <si>
    <t>TOTAL CURRENT DESIGNATIONS</t>
  </si>
  <si>
    <t>PRORATED</t>
  </si>
  <si>
    <t>TOTAL NEW DESIGNATIONS</t>
  </si>
  <si>
    <t>TOTAL CURRENT AND NEW DESIGNATIONS</t>
  </si>
  <si>
    <t>TRAVEL WORKSHEET</t>
  </si>
  <si>
    <t>FIELD TRAVEL:</t>
  </si>
  <si>
    <t>Mileage</t>
  </si>
  <si>
    <t>ADMINISTRATIVE TRAVEL:</t>
  </si>
  <si>
    <t>TOTAL LOCAL TRAVEL</t>
  </si>
  <si>
    <t>SCHOOLS:</t>
  </si>
  <si>
    <t>Sponsor</t>
  </si>
  <si>
    <t>City</t>
  </si>
  <si>
    <t>CONFERENCES:</t>
  </si>
  <si>
    <t>OTHER:</t>
  </si>
  <si>
    <t>TOTAL TRAVEL REQUEST</t>
  </si>
  <si>
    <t>POSTAGE WORKSHEET</t>
  </si>
  <si>
    <t>Type of Mail</t>
  </si>
  <si>
    <t>Number of Items</t>
  </si>
  <si>
    <t>Postage Rate</t>
  </si>
  <si>
    <t>Total</t>
  </si>
  <si>
    <t>MASS MAILINGS:</t>
  </si>
  <si>
    <t>TAXES:</t>
  </si>
  <si>
    <t xml:space="preserve"> Tax Notices - Real Property</t>
  </si>
  <si>
    <t xml:space="preserve"> Tax Notices - Personal Property</t>
  </si>
  <si>
    <t xml:space="preserve"> Reminder Notices - Real Property</t>
  </si>
  <si>
    <t xml:space="preserve"> Reminder Notices - Personal Property</t>
  </si>
  <si>
    <t xml:space="preserve"> Informational Notice to Mortgagor</t>
  </si>
  <si>
    <t>TAGS AND REGISTRATIONS:</t>
  </si>
  <si>
    <t xml:space="preserve"> Motor Vehicles</t>
  </si>
  <si>
    <t xml:space="preserve"> Boats</t>
  </si>
  <si>
    <t>OTHER:  (Specify Type)</t>
  </si>
  <si>
    <t>TOTAL MASS MAILINGS</t>
  </si>
  <si>
    <t>GENERAL CORRESPONDENCE</t>
  </si>
  <si>
    <t>TOTAL GENERAL CORRESPONDENCE</t>
  </si>
  <si>
    <t>TOTAL POSTAGE REQUEST</t>
  </si>
  <si>
    <t>EDUCATION WORKSHEET</t>
  </si>
  <si>
    <t>SCHOOLS</t>
  </si>
  <si>
    <t>Tuition</t>
  </si>
  <si>
    <t>Texts</t>
  </si>
  <si>
    <t>WORKSHOPS</t>
  </si>
  <si>
    <t>CONFERENCES AND SEMINARS</t>
  </si>
  <si>
    <t>OTHER EDUCATIONAL EXPENSES (SPECIFY)</t>
  </si>
  <si>
    <t>TOTAL EDUCATION EXPENSES</t>
  </si>
  <si>
    <t>VEHICLE INVENTORY FORM</t>
  </si>
  <si>
    <t>Vehicle Make</t>
  </si>
  <si>
    <t>Model</t>
  </si>
  <si>
    <t>Year Leased or Purchased</t>
  </si>
  <si>
    <t>Assigned Work Unit</t>
  </si>
  <si>
    <t>TAX COLLECTOR</t>
  </si>
  <si>
    <t>CODE</t>
  </si>
  <si>
    <t>Col. (3) + (3A)</t>
  </si>
  <si>
    <t>(INCREASE/DECREASE)</t>
  </si>
  <si>
    <t>(8a)</t>
  </si>
  <si>
    <t>Classification</t>
  </si>
  <si>
    <t>Current Positions</t>
  </si>
  <si>
    <t>INCREASE/(DECREASE)</t>
  </si>
  <si>
    <t xml:space="preserve">  2251 OFFICIAL        </t>
  </si>
  <si>
    <t xml:space="preserve">  2252 EMPLOYEE     </t>
  </si>
  <si>
    <t xml:space="preserve">  2253 SMS/SES       </t>
  </si>
  <si>
    <t xml:space="preserve">  2254 DROP             </t>
  </si>
  <si>
    <t xml:space="preserve">                  </t>
  </si>
  <si>
    <t>DETAIL OF OPERATING EXPENSES</t>
  </si>
  <si>
    <t>DETAIL OF OPERATING EXPENSES (CONT.)</t>
  </si>
  <si>
    <t xml:space="preserve">             </t>
  </si>
  <si>
    <t>DETAIL OF OPERATING CAPITAL OUTLAY</t>
  </si>
  <si>
    <t xml:space="preserve">OPERATING </t>
  </si>
  <si>
    <t>CAPITAL OUTLAY</t>
  </si>
  <si>
    <t>(3b)</t>
  </si>
  <si>
    <t>SCHEDULE III A</t>
  </si>
  <si>
    <t xml:space="preserve"> </t>
  </si>
  <si>
    <t>68 INTANGIBLE ASSETS (SOFTWARE)</t>
  </si>
  <si>
    <t>FTE By Activity</t>
  </si>
  <si>
    <t>Property Tax</t>
  </si>
  <si>
    <t>DMV</t>
  </si>
  <si>
    <t>Game &amp; Fish</t>
  </si>
  <si>
    <t>Sales Tax</t>
  </si>
  <si>
    <t>Drivers License</t>
  </si>
  <si>
    <t>Miscellaneous (list)</t>
  </si>
  <si>
    <t>Administrative</t>
  </si>
  <si>
    <t>List Miscellaneous activities below:</t>
  </si>
  <si>
    <t>PERSONNEL SERVICES</t>
  </si>
  <si>
    <t>DETAIL OF PERSONNEL SERVICES</t>
  </si>
  <si>
    <t>61  LAND</t>
  </si>
  <si>
    <t xml:space="preserve">         Drivers License</t>
  </si>
  <si>
    <t>SUMMARY OF</t>
  </si>
  <si>
    <t>Reductions Requested by the COUNTY</t>
  </si>
  <si>
    <t>Reductions Reflected in REQUEST</t>
  </si>
  <si>
    <r>
      <t>D</t>
    </r>
    <r>
      <rPr>
        <b/>
        <sz val="12"/>
        <rFont val="Book Antiqua"/>
        <family val="1"/>
      </rPr>
      <t>ETAIL</t>
    </r>
    <r>
      <rPr>
        <b/>
        <sz val="13"/>
        <rFont val="Book Antiqua"/>
        <family val="1"/>
      </rPr>
      <t xml:space="preserve"> OF V</t>
    </r>
    <r>
      <rPr>
        <b/>
        <sz val="12"/>
        <rFont val="Book Antiqua"/>
        <family val="1"/>
      </rPr>
      <t>ACANT</t>
    </r>
    <r>
      <rPr>
        <b/>
        <sz val="13"/>
        <rFont val="Book Antiqua"/>
        <family val="1"/>
      </rPr>
      <t xml:space="preserve"> P</t>
    </r>
    <r>
      <rPr>
        <b/>
        <sz val="12"/>
        <rFont val="Book Antiqua"/>
        <family val="1"/>
      </rPr>
      <t>OSITIONS</t>
    </r>
  </si>
  <si>
    <t># Days</t>
  </si>
  <si>
    <t>Vacant</t>
  </si>
  <si>
    <t>* Please insert additional lines if necessary.</t>
  </si>
  <si>
    <t>PERSONNEL SERVICES:</t>
  </si>
  <si>
    <t>Estimated Annual Transactions</t>
  </si>
  <si>
    <t>Estimated FTE</t>
  </si>
  <si>
    <t>Less Total Expenditures/Budget</t>
  </si>
  <si>
    <t>OTHER CAPITAL ITEMS</t>
  </si>
  <si>
    <t>OBJECT</t>
  </si>
  <si>
    <t>VENDOR NAME</t>
  </si>
  <si>
    <t>PURPOSE OF CONTRACT</t>
  </si>
  <si>
    <t xml:space="preserve">GRAND TOTAL </t>
  </si>
  <si>
    <t>LOCAL TRAVEL FOR FIELD WORK &amp; ADMINISTRATIVE DUTIES</t>
  </si>
  <si>
    <t>Number of Field Employees</t>
  </si>
  <si>
    <t>Mileage Reimbursement Rate</t>
  </si>
  <si>
    <t>Total miles per employee</t>
  </si>
  <si>
    <t>Total Field Travel</t>
  </si>
  <si>
    <t>Employees Reimb. At Flat Rate</t>
  </si>
  <si>
    <t>Number of Administrative Employees</t>
  </si>
  <si>
    <t>Total Administrative Travel</t>
  </si>
  <si>
    <t>SCHOOL, CONFERENCE OR OTHER TRAVEL</t>
  </si>
  <si>
    <t>No. of Employees Traveling</t>
  </si>
  <si>
    <t>No. of Days Traveling</t>
  </si>
  <si>
    <t>Name</t>
  </si>
  <si>
    <t>Type of Travel</t>
  </si>
  <si>
    <t>TOTAL SCHOOL, CONFERENCE OR OTHER TRAVEL</t>
  </si>
  <si>
    <t>Flat Rate Amount per Employee</t>
  </si>
  <si>
    <t xml:space="preserve">Mon. Hrs. </t>
  </si>
  <si>
    <t># of Months:</t>
  </si>
  <si>
    <t>REDUCTIONS REQUEST</t>
  </si>
  <si>
    <t>Number Attending</t>
  </si>
  <si>
    <t>SUMMARY OF REDUCTIONS REQUEST</t>
  </si>
  <si>
    <t>AMOUNT OF</t>
  </si>
  <si>
    <t>VARIANCE</t>
  </si>
  <si>
    <t xml:space="preserve">* Please use the Reductions Justification tab to clarify any deviation in the reductions requested by the county and the </t>
  </si>
  <si>
    <t>reductions reflected in the budget request.</t>
  </si>
  <si>
    <t>DATA PROCESSING PURCHASE</t>
  </si>
  <si>
    <t>MAKE AND</t>
  </si>
  <si>
    <t>PAYMENT</t>
  </si>
  <si>
    <t>FOR FISCAL</t>
  </si>
  <si>
    <t>REQUESTED</t>
  </si>
  <si>
    <t>MODEL NUMBER</t>
  </si>
  <si>
    <t>FULL COST</t>
  </si>
  <si>
    <t>STATEMENT OF NEED:  To include but not be limited to age, condition, response time, etc. of existing equipment.</t>
  </si>
  <si>
    <t>HOW LONG WILL THIS PURCHASE FULFILL THOSE NEEDS?</t>
  </si>
  <si>
    <t>ADDITIONAL COMMENTS OR PERTINENT INFORMATION</t>
  </si>
  <si>
    <t xml:space="preserve">     TOTAL PERSONNEL SERVICES</t>
  </si>
  <si>
    <t>Total Transportation Cost per Event</t>
  </si>
  <si>
    <t>Daily Room Cost per Employee</t>
  </si>
  <si>
    <t>Daily Per Diem per Employee</t>
  </si>
  <si>
    <t>BUDGET REQUEST FOR TAX COLLECTORS</t>
  </si>
  <si>
    <t>Rule 12D-16.002, F.A.C.</t>
  </si>
  <si>
    <t>Total Flat Rate Reimb.</t>
  </si>
  <si>
    <t xml:space="preserve">   </t>
  </si>
  <si>
    <t>Date</t>
  </si>
  <si>
    <t>Tax Collector Signature</t>
  </si>
  <si>
    <t>Provisional</t>
  </si>
  <si>
    <t>DR-584, R. 12/14</t>
  </si>
  <si>
    <t>CONTRACT WORKSHEET</t>
  </si>
  <si>
    <t>64 MACHINERY &amp; EQUIPMENT</t>
  </si>
  <si>
    <t>62 BUILDINGS</t>
  </si>
  <si>
    <t>2023-24</t>
  </si>
  <si>
    <t>2024-25</t>
  </si>
  <si>
    <t>2024 - 2025</t>
  </si>
  <si>
    <t xml:space="preserve">I, ___________________________, the Tax Collector of  __________________ County, Florida, certify the proposed budget for the period of October 1, 2025, through September 30, 2026, contains information that is an accurate presentation of our work program during this period and expenditures during prior periods (section 195.087, F.S.). </t>
  </si>
  <si>
    <t>SUMMARY OF THE 2025-26 BUDGET BY APPROPRIATION CATEGORY</t>
  </si>
  <si>
    <t>2025-26</t>
  </si>
  <si>
    <t>FY 2025-2026</t>
  </si>
  <si>
    <t>10/01/23 - 09/30/24</t>
  </si>
  <si>
    <t>10/01/24 - 06/30/25</t>
  </si>
  <si>
    <t>07/01/25- 09/30/25</t>
  </si>
  <si>
    <t>2025 - 2026</t>
  </si>
  <si>
    <t>CURRENT DESIGNATIONS 2024-25</t>
  </si>
  <si>
    <t>NEW DESIGNATIONS 2025-26</t>
  </si>
  <si>
    <t>YEAR 2025-26</t>
  </si>
  <si>
    <t>2025-26 Tax Collector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</si>
</sst>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7" formatCode="&quot;$&quot;#,##0.00_);\(&quot;$&quot;#,##0.00\)"/>
    <numFmt numFmtId="164" formatCode="m/d/yy"/>
    <numFmt numFmtId="165" formatCode="0_);\(0\)"/>
    <numFmt numFmtId="166" formatCode="&quot;$&quot;#,##0.0000_);\(&quot;$&quot;#,##0.0000\)"/>
    <numFmt numFmtId="167" formatCode="&quot;$&quot;#,##0"/>
    <numFmt numFmtId="168" formatCode="0.0%"/>
    <numFmt numFmtId="169" formatCode="0;;;@"/>
  </numFmts>
  <fonts count="35" x14ac:knownFonts="1">
    <font>
      <sz val="10"/>
      <name val="Arial"/>
    </font>
    <font>
      <sz val="10"/>
      <name val="Arial"/>
    </font>
    <font>
      <sz val="8"/>
      <name val="Arial"/>
      <family val="2"/>
    </font>
    <font>
      <sz val="10"/>
      <name val="Book Antiqua"/>
      <family val="1"/>
    </font>
    <font>
      <b/>
      <sz val="10"/>
      <name val="Book Antiqua"/>
      <family val="1"/>
    </font>
    <font>
      <b/>
      <sz val="14"/>
      <name val="Book Antiqua"/>
      <family val="1"/>
    </font>
    <font>
      <b/>
      <sz val="12"/>
      <name val="Book Antiqua"/>
      <family val="1"/>
    </font>
    <font>
      <b/>
      <sz val="8"/>
      <name val="Book Antiqua"/>
      <family val="1"/>
    </font>
    <font>
      <b/>
      <sz val="12"/>
      <name val="Arial"/>
      <family val="2"/>
    </font>
    <font>
      <b/>
      <sz val="10"/>
      <color indexed="9"/>
      <name val="Book Antiqua"/>
      <family val="1"/>
    </font>
    <font>
      <b/>
      <sz val="10"/>
      <color indexed="9"/>
      <name val="Arial"/>
      <family val="2"/>
    </font>
    <font>
      <i/>
      <sz val="8"/>
      <name val="Book Antiqua"/>
      <family val="1"/>
    </font>
    <font>
      <sz val="12"/>
      <name val="Book Antiqua"/>
      <family val="1"/>
    </font>
    <font>
      <b/>
      <sz val="10"/>
      <color indexed="8"/>
      <name val="Book Antiqua"/>
      <family val="1"/>
    </font>
    <font>
      <sz val="10"/>
      <color indexed="8"/>
      <name val="Book Antiqua"/>
      <family val="1"/>
    </font>
    <font>
      <sz val="8"/>
      <name val="Book Antiqua"/>
      <family val="1"/>
    </font>
    <font>
      <sz val="12"/>
      <name val="Helv"/>
    </font>
    <font>
      <sz val="10"/>
      <name val="Times New Roman"/>
      <family val="1"/>
    </font>
    <font>
      <u/>
      <sz val="10"/>
      <name val="Book Antiqua"/>
      <family val="1"/>
    </font>
    <font>
      <sz val="8"/>
      <name val="Times New Roman"/>
      <family val="1"/>
    </font>
    <font>
      <b/>
      <sz val="9"/>
      <color indexed="9"/>
      <name val="Book Antiqua"/>
      <family val="1"/>
    </font>
    <font>
      <sz val="9"/>
      <color indexed="9"/>
      <name val="Arial"/>
      <family val="2"/>
    </font>
    <font>
      <b/>
      <sz val="9"/>
      <name val="Book Antiqua"/>
      <family val="1"/>
    </font>
    <font>
      <b/>
      <i/>
      <sz val="10"/>
      <name val="Book Antiqua"/>
      <family val="1"/>
    </font>
    <font>
      <b/>
      <sz val="11"/>
      <name val="Book Antiqua"/>
      <family val="1"/>
    </font>
    <font>
      <b/>
      <sz val="11"/>
      <name val="Arial"/>
      <family val="2"/>
    </font>
    <font>
      <sz val="10"/>
      <name val="Arial"/>
      <family val="2"/>
    </font>
    <font>
      <sz val="10"/>
      <name val="Times New Roman"/>
      <family val="1"/>
    </font>
    <font>
      <sz val="10"/>
      <color indexed="9"/>
      <name val="Book Antiqua"/>
      <family val="1"/>
    </font>
    <font>
      <b/>
      <i/>
      <sz val="11"/>
      <name val="Book Antiqua"/>
      <family val="1"/>
    </font>
    <font>
      <sz val="11"/>
      <name val="Book Antiqua"/>
      <family val="1"/>
    </font>
    <font>
      <b/>
      <sz val="13"/>
      <name val="Book Antiqua"/>
      <family val="1"/>
    </font>
    <font>
      <b/>
      <sz val="10"/>
      <name val="Arial"/>
      <family val="2"/>
    </font>
    <font>
      <sz val="12"/>
      <name val="Arial"/>
      <family val="2"/>
    </font>
    <font>
      <sz val="12"/>
      <color rgb="FF000000"/>
      <name val="Book Antiqua"/>
      <family val="1"/>
    </font>
  </fonts>
  <fills count="9">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9"/>
        <bgColor indexed="64"/>
      </patternFill>
    </fill>
    <fill>
      <patternFill patternType="lightGray">
        <bgColor indexed="22"/>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s>
  <borders count="12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8"/>
      </right>
      <top/>
      <bottom style="medium">
        <color indexed="8"/>
      </bottom>
      <diagonal/>
    </border>
    <border>
      <left style="medium">
        <color indexed="8"/>
      </left>
      <right style="medium">
        <color indexed="8"/>
      </right>
      <top style="medium">
        <color indexed="55"/>
      </top>
      <bottom style="medium">
        <color indexed="55"/>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style="thin">
        <color indexed="64"/>
      </right>
      <top/>
      <bottom/>
      <diagonal/>
    </border>
    <border>
      <left/>
      <right/>
      <top style="medium">
        <color indexed="64"/>
      </top>
      <bottom style="thin">
        <color indexed="64"/>
      </bottom>
      <diagonal/>
    </border>
    <border>
      <left/>
      <right/>
      <top style="thin">
        <color indexed="64"/>
      </top>
      <bottom/>
      <diagonal/>
    </border>
    <border>
      <left/>
      <right style="medium">
        <color indexed="64"/>
      </right>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double">
        <color indexed="64"/>
      </top>
      <bottom/>
      <diagonal/>
    </border>
    <border>
      <left style="medium">
        <color indexed="64"/>
      </left>
      <right style="medium">
        <color indexed="64"/>
      </right>
      <top/>
      <bottom style="double">
        <color indexed="64"/>
      </bottom>
      <diagonal/>
    </border>
    <border>
      <left style="thin">
        <color indexed="64"/>
      </left>
      <right style="medium">
        <color indexed="64"/>
      </right>
      <top/>
      <bottom/>
      <diagonal/>
    </border>
    <border>
      <left/>
      <right style="hair">
        <color indexed="64"/>
      </right>
      <top style="hair">
        <color indexed="64"/>
      </top>
      <bottom/>
      <diagonal/>
    </border>
    <border>
      <left/>
      <right style="thin">
        <color indexed="64"/>
      </right>
      <top/>
      <bottom style="thin">
        <color indexed="64"/>
      </bottom>
      <diagonal/>
    </border>
    <border>
      <left style="medium">
        <color indexed="64"/>
      </left>
      <right style="thin">
        <color indexed="64"/>
      </right>
      <top style="hair">
        <color indexed="64"/>
      </top>
      <bottom/>
      <diagonal/>
    </border>
    <border>
      <left style="medium">
        <color indexed="64"/>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double">
        <color indexed="64"/>
      </bottom>
      <diagonal/>
    </border>
    <border>
      <left style="medium">
        <color indexed="8"/>
      </left>
      <right/>
      <top/>
      <bottom style="medium">
        <color indexed="8"/>
      </bottom>
      <diagonal/>
    </border>
    <border>
      <left style="medium">
        <color indexed="8"/>
      </left>
      <right style="medium">
        <color indexed="8"/>
      </right>
      <top/>
      <bottom/>
      <diagonal/>
    </border>
    <border>
      <left/>
      <right style="medium">
        <color indexed="8"/>
      </right>
      <top/>
      <bottom/>
      <diagonal/>
    </border>
    <border>
      <left/>
      <right style="medium">
        <color indexed="8"/>
      </right>
      <top style="double">
        <color indexed="8"/>
      </top>
      <bottom style="medium">
        <color indexed="8"/>
      </bottom>
      <diagonal/>
    </border>
    <border>
      <left style="medium">
        <color indexed="8"/>
      </left>
      <right style="medium">
        <color indexed="8"/>
      </right>
      <top style="double">
        <color indexed="8"/>
      </top>
      <bottom style="medium">
        <color indexed="8"/>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medium">
        <color indexed="8"/>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s>
  <cellStyleXfs count="9">
    <xf numFmtId="0" fontId="0" fillId="0" borderId="0"/>
    <xf numFmtId="0" fontId="27" fillId="0" borderId="0"/>
    <xf numFmtId="0" fontId="26" fillId="0" borderId="0"/>
    <xf numFmtId="0" fontId="17" fillId="0" borderId="0"/>
    <xf numFmtId="0" fontId="16" fillId="0" borderId="0"/>
    <xf numFmtId="0" fontId="17" fillId="0" borderId="0"/>
    <xf numFmtId="0" fontId="27" fillId="0" borderId="0"/>
    <xf numFmtId="0" fontId="17" fillId="0" borderId="0"/>
    <xf numFmtId="9" fontId="1" fillId="0" borderId="0" applyFont="0" applyFill="0" applyBorder="0" applyAlignment="0" applyProtection="0"/>
  </cellStyleXfs>
  <cellXfs count="802">
    <xf numFmtId="0" fontId="0" fillId="0" borderId="0" xfId="0"/>
    <xf numFmtId="0" fontId="3" fillId="0" borderId="1" xfId="0" applyFont="1" applyBorder="1"/>
    <xf numFmtId="0" fontId="3" fillId="0" borderId="2" xfId="0" applyFont="1" applyBorder="1"/>
    <xf numFmtId="0" fontId="3" fillId="0" borderId="0" xfId="0" applyFont="1"/>
    <xf numFmtId="0" fontId="3" fillId="0" borderId="3" xfId="0" applyFont="1" applyBorder="1"/>
    <xf numFmtId="0" fontId="3" fillId="0" borderId="0" xfId="0" applyFont="1" applyBorder="1"/>
    <xf numFmtId="0" fontId="4" fillId="0" borderId="4" xfId="0" applyFont="1" applyBorder="1" applyAlignment="1">
      <alignment horizontal="right"/>
    </xf>
    <xf numFmtId="0" fontId="3" fillId="0" borderId="4" xfId="0" applyFont="1" applyBorder="1" applyAlignment="1">
      <alignment horizontal="center"/>
    </xf>
    <xf numFmtId="0" fontId="6" fillId="0" borderId="0" xfId="0" applyFont="1" applyBorder="1"/>
    <xf numFmtId="0" fontId="3" fillId="0" borderId="4" xfId="0" applyFont="1" applyBorder="1"/>
    <xf numFmtId="0" fontId="3" fillId="0" borderId="5" xfId="0" applyFont="1" applyBorder="1"/>
    <xf numFmtId="0" fontId="4" fillId="0" borderId="5" xfId="0" applyFont="1" applyBorder="1" applyAlignment="1">
      <alignment horizontal="center"/>
    </xf>
    <xf numFmtId="0" fontId="3" fillId="2" borderId="5" xfId="0" applyFont="1" applyFill="1" applyBorder="1"/>
    <xf numFmtId="0" fontId="4" fillId="0" borderId="6" xfId="0" applyFont="1" applyBorder="1" applyAlignment="1">
      <alignment horizontal="center"/>
    </xf>
    <xf numFmtId="0" fontId="3" fillId="2" borderId="6" xfId="0" applyFont="1" applyFill="1" applyBorder="1"/>
    <xf numFmtId="0" fontId="4" fillId="0" borderId="7" xfId="0" applyFont="1" applyBorder="1" applyAlignment="1">
      <alignment horizontal="center"/>
    </xf>
    <xf numFmtId="0" fontId="3" fillId="2" borderId="7" xfId="0" applyFont="1" applyFill="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7" fillId="0" borderId="0"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0" xfId="0" applyFont="1" applyAlignment="1">
      <alignment horizontal="center"/>
    </xf>
    <xf numFmtId="0" fontId="3" fillId="0" borderId="3" xfId="0" applyFont="1" applyBorder="1" applyAlignment="1">
      <alignment horizontal="center"/>
    </xf>
    <xf numFmtId="0" fontId="3" fillId="0" borderId="0" xfId="0" applyFont="1" applyBorder="1" applyAlignment="1">
      <alignment horizontal="center"/>
    </xf>
    <xf numFmtId="0" fontId="6" fillId="0" borderId="4" xfId="0" applyFont="1" applyBorder="1" applyAlignment="1">
      <alignment horizontal="center"/>
    </xf>
    <xf numFmtId="0" fontId="3" fillId="0" borderId="5" xfId="0" applyFont="1" applyBorder="1" applyAlignment="1">
      <alignment horizontal="center"/>
    </xf>
    <xf numFmtId="0" fontId="3" fillId="2" borderId="5" xfId="0" applyFont="1" applyFill="1" applyBorder="1" applyAlignment="1">
      <alignment horizontal="center"/>
    </xf>
    <xf numFmtId="0" fontId="3" fillId="0" borderId="6" xfId="0" applyFont="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165" fontId="3" fillId="2" borderId="6" xfId="0" applyNumberFormat="1" applyFont="1" applyFill="1" applyBorder="1" applyAlignment="1">
      <alignment horizontal="center"/>
    </xf>
    <xf numFmtId="5" fontId="3" fillId="0" borderId="6" xfId="0" applyNumberFormat="1" applyFont="1" applyBorder="1" applyAlignment="1">
      <alignment horizontal="center"/>
    </xf>
    <xf numFmtId="10" fontId="3" fillId="0" borderId="6" xfId="0" applyNumberFormat="1" applyFont="1" applyBorder="1" applyAlignment="1">
      <alignment horizontal="center"/>
    </xf>
    <xf numFmtId="0" fontId="3" fillId="0" borderId="7"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7" xfId="0" applyFont="1" applyBorder="1" applyAlignment="1" applyProtection="1">
      <alignment horizontal="center"/>
      <protection locked="0"/>
    </xf>
    <xf numFmtId="37" fontId="3" fillId="0" borderId="7" xfId="0" applyNumberFormat="1" applyFont="1" applyBorder="1" applyAlignment="1">
      <alignment horizontal="center"/>
    </xf>
    <xf numFmtId="10" fontId="3" fillId="0" borderId="12" xfId="0" applyNumberFormat="1" applyFont="1" applyBorder="1" applyAlignment="1">
      <alignment horizontal="center"/>
    </xf>
    <xf numFmtId="0" fontId="0" fillId="0" borderId="0" xfId="0" applyAlignment="1">
      <alignment horizontal="center"/>
    </xf>
    <xf numFmtId="0" fontId="6" fillId="0" borderId="1" xfId="0" applyFont="1" applyBorder="1" applyAlignment="1">
      <alignment horizontal="center"/>
    </xf>
    <xf numFmtId="0" fontId="4" fillId="0" borderId="8" xfId="0" applyFont="1" applyBorder="1" applyAlignment="1">
      <alignment horizontal="right"/>
    </xf>
    <xf numFmtId="0" fontId="4" fillId="2" borderId="6" xfId="0" applyFont="1" applyFill="1" applyBorder="1" applyAlignment="1">
      <alignment horizontal="center"/>
    </xf>
    <xf numFmtId="0" fontId="4" fillId="0" borderId="0" xfId="0" applyFont="1" applyAlignment="1">
      <alignment horizontal="center"/>
    </xf>
    <xf numFmtId="0" fontId="4" fillId="0" borderId="0" xfId="0" applyFont="1" applyBorder="1"/>
    <xf numFmtId="0" fontId="3" fillId="2" borderId="12" xfId="0" applyFont="1" applyFill="1" applyBorder="1"/>
    <xf numFmtId="0" fontId="4" fillId="0" borderId="13" xfId="0" applyFont="1" applyBorder="1"/>
    <xf numFmtId="0" fontId="4" fillId="0" borderId="5" xfId="0" applyFont="1" applyBorder="1"/>
    <xf numFmtId="0" fontId="3" fillId="2" borderId="0" xfId="0" applyFont="1" applyFill="1" applyBorder="1"/>
    <xf numFmtId="0" fontId="4" fillId="0" borderId="7" xfId="0" applyFont="1" applyBorder="1"/>
    <xf numFmtId="5" fontId="3" fillId="0" borderId="12" xfId="0" applyNumberFormat="1" applyFont="1" applyBorder="1" applyProtection="1">
      <protection locked="0"/>
    </xf>
    <xf numFmtId="37" fontId="3" fillId="0" borderId="12" xfId="0" applyNumberFormat="1" applyFont="1" applyBorder="1" applyProtection="1">
      <protection locked="0"/>
    </xf>
    <xf numFmtId="165" fontId="4" fillId="2" borderId="0" xfId="0" applyNumberFormat="1" applyFont="1" applyFill="1" applyBorder="1" applyAlignment="1">
      <alignment horizontal="center"/>
    </xf>
    <xf numFmtId="0" fontId="3" fillId="0" borderId="12" xfId="0" applyFont="1" applyBorder="1"/>
    <xf numFmtId="0" fontId="4" fillId="0" borderId="12" xfId="0" applyFont="1" applyBorder="1"/>
    <xf numFmtId="0" fontId="4" fillId="0" borderId="1" xfId="0" applyFont="1" applyBorder="1"/>
    <xf numFmtId="0" fontId="4" fillId="0" borderId="0" xfId="0" applyFont="1"/>
    <xf numFmtId="0" fontId="4" fillId="0" borderId="3" xfId="0" applyFont="1" applyBorder="1"/>
    <xf numFmtId="0" fontId="4" fillId="0" borderId="4" xfId="0" applyFont="1" applyBorder="1"/>
    <xf numFmtId="0" fontId="4" fillId="2" borderId="0" xfId="0" applyFont="1" applyFill="1" applyBorder="1" applyProtection="1">
      <protection locked="0"/>
    </xf>
    <xf numFmtId="0" fontId="6" fillId="0" borderId="0" xfId="0" applyFont="1"/>
    <xf numFmtId="166" fontId="11" fillId="0" borderId="0" xfId="0" applyNumberFormat="1" applyFont="1"/>
    <xf numFmtId="0" fontId="3" fillId="3" borderId="5" xfId="0" applyFont="1" applyFill="1" applyBorder="1"/>
    <xf numFmtId="0" fontId="4" fillId="3" borderId="7" xfId="0" applyFont="1" applyFill="1" applyBorder="1"/>
    <xf numFmtId="0" fontId="3" fillId="3" borderId="7" xfId="0" applyFont="1" applyFill="1" applyBorder="1"/>
    <xf numFmtId="0" fontId="4" fillId="3" borderId="12" xfId="0" applyFont="1" applyFill="1" applyBorder="1"/>
    <xf numFmtId="37" fontId="3" fillId="3" borderId="12" xfId="0" applyNumberFormat="1" applyFont="1" applyFill="1" applyBorder="1" applyProtection="1">
      <protection locked="0"/>
    </xf>
    <xf numFmtId="5" fontId="3" fillId="0" borderId="7" xfId="0" applyNumberFormat="1" applyFont="1" applyBorder="1"/>
    <xf numFmtId="0" fontId="7" fillId="0" borderId="0" xfId="0" applyFont="1" applyAlignment="1">
      <alignment horizontal="center"/>
    </xf>
    <xf numFmtId="165" fontId="4" fillId="0" borderId="5" xfId="0" applyNumberFormat="1" applyFont="1" applyBorder="1" applyAlignment="1">
      <alignment horizontal="center"/>
    </xf>
    <xf numFmtId="165" fontId="4" fillId="2" borderId="2" xfId="0" applyNumberFormat="1" applyFont="1" applyFill="1" applyBorder="1" applyAlignment="1">
      <alignment horizontal="center"/>
    </xf>
    <xf numFmtId="165" fontId="4" fillId="0" borderId="7" xfId="0" applyNumberFormat="1" applyFont="1" applyBorder="1" applyAlignment="1">
      <alignment horizontal="left"/>
    </xf>
    <xf numFmtId="165" fontId="4" fillId="0" borderId="7" xfId="0" applyNumberFormat="1" applyFont="1" applyBorder="1" applyAlignment="1">
      <alignment horizontal="center"/>
    </xf>
    <xf numFmtId="0" fontId="3" fillId="3" borderId="6" xfId="0" applyFont="1" applyFill="1" applyBorder="1"/>
    <xf numFmtId="0" fontId="3" fillId="3" borderId="10" xfId="0" applyFont="1" applyFill="1" applyBorder="1"/>
    <xf numFmtId="0" fontId="3" fillId="2" borderId="4" xfId="0" applyFont="1" applyFill="1" applyBorder="1"/>
    <xf numFmtId="0" fontId="3" fillId="2" borderId="8" xfId="0" applyFont="1" applyFill="1" applyBorder="1"/>
    <xf numFmtId="165" fontId="3" fillId="2" borderId="12" xfId="0" applyNumberFormat="1" applyFont="1" applyFill="1" applyBorder="1"/>
    <xf numFmtId="0" fontId="13" fillId="3" borderId="12" xfId="0" applyFont="1" applyFill="1" applyBorder="1"/>
    <xf numFmtId="37" fontId="14" fillId="3" borderId="12" xfId="0" applyNumberFormat="1" applyFont="1" applyFill="1" applyBorder="1" applyProtection="1">
      <protection locked="0"/>
    </xf>
    <xf numFmtId="0" fontId="14" fillId="2" borderId="6" xfId="0" applyFont="1" applyFill="1" applyBorder="1"/>
    <xf numFmtId="0" fontId="15" fillId="4" borderId="0" xfId="0" applyFont="1" applyFill="1" applyBorder="1"/>
    <xf numFmtId="0" fontId="15" fillId="0" borderId="0" xfId="0" applyFont="1"/>
    <xf numFmtId="0" fontId="4" fillId="0" borderId="12" xfId="0" applyFont="1" applyBorder="1" applyAlignment="1">
      <alignment horizontal="center"/>
    </xf>
    <xf numFmtId="10" fontId="3" fillId="0" borderId="13" xfId="8" applyNumberFormat="1" applyFont="1" applyBorder="1" applyAlignment="1">
      <alignment horizontal="center"/>
    </xf>
    <xf numFmtId="10" fontId="14" fillId="3" borderId="13" xfId="0" applyNumberFormat="1" applyFont="1" applyFill="1" applyBorder="1" applyAlignment="1">
      <alignment horizontal="center"/>
    </xf>
    <xf numFmtId="10" fontId="3" fillId="3" borderId="13" xfId="0" applyNumberFormat="1" applyFont="1" applyFill="1" applyBorder="1" applyAlignment="1">
      <alignment horizontal="center"/>
    </xf>
    <xf numFmtId="10" fontId="3" fillId="0" borderId="1" xfId="0" applyNumberFormat="1" applyFont="1" applyBorder="1" applyAlignment="1">
      <alignment horizontal="center"/>
    </xf>
    <xf numFmtId="0" fontId="3" fillId="3" borderId="12" xfId="0" applyFont="1" applyFill="1" applyBorder="1" applyAlignment="1">
      <alignment horizontal="center"/>
    </xf>
    <xf numFmtId="0" fontId="3" fillId="3" borderId="7" xfId="0" applyFont="1" applyFill="1" applyBorder="1" applyAlignment="1">
      <alignment horizontal="center"/>
    </xf>
    <xf numFmtId="10" fontId="3" fillId="3" borderId="12" xfId="0" applyNumberFormat="1" applyFont="1" applyFill="1" applyBorder="1" applyAlignment="1">
      <alignment horizontal="center"/>
    </xf>
    <xf numFmtId="10" fontId="3" fillId="0" borderId="5" xfId="0" applyNumberFormat="1" applyFont="1" applyBorder="1" applyAlignment="1">
      <alignment horizontal="center"/>
    </xf>
    <xf numFmtId="10" fontId="3" fillId="0" borderId="7" xfId="0" applyNumberFormat="1" applyFont="1" applyBorder="1" applyAlignment="1">
      <alignment horizontal="center"/>
    </xf>
    <xf numFmtId="0" fontId="6" fillId="0" borderId="4" xfId="0" applyFont="1" applyBorder="1"/>
    <xf numFmtId="0" fontId="4" fillId="0" borderId="11" xfId="0" applyFont="1" applyBorder="1"/>
    <xf numFmtId="0" fontId="3" fillId="2" borderId="7" xfId="0" applyFont="1" applyFill="1" applyBorder="1" applyAlignment="1" applyProtection="1">
      <alignment horizontal="center"/>
      <protection locked="0"/>
    </xf>
    <xf numFmtId="5" fontId="4" fillId="3" borderId="12" xfId="0" applyNumberFormat="1" applyFont="1" applyFill="1" applyBorder="1"/>
    <xf numFmtId="0" fontId="4" fillId="3" borderId="5" xfId="0" applyFont="1" applyFill="1" applyBorder="1" applyAlignment="1">
      <alignment horizontal="center"/>
    </xf>
    <xf numFmtId="0" fontId="4" fillId="3" borderId="6" xfId="0" applyFont="1" applyFill="1" applyBorder="1" applyAlignment="1">
      <alignment horizontal="center"/>
    </xf>
    <xf numFmtId="0" fontId="4" fillId="3" borderId="7" xfId="0" applyFont="1" applyFill="1" applyBorder="1" applyAlignment="1">
      <alignment horizontal="center"/>
    </xf>
    <xf numFmtId="165" fontId="4" fillId="3" borderId="12" xfId="0" applyNumberFormat="1" applyFont="1" applyFill="1" applyBorder="1" applyAlignment="1">
      <alignment horizontal="center"/>
    </xf>
    <xf numFmtId="0" fontId="4" fillId="3" borderId="4" xfId="0" applyFont="1" applyFill="1" applyBorder="1" applyAlignment="1">
      <alignment horizontal="center"/>
    </xf>
    <xf numFmtId="0" fontId="4" fillId="3" borderId="11" xfId="0" applyFont="1" applyFill="1" applyBorder="1" applyAlignment="1">
      <alignment horizontal="center"/>
    </xf>
    <xf numFmtId="165" fontId="4" fillId="3" borderId="14" xfId="0" applyNumberFormat="1" applyFont="1" applyFill="1" applyBorder="1" applyAlignment="1">
      <alignment horizontal="center"/>
    </xf>
    <xf numFmtId="0" fontId="4" fillId="0" borderId="13" xfId="0" applyFont="1" applyBorder="1" applyAlignment="1">
      <alignment horizontal="center"/>
    </xf>
    <xf numFmtId="49" fontId="6" fillId="0" borderId="3" xfId="0" applyNumberFormat="1" applyFont="1" applyBorder="1" applyAlignment="1">
      <alignment horizontal="left"/>
    </xf>
    <xf numFmtId="164" fontId="4" fillId="3" borderId="7" xfId="0" applyNumberFormat="1" applyFont="1" applyFill="1" applyBorder="1" applyAlignment="1">
      <alignment horizontal="center"/>
    </xf>
    <xf numFmtId="0" fontId="6" fillId="0" borderId="0" xfId="0" applyFont="1" applyBorder="1" applyAlignment="1">
      <alignment horizontal="center"/>
    </xf>
    <xf numFmtId="0" fontId="6" fillId="0" borderId="3" xfId="0" applyFont="1" applyBorder="1" applyAlignment="1">
      <alignment horizontal="center"/>
    </xf>
    <xf numFmtId="0" fontId="4" fillId="5" borderId="5" xfId="0" applyFont="1" applyFill="1" applyBorder="1"/>
    <xf numFmtId="0" fontId="4" fillId="5" borderId="7" xfId="0" applyFont="1" applyFill="1" applyBorder="1"/>
    <xf numFmtId="37" fontId="4" fillId="5" borderId="12" xfId="0" applyNumberFormat="1" applyFont="1" applyFill="1" applyBorder="1"/>
    <xf numFmtId="37" fontId="4" fillId="5" borderId="12" xfId="0" applyNumberFormat="1" applyFont="1" applyFill="1" applyBorder="1" applyProtection="1">
      <protection locked="0"/>
    </xf>
    <xf numFmtId="0" fontId="3" fillId="3" borderId="3" xfId="0" applyFont="1" applyFill="1" applyBorder="1"/>
    <xf numFmtId="0" fontId="3" fillId="3" borderId="4" xfId="0" applyFont="1" applyFill="1" applyBorder="1"/>
    <xf numFmtId="0" fontId="4" fillId="3" borderId="9" xfId="0" applyFont="1" applyFill="1" applyBorder="1" applyAlignment="1">
      <alignment horizontal="center"/>
    </xf>
    <xf numFmtId="0" fontId="3" fillId="0" borderId="12" xfId="0" applyFont="1" applyBorder="1" applyProtection="1">
      <protection locked="0"/>
    </xf>
    <xf numFmtId="0" fontId="3" fillId="0" borderId="4" xfId="0" applyFont="1" applyBorder="1" applyProtection="1">
      <protection locked="0"/>
    </xf>
    <xf numFmtId="0" fontId="3" fillId="3" borderId="1" xfId="0" applyFont="1" applyFill="1" applyBorder="1"/>
    <xf numFmtId="0" fontId="4" fillId="0" borderId="15" xfId="4" applyFont="1" applyBorder="1"/>
    <xf numFmtId="0" fontId="4" fillId="0" borderId="16" xfId="4" applyFont="1" applyBorder="1"/>
    <xf numFmtId="0" fontId="4" fillId="0" borderId="17" xfId="4" applyFont="1" applyBorder="1"/>
    <xf numFmtId="0" fontId="12" fillId="0" borderId="0" xfId="4" applyFont="1"/>
    <xf numFmtId="0" fontId="4" fillId="0" borderId="18" xfId="4" applyFont="1" applyBorder="1"/>
    <xf numFmtId="0" fontId="4" fillId="3" borderId="19" xfId="4" applyFont="1" applyFill="1" applyBorder="1"/>
    <xf numFmtId="0" fontId="4" fillId="3" borderId="19" xfId="4" applyFont="1" applyFill="1" applyBorder="1" applyAlignment="1" applyProtection="1">
      <alignment horizontal="center"/>
    </xf>
    <xf numFmtId="0" fontId="4" fillId="3" borderId="19" xfId="4" applyFont="1" applyFill="1" applyBorder="1" applyAlignment="1">
      <alignment horizontal="center"/>
    </xf>
    <xf numFmtId="0" fontId="3" fillId="0" borderId="0" xfId="4" applyFont="1"/>
    <xf numFmtId="0" fontId="15" fillId="0" borderId="0" xfId="4" applyFont="1"/>
    <xf numFmtId="0" fontId="4" fillId="3" borderId="20" xfId="4" applyFont="1" applyFill="1" applyBorder="1" applyAlignment="1" applyProtection="1">
      <alignment horizontal="center"/>
    </xf>
    <xf numFmtId="0" fontId="4" fillId="3" borderId="21" xfId="4" applyFont="1" applyFill="1" applyBorder="1" applyAlignment="1" applyProtection="1">
      <alignment horizontal="center"/>
    </xf>
    <xf numFmtId="0" fontId="4" fillId="0" borderId="21" xfId="4" applyFont="1" applyBorder="1" applyAlignment="1" applyProtection="1">
      <alignment horizontal="left"/>
    </xf>
    <xf numFmtId="0" fontId="4" fillId="0" borderId="21" xfId="4" applyFont="1" applyBorder="1" applyProtection="1">
      <protection locked="0"/>
    </xf>
    <xf numFmtId="0" fontId="4" fillId="3" borderId="21" xfId="4" applyFont="1" applyFill="1" applyBorder="1" applyAlignment="1" applyProtection="1">
      <alignment horizontal="left"/>
    </xf>
    <xf numFmtId="0" fontId="3" fillId="3" borderId="8" xfId="0" applyFont="1" applyFill="1" applyBorder="1"/>
    <xf numFmtId="0" fontId="3" fillId="0" borderId="5" xfId="0" applyFont="1" applyBorder="1" applyProtection="1">
      <protection locked="0"/>
    </xf>
    <xf numFmtId="0" fontId="3" fillId="0" borderId="1" xfId="0" applyFont="1" applyBorder="1" applyProtection="1">
      <protection locked="0"/>
    </xf>
    <xf numFmtId="0" fontId="3" fillId="0" borderId="5" xfId="0" applyNumberFormat="1" applyFont="1" applyBorder="1" applyAlignment="1" applyProtection="1">
      <alignment vertical="top" wrapText="1"/>
      <protection locked="0"/>
    </xf>
    <xf numFmtId="0" fontId="3" fillId="0" borderId="6" xfId="0" applyFont="1" applyBorder="1" applyProtection="1">
      <protection locked="0"/>
    </xf>
    <xf numFmtId="0" fontId="3" fillId="0" borderId="6" xfId="0" applyFont="1" applyBorder="1" applyAlignment="1" applyProtection="1">
      <alignment horizontal="left" vertical="top" wrapText="1"/>
      <protection locked="0"/>
    </xf>
    <xf numFmtId="0" fontId="3" fillId="0" borderId="6" xfId="0" applyNumberFormat="1" applyFont="1" applyBorder="1" applyAlignment="1" applyProtection="1">
      <alignment vertical="top" wrapText="1"/>
      <protection locked="0"/>
    </xf>
    <xf numFmtId="0" fontId="3" fillId="0" borderId="2" xfId="0" applyFont="1" applyBorder="1" applyProtection="1">
      <protection locked="0"/>
    </xf>
    <xf numFmtId="0" fontId="3" fillId="0" borderId="0" xfId="0" applyFont="1" applyBorder="1" applyProtection="1">
      <protection locked="0"/>
    </xf>
    <xf numFmtId="0" fontId="3" fillId="0" borderId="0" xfId="0" applyFont="1" applyBorder="1" applyProtection="1"/>
    <xf numFmtId="0" fontId="3" fillId="0" borderId="4" xfId="0" applyFont="1" applyBorder="1" applyProtection="1"/>
    <xf numFmtId="0" fontId="18" fillId="0" borderId="8" xfId="0" applyFont="1" applyBorder="1" applyProtection="1">
      <protection locked="0"/>
    </xf>
    <xf numFmtId="0" fontId="18" fillId="0" borderId="0" xfId="0" applyFont="1" applyBorder="1" applyProtection="1">
      <protection locked="0"/>
    </xf>
    <xf numFmtId="0" fontId="18" fillId="0" borderId="2" xfId="0" applyFont="1" applyBorder="1" applyAlignment="1" applyProtection="1">
      <alignment horizontal="left" vertical="top"/>
    </xf>
    <xf numFmtId="0" fontId="3" fillId="0" borderId="2" xfId="0" applyFont="1" applyBorder="1" applyAlignment="1" applyProtection="1">
      <alignment horizontal="left" vertical="top"/>
    </xf>
    <xf numFmtId="0" fontId="3" fillId="0" borderId="8" xfId="0" applyFont="1" applyBorder="1" applyAlignment="1" applyProtection="1">
      <alignment horizontal="left" vertical="top"/>
    </xf>
    <xf numFmtId="0" fontId="18" fillId="0" borderId="4" xfId="0" applyFont="1" applyBorder="1" applyProtection="1">
      <protection locked="0"/>
    </xf>
    <xf numFmtId="0" fontId="4" fillId="3" borderId="13" xfId="0" applyFont="1" applyFill="1" applyBorder="1"/>
    <xf numFmtId="0" fontId="3" fillId="3" borderId="22" xfId="0" applyFont="1" applyFill="1" applyBorder="1"/>
    <xf numFmtId="0" fontId="3" fillId="3" borderId="14" xfId="0" applyFont="1" applyFill="1" applyBorder="1"/>
    <xf numFmtId="0" fontId="4" fillId="3" borderId="8" xfId="0" applyFont="1" applyFill="1" applyBorder="1" applyAlignment="1">
      <alignment horizontal="center"/>
    </xf>
    <xf numFmtId="0" fontId="4" fillId="0" borderId="9" xfId="0" applyFont="1" applyBorder="1"/>
    <xf numFmtId="0" fontId="3" fillId="0" borderId="22" xfId="0" applyFont="1" applyBorder="1"/>
    <xf numFmtId="0" fontId="3" fillId="0" borderId="14" xfId="0" applyFont="1" applyBorder="1"/>
    <xf numFmtId="0" fontId="4" fillId="0" borderId="10" xfId="0" applyFont="1" applyBorder="1"/>
    <xf numFmtId="0" fontId="3" fillId="0" borderId="13" xfId="0" applyFont="1" applyBorder="1"/>
    <xf numFmtId="0" fontId="6" fillId="0" borderId="0" xfId="7" applyFont="1" applyAlignment="1">
      <alignment vertical="center"/>
    </xf>
    <xf numFmtId="0" fontId="6" fillId="0" borderId="0" xfId="7" applyFont="1" applyAlignment="1">
      <alignment wrapText="1"/>
    </xf>
    <xf numFmtId="0" fontId="6" fillId="0" borderId="23" xfId="7" applyFont="1" applyBorder="1" applyAlignment="1">
      <alignment horizontal="center"/>
    </xf>
    <xf numFmtId="0" fontId="6" fillId="0" borderId="24" xfId="7" applyFont="1" applyBorder="1" applyAlignment="1">
      <alignment horizontal="center"/>
    </xf>
    <xf numFmtId="0" fontId="6" fillId="0" borderId="25" xfId="7" applyFont="1" applyBorder="1" applyAlignment="1">
      <alignment horizontal="center"/>
    </xf>
    <xf numFmtId="0" fontId="6" fillId="0" borderId="0" xfId="7" applyFont="1"/>
    <xf numFmtId="0" fontId="6" fillId="0" borderId="26" xfId="7" applyFont="1" applyBorder="1" applyAlignment="1">
      <alignment horizontal="center"/>
    </xf>
    <xf numFmtId="0" fontId="6" fillId="0" borderId="27" xfId="7" applyFont="1" applyBorder="1" applyAlignment="1">
      <alignment horizontal="center"/>
    </xf>
    <xf numFmtId="0" fontId="6" fillId="0" borderId="28" xfId="7" applyFont="1" applyBorder="1" applyAlignment="1">
      <alignment horizontal="center"/>
    </xf>
    <xf numFmtId="0" fontId="6" fillId="0" borderId="0" xfId="7" applyFont="1" applyAlignment="1">
      <alignment horizontal="center"/>
    </xf>
    <xf numFmtId="0" fontId="15" fillId="0" borderId="0" xfId="0" applyFont="1" applyBorder="1"/>
    <xf numFmtId="0" fontId="4" fillId="3" borderId="13" xfId="0" applyFont="1" applyFill="1"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0" fontId="6" fillId="0" borderId="4" xfId="0" applyFont="1" applyBorder="1" applyAlignment="1">
      <alignment horizontal="right"/>
    </xf>
    <xf numFmtId="0" fontId="3" fillId="0" borderId="29" xfId="0" applyFont="1" applyBorder="1" applyAlignment="1">
      <alignment horizontal="center"/>
    </xf>
    <xf numFmtId="5" fontId="4" fillId="0" borderId="7" xfId="0" applyNumberFormat="1" applyFont="1" applyBorder="1" applyAlignment="1">
      <alignment horizontal="center"/>
    </xf>
    <xf numFmtId="0" fontId="3" fillId="0" borderId="8" xfId="0" applyFont="1" applyBorder="1" applyAlignment="1">
      <alignment horizontal="center"/>
    </xf>
    <xf numFmtId="37" fontId="4" fillId="0" borderId="12" xfId="0" applyNumberFormat="1" applyFont="1" applyBorder="1" applyAlignment="1">
      <alignment horizontal="center"/>
    </xf>
    <xf numFmtId="165" fontId="4" fillId="3" borderId="13" xfId="0" applyNumberFormat="1" applyFont="1" applyFill="1" applyBorder="1" applyAlignment="1">
      <alignment horizontal="center"/>
    </xf>
    <xf numFmtId="0" fontId="4" fillId="0" borderId="30" xfId="0" applyFont="1" applyBorder="1" applyAlignment="1" applyProtection="1">
      <alignment horizontal="center"/>
      <protection locked="0"/>
    </xf>
    <xf numFmtId="0" fontId="4" fillId="0" borderId="31" xfId="0" applyFont="1" applyBorder="1" applyProtection="1"/>
    <xf numFmtId="0" fontId="4" fillId="2" borderId="6" xfId="0" applyFont="1" applyFill="1" applyBorder="1" applyProtection="1">
      <protection locked="0"/>
    </xf>
    <xf numFmtId="5" fontId="4" fillId="0" borderId="32" xfId="0" applyNumberFormat="1" applyFont="1" applyBorder="1" applyProtection="1">
      <protection locked="0"/>
    </xf>
    <xf numFmtId="5" fontId="4" fillId="0" borderId="31" xfId="0" applyNumberFormat="1" applyFont="1" applyBorder="1" applyProtection="1">
      <protection locked="0"/>
    </xf>
    <xf numFmtId="5" fontId="4" fillId="0" borderId="33" xfId="0" applyNumberFormat="1" applyFont="1" applyBorder="1" applyProtection="1">
      <protection locked="0"/>
    </xf>
    <xf numFmtId="0" fontId="4" fillId="0" borderId="34" xfId="0" applyFont="1" applyBorder="1" applyAlignment="1" applyProtection="1">
      <alignment horizontal="center"/>
      <protection locked="0"/>
    </xf>
    <xf numFmtId="0" fontId="4" fillId="0" borderId="35" xfId="0" applyFont="1" applyBorder="1" applyProtection="1">
      <protection locked="0"/>
    </xf>
    <xf numFmtId="37" fontId="4" fillId="0" borderId="36" xfId="0" applyNumberFormat="1" applyFont="1" applyBorder="1" applyProtection="1">
      <protection locked="0"/>
    </xf>
    <xf numFmtId="37" fontId="4" fillId="0" borderId="35" xfId="0" applyNumberFormat="1" applyFont="1" applyBorder="1" applyProtection="1">
      <protection locked="0"/>
    </xf>
    <xf numFmtId="37" fontId="4" fillId="0" borderId="37" xfId="0" applyNumberFormat="1" applyFont="1" applyBorder="1" applyProtection="1">
      <protection locked="0"/>
    </xf>
    <xf numFmtId="0" fontId="9" fillId="0" borderId="9" xfId="0" applyFont="1" applyFill="1" applyBorder="1"/>
    <xf numFmtId="0" fontId="9" fillId="0" borderId="10" xfId="0" applyFont="1" applyFill="1" applyBorder="1"/>
    <xf numFmtId="0" fontId="9" fillId="0" borderId="11" xfId="0" applyFont="1" applyFill="1" applyBorder="1"/>
    <xf numFmtId="0" fontId="9" fillId="2" borderId="5" xfId="0" applyFont="1" applyFill="1" applyBorder="1"/>
    <xf numFmtId="0" fontId="4" fillId="3" borderId="38" xfId="0" applyFont="1" applyFill="1" applyBorder="1"/>
    <xf numFmtId="0" fontId="4" fillId="3" borderId="39" xfId="0" applyFont="1" applyFill="1" applyBorder="1" applyAlignment="1">
      <alignment horizontal="center"/>
    </xf>
    <xf numFmtId="0" fontId="4" fillId="3" borderId="39" xfId="0" applyFont="1" applyFill="1" applyBorder="1"/>
    <xf numFmtId="0" fontId="4" fillId="3" borderId="40" xfId="0" applyFont="1" applyFill="1" applyBorder="1" applyAlignment="1">
      <alignment horizontal="center"/>
    </xf>
    <xf numFmtId="0" fontId="4" fillId="2" borderId="6" xfId="0" applyFont="1" applyFill="1" applyBorder="1"/>
    <xf numFmtId="0" fontId="4" fillId="3" borderId="41" xfId="0" applyFont="1" applyFill="1" applyBorder="1"/>
    <xf numFmtId="0" fontId="4" fillId="3" borderId="42" xfId="0" applyFont="1" applyFill="1" applyBorder="1" applyAlignment="1">
      <alignment horizontal="center"/>
    </xf>
    <xf numFmtId="164" fontId="4" fillId="3" borderId="42" xfId="0" applyNumberFormat="1" applyFont="1" applyFill="1" applyBorder="1" applyAlignment="1">
      <alignment horizontal="center"/>
    </xf>
    <xf numFmtId="164" fontId="4" fillId="3" borderId="43" xfId="0" applyNumberFormat="1" applyFont="1" applyFill="1" applyBorder="1" applyAlignment="1">
      <alignment horizontal="center"/>
    </xf>
    <xf numFmtId="0" fontId="4" fillId="3" borderId="41" xfId="0" applyFont="1" applyFill="1" applyBorder="1" applyAlignment="1">
      <alignment horizontal="center"/>
    </xf>
    <xf numFmtId="165" fontId="4" fillId="3" borderId="44" xfId="0" applyNumberFormat="1" applyFont="1" applyFill="1" applyBorder="1" applyAlignment="1">
      <alignment horizontal="center"/>
    </xf>
    <xf numFmtId="165" fontId="4" fillId="3" borderId="45" xfId="0" applyNumberFormat="1" applyFont="1" applyFill="1" applyBorder="1" applyAlignment="1">
      <alignment horizontal="center"/>
    </xf>
    <xf numFmtId="165" fontId="4" fillId="3" borderId="46" xfId="0" applyNumberFormat="1" applyFont="1" applyFill="1" applyBorder="1" applyAlignment="1">
      <alignment horizontal="center"/>
    </xf>
    <xf numFmtId="165" fontId="4" fillId="2" borderId="6" xfId="0" applyNumberFormat="1" applyFont="1" applyFill="1" applyBorder="1" applyAlignment="1">
      <alignment horizontal="center"/>
    </xf>
    <xf numFmtId="165" fontId="4" fillId="0" borderId="34" xfId="0" applyNumberFormat="1" applyFont="1" applyBorder="1" applyAlignment="1">
      <alignment horizontal="center"/>
    </xf>
    <xf numFmtId="165" fontId="4" fillId="0" borderId="35" xfId="0" applyNumberFormat="1" applyFont="1" applyBorder="1" applyAlignment="1">
      <alignment horizontal="center"/>
    </xf>
    <xf numFmtId="165" fontId="4" fillId="0" borderId="36" xfId="0" applyNumberFormat="1" applyFont="1" applyBorder="1" applyAlignment="1">
      <alignment horizontal="center"/>
    </xf>
    <xf numFmtId="165" fontId="4" fillId="0" borderId="37" xfId="0" applyNumberFormat="1" applyFont="1" applyBorder="1" applyAlignment="1">
      <alignment horizontal="center"/>
    </xf>
    <xf numFmtId="165" fontId="4" fillId="0" borderId="47" xfId="0" applyNumberFormat="1" applyFont="1" applyBorder="1" applyAlignment="1">
      <alignment horizontal="center"/>
    </xf>
    <xf numFmtId="165" fontId="4" fillId="0" borderId="48" xfId="0" applyNumberFormat="1" applyFont="1" applyBorder="1" applyAlignment="1">
      <alignment horizontal="center"/>
    </xf>
    <xf numFmtId="165" fontId="4" fillId="2" borderId="7" xfId="0" applyNumberFormat="1" applyFont="1" applyFill="1" applyBorder="1" applyAlignment="1">
      <alignment horizontal="center"/>
    </xf>
    <xf numFmtId="165" fontId="4" fillId="0" borderId="49" xfId="0" applyNumberFormat="1" applyFont="1" applyBorder="1" applyAlignment="1">
      <alignment horizontal="center"/>
    </xf>
    <xf numFmtId="165" fontId="4" fillId="0" borderId="50" xfId="0" applyNumberFormat="1" applyFont="1" applyBorder="1" applyAlignment="1">
      <alignment horizontal="center"/>
    </xf>
    <xf numFmtId="0" fontId="9" fillId="2" borderId="6" xfId="0" applyFont="1" applyFill="1" applyBorder="1"/>
    <xf numFmtId="6" fontId="9" fillId="2" borderId="6" xfId="0" applyNumberFormat="1" applyFont="1" applyFill="1" applyBorder="1"/>
    <xf numFmtId="6" fontId="9" fillId="2" borderId="7" xfId="0" applyNumberFormat="1" applyFont="1" applyFill="1" applyBorder="1"/>
    <xf numFmtId="0" fontId="4" fillId="0" borderId="51" xfId="0" applyFont="1" applyBorder="1" applyAlignment="1" applyProtection="1">
      <alignment horizontal="center"/>
      <protection locked="0"/>
    </xf>
    <xf numFmtId="0" fontId="4" fillId="0" borderId="52" xfId="0" applyFont="1" applyBorder="1" applyProtection="1">
      <protection locked="0"/>
    </xf>
    <xf numFmtId="5" fontId="4" fillId="0" borderId="34" xfId="0" applyNumberFormat="1" applyFont="1" applyBorder="1" applyProtection="1">
      <protection locked="0"/>
    </xf>
    <xf numFmtId="5" fontId="4" fillId="0" borderId="35" xfId="0" applyNumberFormat="1" applyFont="1" applyBorder="1" applyProtection="1">
      <protection locked="0"/>
    </xf>
    <xf numFmtId="5" fontId="4" fillId="0" borderId="37" xfId="0" applyNumberFormat="1" applyFont="1" applyBorder="1" applyProtection="1">
      <protection locked="0"/>
    </xf>
    <xf numFmtId="37" fontId="4" fillId="0" borderId="34" xfId="0" applyNumberFormat="1" applyFont="1" applyBorder="1" applyProtection="1">
      <protection locked="0"/>
    </xf>
    <xf numFmtId="0" fontId="4" fillId="0" borderId="53" xfId="0" applyFont="1" applyBorder="1" applyAlignment="1" applyProtection="1">
      <alignment horizontal="center"/>
      <protection locked="0"/>
    </xf>
    <xf numFmtId="0" fontId="4" fillId="0" borderId="54" xfId="0" applyFont="1" applyBorder="1" applyProtection="1">
      <protection locked="0"/>
    </xf>
    <xf numFmtId="0" fontId="4" fillId="2" borderId="5" xfId="0" applyFont="1" applyFill="1" applyBorder="1" applyProtection="1">
      <protection locked="0"/>
    </xf>
    <xf numFmtId="37" fontId="4" fillId="0" borderId="55" xfId="0" applyNumberFormat="1" applyFont="1" applyBorder="1" applyProtection="1">
      <protection locked="0"/>
    </xf>
    <xf numFmtId="37" fontId="4" fillId="0" borderId="56" xfId="0" applyNumberFormat="1" applyFont="1" applyBorder="1" applyProtection="1">
      <protection locked="0"/>
    </xf>
    <xf numFmtId="37" fontId="4" fillId="0" borderId="57" xfId="0" applyNumberFormat="1" applyFont="1" applyBorder="1" applyProtection="1">
      <protection locked="0"/>
    </xf>
    <xf numFmtId="0" fontId="4" fillId="3" borderId="58" xfId="0" applyFont="1" applyFill="1" applyBorder="1" applyAlignment="1" applyProtection="1">
      <alignment horizontal="center"/>
      <protection locked="0"/>
    </xf>
    <xf numFmtId="0" fontId="4" fillId="3" borderId="59" xfId="0" applyFont="1" applyFill="1" applyBorder="1"/>
    <xf numFmtId="38" fontId="4" fillId="2" borderId="59" xfId="0" applyNumberFormat="1" applyFont="1" applyFill="1" applyBorder="1" applyProtection="1">
      <protection locked="0"/>
    </xf>
    <xf numFmtId="5" fontId="4" fillId="2" borderId="6" xfId="0" applyNumberFormat="1" applyFont="1" applyFill="1" applyBorder="1" applyProtection="1">
      <protection locked="0"/>
    </xf>
    <xf numFmtId="5" fontId="4" fillId="0" borderId="60" xfId="0" applyNumberFormat="1" applyFont="1" applyBorder="1" applyProtection="1"/>
    <xf numFmtId="5" fontId="4" fillId="0" borderId="59" xfId="0" applyNumberFormat="1" applyFont="1" applyBorder="1" applyProtection="1"/>
    <xf numFmtId="5" fontId="4" fillId="0" borderId="61" xfId="0" applyNumberFormat="1" applyFont="1" applyBorder="1" applyProtection="1"/>
    <xf numFmtId="0" fontId="4" fillId="3" borderId="23" xfId="0" applyFont="1" applyFill="1" applyBorder="1" applyAlignment="1" applyProtection="1">
      <alignment horizontal="center"/>
      <protection locked="0"/>
    </xf>
    <xf numFmtId="0" fontId="4" fillId="3" borderId="24" xfId="0" applyFont="1" applyFill="1" applyBorder="1"/>
    <xf numFmtId="38" fontId="4" fillId="2" borderId="24" xfId="0" applyNumberFormat="1" applyFont="1" applyFill="1" applyBorder="1" applyProtection="1">
      <protection locked="0"/>
    </xf>
    <xf numFmtId="37" fontId="4" fillId="2" borderId="6" xfId="0" applyNumberFormat="1" applyFont="1" applyFill="1" applyBorder="1" applyProtection="1">
      <protection locked="0"/>
    </xf>
    <xf numFmtId="37" fontId="4" fillId="0" borderId="62" xfId="0" applyNumberFormat="1" applyFont="1" applyBorder="1" applyProtection="1"/>
    <xf numFmtId="37" fontId="4" fillId="0" borderId="24" xfId="0" applyNumberFormat="1" applyFont="1" applyBorder="1" applyProtection="1"/>
    <xf numFmtId="37" fontId="4" fillId="0" borderId="25" xfId="0" applyNumberFormat="1" applyFont="1" applyBorder="1" applyProtection="1"/>
    <xf numFmtId="37" fontId="4" fillId="2" borderId="62" xfId="0" applyNumberFormat="1" applyFont="1" applyFill="1" applyBorder="1" applyProtection="1">
      <protection locked="0"/>
    </xf>
    <xf numFmtId="37" fontId="4" fillId="2" borderId="24" xfId="0" applyNumberFormat="1" applyFont="1" applyFill="1" applyBorder="1" applyProtection="1">
      <protection locked="0"/>
    </xf>
    <xf numFmtId="0" fontId="4" fillId="3" borderId="26" xfId="0" applyFont="1" applyFill="1" applyBorder="1" applyAlignment="1">
      <alignment horizontal="center"/>
    </xf>
    <xf numFmtId="0" fontId="4" fillId="3" borderId="27" xfId="0" applyFont="1" applyFill="1" applyBorder="1"/>
    <xf numFmtId="6" fontId="4" fillId="2" borderId="27" xfId="0" applyNumberFormat="1" applyFont="1" applyFill="1" applyBorder="1"/>
    <xf numFmtId="5" fontId="4" fillId="2" borderId="7" xfId="0" applyNumberFormat="1" applyFont="1" applyFill="1" applyBorder="1"/>
    <xf numFmtId="5" fontId="4" fillId="0" borderId="63" xfId="0" applyNumberFormat="1" applyFont="1" applyBorder="1"/>
    <xf numFmtId="5" fontId="4" fillId="0" borderId="27" xfId="0" applyNumberFormat="1" applyFont="1" applyBorder="1"/>
    <xf numFmtId="5" fontId="4" fillId="0" borderId="28" xfId="0" applyNumberFormat="1" applyFont="1" applyBorder="1"/>
    <xf numFmtId="0" fontId="24" fillId="0" borderId="4" xfId="0" applyFont="1" applyBorder="1"/>
    <xf numFmtId="37" fontId="14" fillId="5" borderId="14" xfId="0" applyNumberFormat="1" applyFont="1" applyFill="1" applyBorder="1" applyProtection="1">
      <protection locked="0"/>
    </xf>
    <xf numFmtId="37" fontId="3" fillId="5" borderId="14" xfId="0" applyNumberFormat="1" applyFont="1" applyFill="1" applyBorder="1" applyProtection="1">
      <protection locked="0"/>
    </xf>
    <xf numFmtId="165" fontId="4" fillId="2" borderId="10" xfId="0" applyNumberFormat="1" applyFont="1" applyFill="1" applyBorder="1" applyAlignment="1">
      <alignment horizontal="center"/>
    </xf>
    <xf numFmtId="49" fontId="6" fillId="0" borderId="3" xfId="0" applyNumberFormat="1" applyFont="1" applyBorder="1"/>
    <xf numFmtId="0" fontId="24" fillId="0" borderId="64" xfId="4" applyFont="1" applyBorder="1" applyAlignment="1" applyProtection="1">
      <alignment horizontal="center"/>
    </xf>
    <xf numFmtId="0" fontId="24" fillId="0" borderId="4" xfId="0" applyFont="1" applyBorder="1" applyAlignment="1">
      <alignment horizontal="right"/>
    </xf>
    <xf numFmtId="0" fontId="4" fillId="0" borderId="20" xfId="4" applyFont="1" applyBorder="1"/>
    <xf numFmtId="0" fontId="4" fillId="0" borderId="65" xfId="4" applyFont="1" applyBorder="1" applyAlignment="1" applyProtection="1">
      <alignment horizontal="left"/>
    </xf>
    <xf numFmtId="37" fontId="4" fillId="0" borderId="7" xfId="0" applyNumberFormat="1" applyFont="1" applyBorder="1" applyAlignment="1">
      <alignment horizontal="center"/>
    </xf>
    <xf numFmtId="37" fontId="3" fillId="0" borderId="7" xfId="0" applyNumberFormat="1" applyFont="1" applyBorder="1" applyAlignment="1" applyProtection="1">
      <alignment horizontal="center"/>
      <protection locked="0"/>
    </xf>
    <xf numFmtId="38" fontId="3" fillId="0" borderId="12" xfId="0" applyNumberFormat="1" applyFont="1" applyBorder="1"/>
    <xf numFmtId="38" fontId="14" fillId="3" borderId="12" xfId="0" applyNumberFormat="1" applyFont="1" applyFill="1" applyBorder="1"/>
    <xf numFmtId="38" fontId="3" fillId="3" borderId="12" xfId="0" applyNumberFormat="1" applyFont="1" applyFill="1" applyBorder="1"/>
    <xf numFmtId="6" fontId="3" fillId="0" borderId="12" xfId="0" applyNumberFormat="1" applyFont="1" applyBorder="1"/>
    <xf numFmtId="38" fontId="3" fillId="0" borderId="12" xfId="0" applyNumberFormat="1" applyFont="1" applyBorder="1" applyProtection="1"/>
    <xf numFmtId="38" fontId="3" fillId="3" borderId="12" xfId="0" applyNumberFormat="1" applyFont="1" applyFill="1" applyBorder="1" applyProtection="1"/>
    <xf numFmtId="6" fontId="3" fillId="0" borderId="12" xfId="0" applyNumberFormat="1" applyFont="1" applyBorder="1" applyProtection="1"/>
    <xf numFmtId="0" fontId="3" fillId="0" borderId="24" xfId="0" applyFont="1" applyFill="1" applyBorder="1"/>
    <xf numFmtId="40" fontId="3" fillId="0" borderId="66" xfId="0" applyNumberFormat="1" applyFont="1" applyFill="1" applyBorder="1" applyAlignment="1">
      <alignment horizontal="center"/>
    </xf>
    <xf numFmtId="40" fontId="3" fillId="0" borderId="67" xfId="0" applyNumberFormat="1" applyFont="1" applyFill="1" applyBorder="1" applyAlignment="1">
      <alignment horizontal="center"/>
    </xf>
    <xf numFmtId="167" fontId="3" fillId="0" borderId="0"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40" fontId="3" fillId="0" borderId="0" xfId="0" applyNumberFormat="1" applyFont="1" applyBorder="1" applyAlignment="1">
      <alignment horizontal="center"/>
    </xf>
    <xf numFmtId="0" fontId="3" fillId="0" borderId="24" xfId="0" applyFont="1" applyBorder="1"/>
    <xf numFmtId="0" fontId="3" fillId="0" borderId="7" xfId="0" applyFont="1" applyFill="1" applyBorder="1"/>
    <xf numFmtId="0" fontId="3" fillId="0" borderId="0" xfId="6" applyFont="1"/>
    <xf numFmtId="0" fontId="4" fillId="3" borderId="38" xfId="6" applyFont="1" applyFill="1" applyBorder="1" applyAlignment="1">
      <alignment horizontal="center"/>
    </xf>
    <xf numFmtId="0" fontId="4" fillId="3" borderId="39" xfId="6" applyFont="1" applyFill="1" applyBorder="1" applyAlignment="1">
      <alignment horizontal="center"/>
    </xf>
    <xf numFmtId="0" fontId="4" fillId="3" borderId="40" xfId="6" applyFont="1" applyFill="1" applyBorder="1" applyAlignment="1">
      <alignment horizontal="center"/>
    </xf>
    <xf numFmtId="0" fontId="4" fillId="3" borderId="41" xfId="6" applyFont="1" applyFill="1" applyBorder="1" applyAlignment="1">
      <alignment horizontal="center"/>
    </xf>
    <xf numFmtId="0" fontId="4" fillId="3" borderId="42" xfId="6" applyFont="1" applyFill="1" applyBorder="1" applyAlignment="1">
      <alignment horizontal="center"/>
    </xf>
    <xf numFmtId="164" fontId="4" fillId="3" borderId="42" xfId="6" applyNumberFormat="1" applyFont="1" applyFill="1" applyBorder="1" applyAlignment="1">
      <alignment horizontal="center"/>
    </xf>
    <xf numFmtId="0" fontId="4" fillId="3" borderId="43" xfId="6" applyFont="1" applyFill="1" applyBorder="1" applyAlignment="1">
      <alignment horizontal="center"/>
    </xf>
    <xf numFmtId="0" fontId="4" fillId="0" borderId="30" xfId="6" applyFont="1" applyBorder="1" applyAlignment="1" applyProtection="1">
      <alignment horizontal="center"/>
      <protection locked="0"/>
    </xf>
    <xf numFmtId="0" fontId="4" fillId="0" borderId="34" xfId="6" applyFont="1" applyBorder="1" applyAlignment="1" applyProtection="1">
      <alignment horizontal="center"/>
      <protection locked="0"/>
    </xf>
    <xf numFmtId="0" fontId="4" fillId="0" borderId="47" xfId="6" applyFont="1" applyBorder="1" applyAlignment="1" applyProtection="1">
      <alignment horizontal="center"/>
      <protection locked="0"/>
    </xf>
    <xf numFmtId="0" fontId="27" fillId="0" borderId="0" xfId="6"/>
    <xf numFmtId="0" fontId="23" fillId="0" borderId="0" xfId="6" applyFont="1"/>
    <xf numFmtId="0" fontId="9" fillId="2" borderId="13" xfId="0" applyFont="1" applyFill="1" applyBorder="1" applyAlignment="1">
      <alignment horizontal="center"/>
    </xf>
    <xf numFmtId="0" fontId="9" fillId="2" borderId="22" xfId="0" applyFont="1" applyFill="1" applyBorder="1" applyAlignment="1">
      <alignment horizontal="center"/>
    </xf>
    <xf numFmtId="0" fontId="9" fillId="2" borderId="14" xfId="0" applyFont="1" applyFill="1" applyBorder="1" applyAlignment="1">
      <alignment horizontal="center"/>
    </xf>
    <xf numFmtId="0" fontId="3" fillId="0" borderId="7" xfId="0" applyFont="1" applyBorder="1" applyAlignment="1" applyProtection="1">
      <alignment horizontal="left" vertical="top" wrapText="1"/>
      <protection locked="0"/>
    </xf>
    <xf numFmtId="0" fontId="26" fillId="0" borderId="0" xfId="2"/>
    <xf numFmtId="0" fontId="4" fillId="3" borderId="13" xfId="2" applyFont="1" applyFill="1" applyBorder="1"/>
    <xf numFmtId="0" fontId="3" fillId="3" borderId="22" xfId="2" applyFont="1" applyFill="1" applyBorder="1" applyAlignment="1">
      <alignment wrapText="1"/>
    </xf>
    <xf numFmtId="0" fontId="4" fillId="3" borderId="5" xfId="2" applyFont="1" applyFill="1" applyBorder="1" applyAlignment="1">
      <alignment horizontal="center"/>
    </xf>
    <xf numFmtId="0" fontId="3" fillId="3" borderId="5" xfId="2" applyFont="1" applyFill="1" applyBorder="1" applyAlignment="1">
      <alignment wrapText="1"/>
    </xf>
    <xf numFmtId="5" fontId="4" fillId="3" borderId="5" xfId="2" applyNumberFormat="1" applyFont="1" applyFill="1" applyBorder="1" applyAlignment="1">
      <alignment horizontal="center"/>
    </xf>
    <xf numFmtId="0" fontId="4" fillId="3" borderId="7" xfId="2" applyFont="1" applyFill="1" applyBorder="1" applyAlignment="1">
      <alignment horizontal="center"/>
    </xf>
    <xf numFmtId="0" fontId="4" fillId="3" borderId="7" xfId="2" applyFont="1" applyFill="1" applyBorder="1" applyAlignment="1">
      <alignment horizontal="center" wrapText="1"/>
    </xf>
    <xf numFmtId="5" fontId="4" fillId="3" borderId="7" xfId="2" applyNumberFormat="1" applyFont="1" applyFill="1" applyBorder="1" applyAlignment="1">
      <alignment horizontal="center"/>
    </xf>
    <xf numFmtId="0" fontId="26" fillId="0" borderId="0" xfId="2" applyAlignment="1">
      <alignment wrapText="1"/>
    </xf>
    <xf numFmtId="5" fontId="26" fillId="0" borderId="0" xfId="2" applyNumberFormat="1"/>
    <xf numFmtId="0" fontId="4" fillId="0" borderId="0" xfId="0" applyFont="1" applyBorder="1" applyAlignment="1">
      <alignment horizontal="center"/>
    </xf>
    <xf numFmtId="0" fontId="4" fillId="0" borderId="4" xfId="0" applyFont="1" applyBorder="1" applyAlignment="1">
      <alignment horizontal="center"/>
    </xf>
    <xf numFmtId="0" fontId="3" fillId="0" borderId="0" xfId="2" applyFont="1"/>
    <xf numFmtId="0" fontId="3" fillId="0" borderId="10" xfId="2" applyFont="1" applyBorder="1"/>
    <xf numFmtId="0" fontId="3" fillId="0" borderId="11" xfId="2" applyFont="1" applyBorder="1"/>
    <xf numFmtId="0" fontId="3" fillId="0" borderId="3" xfId="2" applyFont="1" applyBorder="1"/>
    <xf numFmtId="0" fontId="3" fillId="0" borderId="0" xfId="2" applyFont="1" applyBorder="1"/>
    <xf numFmtId="0" fontId="3" fillId="0" borderId="4" xfId="2" applyFont="1" applyBorder="1"/>
    <xf numFmtId="0" fontId="4" fillId="0" borderId="0" xfId="2" applyFont="1" applyBorder="1"/>
    <xf numFmtId="0" fontId="4" fillId="0" borderId="13" xfId="2" applyFont="1" applyBorder="1"/>
    <xf numFmtId="0" fontId="3" fillId="0" borderId="22" xfId="2" applyFont="1" applyBorder="1"/>
    <xf numFmtId="0" fontId="3" fillId="0" borderId="14" xfId="2" applyFont="1" applyBorder="1"/>
    <xf numFmtId="0" fontId="3" fillId="0" borderId="12" xfId="2" applyFont="1" applyBorder="1" applyAlignment="1" applyProtection="1">
      <alignment horizontal="center"/>
      <protection locked="0"/>
    </xf>
    <xf numFmtId="167" fontId="3" fillId="0" borderId="12" xfId="2" applyNumberFormat="1" applyFont="1" applyBorder="1" applyAlignment="1" applyProtection="1">
      <alignment horizontal="center"/>
      <protection locked="0"/>
    </xf>
    <xf numFmtId="0" fontId="4" fillId="0" borderId="3" xfId="2" applyFont="1" applyBorder="1"/>
    <xf numFmtId="0" fontId="3" fillId="0" borderId="9" xfId="2" applyFont="1" applyBorder="1"/>
    <xf numFmtId="0" fontId="3" fillId="3" borderId="5" xfId="0" applyFont="1" applyFill="1" applyBorder="1" applyAlignment="1">
      <alignment horizontal="center"/>
    </xf>
    <xf numFmtId="37" fontId="4" fillId="3" borderId="22" xfId="0" applyNumberFormat="1" applyFont="1" applyFill="1" applyBorder="1" applyAlignment="1" applyProtection="1">
      <alignment horizontal="center"/>
      <protection locked="0"/>
    </xf>
    <xf numFmtId="0" fontId="3" fillId="0" borderId="12" xfId="0" applyFont="1" applyBorder="1" applyAlignment="1" applyProtection="1">
      <alignment horizontal="center"/>
      <protection locked="0"/>
    </xf>
    <xf numFmtId="37" fontId="3" fillId="0" borderId="12" xfId="0" applyNumberFormat="1" applyFont="1" applyBorder="1" applyAlignment="1" applyProtection="1">
      <alignment horizontal="center"/>
      <protection locked="0"/>
    </xf>
    <xf numFmtId="37" fontId="3" fillId="4" borderId="12" xfId="0" applyNumberFormat="1" applyFont="1" applyFill="1" applyBorder="1" applyAlignment="1" applyProtection="1">
      <alignment horizontal="center"/>
      <protection locked="0"/>
    </xf>
    <xf numFmtId="0" fontId="3" fillId="0" borderId="22" xfId="0" applyFont="1" applyBorder="1" applyAlignment="1">
      <alignment horizontal="center"/>
    </xf>
    <xf numFmtId="0" fontId="3" fillId="3" borderId="22" xfId="0" applyFont="1" applyFill="1" applyBorder="1" applyAlignment="1">
      <alignment horizontal="center"/>
    </xf>
    <xf numFmtId="0" fontId="3" fillId="0" borderId="2" xfId="0" applyFont="1" applyBorder="1" applyAlignment="1" applyProtection="1">
      <alignment horizontal="center"/>
      <protection locked="0"/>
    </xf>
    <xf numFmtId="0" fontId="4" fillId="3" borderId="22" xfId="0" applyFont="1" applyFill="1" applyBorder="1" applyAlignment="1" applyProtection="1">
      <alignment horizontal="center"/>
      <protection locked="0"/>
    </xf>
    <xf numFmtId="39" fontId="3" fillId="0" borderId="12" xfId="0" applyNumberFormat="1" applyFont="1" applyBorder="1" applyAlignment="1" applyProtection="1">
      <alignment horizontal="center"/>
      <protection locked="0"/>
    </xf>
    <xf numFmtId="39" fontId="3" fillId="4" borderId="12" xfId="0" applyNumberFormat="1" applyFont="1" applyFill="1" applyBorder="1" applyAlignment="1" applyProtection="1">
      <alignment horizontal="center"/>
      <protection locked="0"/>
    </xf>
    <xf numFmtId="7" fontId="3" fillId="0" borderId="12" xfId="0" applyNumberFormat="1" applyFont="1" applyBorder="1" applyAlignment="1" applyProtection="1">
      <alignment horizontal="center"/>
      <protection locked="0"/>
    </xf>
    <xf numFmtId="5" fontId="4" fillId="3" borderId="14" xfId="0" applyNumberFormat="1" applyFont="1" applyFill="1" applyBorder="1" applyAlignment="1">
      <alignment horizontal="center"/>
    </xf>
    <xf numFmtId="5" fontId="3" fillId="0" borderId="12" xfId="0" applyNumberFormat="1" applyFont="1" applyBorder="1" applyAlignment="1" applyProtection="1">
      <alignment horizontal="center"/>
    </xf>
    <xf numFmtId="0" fontId="3" fillId="0" borderId="14" xfId="0" applyFont="1" applyBorder="1" applyAlignment="1">
      <alignment horizontal="center"/>
    </xf>
    <xf numFmtId="0" fontId="3" fillId="3" borderId="14" xfId="0" applyFont="1" applyFill="1" applyBorder="1" applyAlignment="1">
      <alignment horizontal="center"/>
    </xf>
    <xf numFmtId="5" fontId="3" fillId="3" borderId="14" xfId="0" applyNumberFormat="1" applyFont="1" applyFill="1" applyBorder="1" applyAlignment="1">
      <alignment horizontal="center"/>
    </xf>
    <xf numFmtId="0" fontId="3" fillId="0" borderId="8" xfId="0" applyFont="1" applyBorder="1" applyAlignment="1" applyProtection="1">
      <alignment horizontal="center"/>
      <protection locked="0"/>
    </xf>
    <xf numFmtId="5" fontId="4" fillId="0" borderId="12" xfId="0" applyNumberFormat="1" applyFont="1" applyBorder="1" applyAlignment="1">
      <alignment horizontal="center"/>
    </xf>
    <xf numFmtId="0" fontId="4" fillId="0" borderId="11" xfId="0" applyFont="1" applyBorder="1" applyAlignment="1" applyProtection="1">
      <alignment horizontal="center" wrapText="1"/>
      <protection locked="0"/>
    </xf>
    <xf numFmtId="5" fontId="3" fillId="0" borderId="12" xfId="0" applyNumberFormat="1" applyFont="1" applyBorder="1" applyAlignment="1" applyProtection="1">
      <alignment horizontal="center"/>
      <protection locked="0"/>
    </xf>
    <xf numFmtId="0" fontId="3" fillId="0" borderId="12" xfId="0" applyFont="1" applyBorder="1" applyAlignment="1">
      <alignment horizontal="center"/>
    </xf>
    <xf numFmtId="5" fontId="3" fillId="0" borderId="12" xfId="0" applyNumberFormat="1" applyFont="1" applyBorder="1" applyAlignment="1">
      <alignment horizontal="center"/>
    </xf>
    <xf numFmtId="0" fontId="3" fillId="0" borderId="5" xfId="0" applyFont="1" applyBorder="1" applyAlignment="1" applyProtection="1">
      <alignment horizontal="center"/>
      <protection locked="0"/>
    </xf>
    <xf numFmtId="0" fontId="3" fillId="0" borderId="68" xfId="0" applyFont="1" applyBorder="1" applyAlignment="1" applyProtection="1">
      <alignment horizontal="center"/>
      <protection locked="0"/>
    </xf>
    <xf numFmtId="0" fontId="18" fillId="0" borderId="0" xfId="0" applyFont="1" applyBorder="1" applyAlignment="1" applyProtection="1">
      <alignment horizontal="center"/>
      <protection locked="0"/>
    </xf>
    <xf numFmtId="0" fontId="3" fillId="0" borderId="69" xfId="0" applyFont="1" applyBorder="1" applyAlignment="1" applyProtection="1">
      <alignment horizontal="left"/>
      <protection locked="0"/>
    </xf>
    <xf numFmtId="167" fontId="3" fillId="0" borderId="68" xfId="0" applyNumberFormat="1" applyFont="1" applyBorder="1" applyAlignment="1" applyProtection="1">
      <alignment horizontal="center"/>
      <protection locked="0"/>
    </xf>
    <xf numFmtId="0" fontId="3" fillId="0" borderId="70" xfId="0" applyFont="1" applyBorder="1" applyAlignment="1" applyProtection="1">
      <alignment horizontal="center"/>
      <protection locked="0"/>
    </xf>
    <xf numFmtId="0" fontId="3" fillId="0" borderId="70" xfId="0" applyFont="1" applyBorder="1" applyAlignment="1" applyProtection="1">
      <alignment horizontal="center"/>
    </xf>
    <xf numFmtId="0" fontId="18" fillId="0" borderId="0" xfId="0" applyFont="1" applyBorder="1" applyAlignment="1" applyProtection="1">
      <alignment horizontal="center"/>
    </xf>
    <xf numFmtId="0" fontId="0" fillId="0" borderId="71" xfId="0" applyBorder="1" applyAlignment="1"/>
    <xf numFmtId="0" fontId="3" fillId="0" borderId="71" xfId="0" applyFont="1" applyBorder="1" applyAlignment="1">
      <alignment horizontal="center"/>
    </xf>
    <xf numFmtId="0" fontId="3" fillId="0" borderId="68" xfId="0" applyFont="1" applyBorder="1" applyAlignment="1">
      <alignment horizontal="center"/>
    </xf>
    <xf numFmtId="0" fontId="3" fillId="0" borderId="72"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4" fillId="0" borderId="0" xfId="5" applyFont="1"/>
    <xf numFmtId="0" fontId="3" fillId="0" borderId="0" xfId="5" applyFont="1"/>
    <xf numFmtId="0" fontId="4" fillId="6" borderId="5" xfId="5" applyFont="1" applyFill="1" applyBorder="1" applyAlignment="1">
      <alignment horizontal="center"/>
    </xf>
    <xf numFmtId="0" fontId="4" fillId="7" borderId="5" xfId="5" applyFont="1" applyFill="1" applyBorder="1" applyAlignment="1">
      <alignment horizontal="center"/>
    </xf>
    <xf numFmtId="0" fontId="28" fillId="0" borderId="22" xfId="5" applyFont="1" applyFill="1" applyBorder="1" applyAlignment="1">
      <alignment horizontal="center" vertical="center"/>
    </xf>
    <xf numFmtId="0" fontId="4" fillId="6" borderId="6" xfId="5" applyFont="1" applyFill="1" applyBorder="1" applyAlignment="1">
      <alignment horizontal="center"/>
    </xf>
    <xf numFmtId="0" fontId="4" fillId="7" borderId="6" xfId="5" applyFont="1" applyFill="1" applyBorder="1" applyAlignment="1">
      <alignment horizontal="center"/>
    </xf>
    <xf numFmtId="0" fontId="4" fillId="0" borderId="2" xfId="5" applyFont="1" applyFill="1" applyBorder="1" applyAlignment="1">
      <alignment horizontal="center" vertical="center"/>
    </xf>
    <xf numFmtId="0" fontId="4" fillId="6" borderId="7" xfId="5" applyFont="1" applyFill="1" applyBorder="1" applyAlignment="1">
      <alignment horizontal="center"/>
    </xf>
    <xf numFmtId="0" fontId="4" fillId="7" borderId="7" xfId="5" applyFont="1" applyFill="1" applyBorder="1" applyAlignment="1">
      <alignment horizontal="center"/>
    </xf>
    <xf numFmtId="0" fontId="22" fillId="6" borderId="73" xfId="5" applyFont="1" applyFill="1" applyBorder="1" applyAlignment="1">
      <alignment horizontal="center" vertical="center"/>
    </xf>
    <xf numFmtId="0" fontId="4" fillId="6" borderId="74" xfId="5" applyFont="1" applyFill="1" applyBorder="1" applyAlignment="1">
      <alignment horizontal="center" vertical="center"/>
    </xf>
    <xf numFmtId="0" fontId="4" fillId="2" borderId="10" xfId="5" applyFont="1" applyFill="1" applyBorder="1" applyAlignment="1">
      <alignment horizontal="center" vertical="center"/>
    </xf>
    <xf numFmtId="0" fontId="22" fillId="7" borderId="73" xfId="5" applyFont="1" applyFill="1" applyBorder="1" applyAlignment="1">
      <alignment horizontal="center" vertical="center"/>
    </xf>
    <xf numFmtId="0" fontId="4" fillId="7" borderId="74" xfId="5" applyFont="1" applyFill="1" applyBorder="1" applyAlignment="1">
      <alignment horizontal="center" vertical="center"/>
    </xf>
    <xf numFmtId="0" fontId="3" fillId="0" borderId="5" xfId="5" applyFont="1" applyBorder="1" applyAlignment="1">
      <alignment horizontal="center"/>
    </xf>
    <xf numFmtId="168" fontId="3" fillId="2" borderId="2" xfId="5" applyNumberFormat="1" applyFont="1" applyFill="1" applyBorder="1" applyAlignment="1">
      <alignment horizontal="center" vertical="center"/>
    </xf>
    <xf numFmtId="0" fontId="4" fillId="0" borderId="6" xfId="5" applyFont="1" applyBorder="1" applyAlignment="1">
      <alignment horizontal="center"/>
    </xf>
    <xf numFmtId="168" fontId="3" fillId="2" borderId="0" xfId="5" applyNumberFormat="1" applyFont="1" applyFill="1" applyBorder="1" applyAlignment="1">
      <alignment horizontal="center" vertical="center"/>
    </xf>
    <xf numFmtId="0" fontId="4" fillId="0" borderId="7" xfId="5" applyFont="1" applyBorder="1" applyAlignment="1">
      <alignment horizontal="center"/>
    </xf>
    <xf numFmtId="168" fontId="3" fillId="2" borderId="10" xfId="5" applyNumberFormat="1" applyFont="1" applyFill="1" applyBorder="1" applyAlignment="1">
      <alignment horizontal="center" vertical="center"/>
    </xf>
    <xf numFmtId="0" fontId="4" fillId="0" borderId="5" xfId="5" applyFont="1" applyBorder="1" applyAlignment="1">
      <alignment horizontal="center"/>
    </xf>
    <xf numFmtId="168" fontId="4" fillId="2" borderId="75" xfId="5" applyNumberFormat="1" applyFont="1" applyFill="1" applyBorder="1" applyAlignment="1">
      <alignment horizontal="center" vertical="center"/>
    </xf>
    <xf numFmtId="168" fontId="4" fillId="2" borderId="10" xfId="5" applyNumberFormat="1" applyFont="1" applyFill="1" applyBorder="1" applyAlignment="1">
      <alignment horizontal="center" vertical="center"/>
    </xf>
    <xf numFmtId="0" fontId="3" fillId="0" borderId="1" xfId="5" applyFont="1" applyBorder="1" applyAlignment="1">
      <alignment horizontal="center"/>
    </xf>
    <xf numFmtId="0" fontId="3" fillId="0" borderId="2" xfId="5" applyFont="1" applyBorder="1" applyAlignment="1">
      <alignment horizontal="center"/>
    </xf>
    <xf numFmtId="0" fontId="3" fillId="0" borderId="9" xfId="5" applyFont="1" applyBorder="1" applyAlignment="1">
      <alignment horizontal="center"/>
    </xf>
    <xf numFmtId="0" fontId="3" fillId="0" borderId="10" xfId="5" applyFont="1" applyBorder="1" applyAlignment="1">
      <alignment horizontal="center"/>
    </xf>
    <xf numFmtId="38" fontId="3" fillId="0" borderId="7" xfId="5" applyNumberFormat="1" applyFont="1" applyBorder="1" applyAlignment="1" applyProtection="1">
      <alignment horizontal="center"/>
      <protection locked="0"/>
    </xf>
    <xf numFmtId="38" fontId="4" fillId="0" borderId="12" xfId="5" applyNumberFormat="1" applyFont="1" applyBorder="1" applyAlignment="1">
      <alignment horizontal="center"/>
    </xf>
    <xf numFmtId="168" fontId="3" fillId="0" borderId="12" xfId="5" applyNumberFormat="1" applyFont="1" applyBorder="1" applyAlignment="1">
      <alignment horizontal="center" vertical="center"/>
    </xf>
    <xf numFmtId="168" fontId="3" fillId="2" borderId="12" xfId="5" applyNumberFormat="1" applyFont="1" applyFill="1" applyBorder="1" applyAlignment="1">
      <alignment horizontal="center" vertical="center"/>
    </xf>
    <xf numFmtId="0" fontId="3" fillId="0" borderId="0" xfId="5" applyFont="1" applyBorder="1" applyAlignment="1">
      <alignment horizontal="center"/>
    </xf>
    <xf numFmtId="0" fontId="7" fillId="0" borderId="0" xfId="5" applyFont="1" applyBorder="1" applyAlignment="1">
      <alignment horizontal="center"/>
    </xf>
    <xf numFmtId="0" fontId="17" fillId="0" borderId="0" xfId="5"/>
    <xf numFmtId="0" fontId="29" fillId="0" borderId="0" xfId="5" applyFont="1"/>
    <xf numFmtId="0" fontId="30" fillId="0" borderId="0" xfId="5" applyFont="1"/>
    <xf numFmtId="168" fontId="3" fillId="0" borderId="12" xfId="0" applyNumberFormat="1" applyFont="1" applyBorder="1" applyAlignment="1">
      <alignment horizontal="center"/>
    </xf>
    <xf numFmtId="38" fontId="4" fillId="0" borderId="21" xfId="4" applyNumberFormat="1" applyFont="1" applyBorder="1" applyProtection="1">
      <protection locked="0"/>
    </xf>
    <xf numFmtId="0" fontId="3" fillId="0" borderId="0" xfId="3" applyFont="1"/>
    <xf numFmtId="0" fontId="3" fillId="0" borderId="10" xfId="3" applyFont="1" applyBorder="1"/>
    <xf numFmtId="0" fontId="3" fillId="0" borderId="11" xfId="3" applyFont="1" applyBorder="1"/>
    <xf numFmtId="0" fontId="4" fillId="3" borderId="6" xfId="3" applyFont="1" applyFill="1" applyBorder="1" applyAlignment="1">
      <alignment horizontal="center"/>
    </xf>
    <xf numFmtId="0" fontId="4" fillId="3" borderId="7" xfId="3" applyFont="1" applyFill="1" applyBorder="1" applyAlignment="1">
      <alignment horizontal="center"/>
    </xf>
    <xf numFmtId="0" fontId="3" fillId="0" borderId="5" xfId="3" applyFont="1" applyBorder="1" applyProtection="1">
      <protection locked="0"/>
    </xf>
    <xf numFmtId="0" fontId="3" fillId="0" borderId="1" xfId="3" applyFont="1" applyBorder="1" applyAlignment="1" applyProtection="1">
      <alignment horizontal="center"/>
      <protection locked="0"/>
    </xf>
    <xf numFmtId="0" fontId="3" fillId="0" borderId="5" xfId="3" applyNumberFormat="1" applyFont="1" applyBorder="1" applyAlignment="1" applyProtection="1">
      <alignment vertical="top" wrapText="1"/>
      <protection locked="0"/>
    </xf>
    <xf numFmtId="0" fontId="3" fillId="0" borderId="6" xfId="3" applyFont="1" applyBorder="1" applyProtection="1">
      <protection locked="0"/>
    </xf>
    <xf numFmtId="0" fontId="3" fillId="0" borderId="3" xfId="3" applyFont="1" applyBorder="1" applyAlignment="1" applyProtection="1">
      <alignment horizontal="center"/>
      <protection locked="0"/>
    </xf>
    <xf numFmtId="0" fontId="3" fillId="0" borderId="6" xfId="3" applyFont="1" applyBorder="1" applyAlignment="1" applyProtection="1">
      <alignment horizontal="left" vertical="top" wrapText="1"/>
      <protection locked="0"/>
    </xf>
    <xf numFmtId="0" fontId="3" fillId="0" borderId="6" xfId="3" applyNumberFormat="1" applyFont="1" applyBorder="1" applyAlignment="1" applyProtection="1">
      <alignment vertical="top" wrapText="1"/>
      <protection locked="0"/>
    </xf>
    <xf numFmtId="0" fontId="3" fillId="0" borderId="76" xfId="3" applyFont="1" applyBorder="1" applyAlignment="1" applyProtection="1">
      <alignment horizontal="center"/>
      <protection locked="0"/>
    </xf>
    <xf numFmtId="0" fontId="9" fillId="2" borderId="13" xfId="3" applyFont="1" applyFill="1" applyBorder="1" applyAlignment="1">
      <alignment horizontal="center"/>
    </xf>
    <xf numFmtId="5" fontId="4" fillId="0" borderId="9" xfId="3" applyNumberFormat="1" applyFont="1" applyBorder="1" applyAlignment="1">
      <alignment horizontal="center"/>
    </xf>
    <xf numFmtId="0" fontId="3" fillId="0" borderId="7" xfId="3" applyFont="1" applyBorder="1" applyAlignment="1" applyProtection="1">
      <alignment horizontal="left" vertical="top" wrapText="1"/>
      <protection locked="0"/>
    </xf>
    <xf numFmtId="0" fontId="4" fillId="3" borderId="6" xfId="2" applyFont="1" applyFill="1" applyBorder="1" applyAlignment="1">
      <alignment horizontal="center"/>
    </xf>
    <xf numFmtId="0" fontId="4" fillId="0" borderId="0" xfId="2" applyFont="1" applyBorder="1" applyProtection="1">
      <protection locked="0"/>
    </xf>
    <xf numFmtId="0" fontId="4" fillId="0" borderId="4" xfId="2" applyFont="1" applyBorder="1" applyProtection="1">
      <protection locked="0"/>
    </xf>
    <xf numFmtId="0" fontId="4" fillId="0" borderId="13" xfId="0" applyFont="1" applyBorder="1" applyProtection="1"/>
    <xf numFmtId="0" fontId="3" fillId="0" borderId="22" xfId="0" applyFont="1" applyBorder="1" applyProtection="1"/>
    <xf numFmtId="0" fontId="3" fillId="0" borderId="14" xfId="0" applyFont="1" applyBorder="1" applyProtection="1"/>
    <xf numFmtId="167" fontId="3" fillId="0" borderId="7" xfId="0" applyNumberFormat="1" applyFont="1" applyBorder="1" applyAlignment="1" applyProtection="1">
      <alignment horizontal="center"/>
      <protection locked="0"/>
    </xf>
    <xf numFmtId="5" fontId="3" fillId="0" borderId="7" xfId="0" applyNumberFormat="1" applyFont="1" applyBorder="1" applyAlignment="1" applyProtection="1">
      <alignment horizontal="center"/>
      <protection locked="0"/>
    </xf>
    <xf numFmtId="49" fontId="3" fillId="0" borderId="7" xfId="0" applyNumberFormat="1" applyFont="1" applyBorder="1" applyAlignment="1" applyProtection="1">
      <alignment horizontal="center"/>
      <protection locked="0"/>
    </xf>
    <xf numFmtId="49" fontId="3" fillId="0" borderId="12" xfId="0" applyNumberFormat="1" applyFont="1" applyBorder="1" applyAlignment="1" applyProtection="1">
      <alignment horizontal="center"/>
      <protection locked="0"/>
    </xf>
    <xf numFmtId="167" fontId="3" fillId="0" borderId="12" xfId="0" applyNumberFormat="1" applyFont="1" applyBorder="1" applyAlignment="1" applyProtection="1">
      <alignment horizontal="center"/>
      <protection locked="0"/>
    </xf>
    <xf numFmtId="0" fontId="4" fillId="0" borderId="12" xfId="0" applyFont="1" applyBorder="1" applyAlignment="1" applyProtection="1">
      <alignment horizontal="center"/>
      <protection locked="0"/>
    </xf>
    <xf numFmtId="0" fontId="3" fillId="0" borderId="12" xfId="2" applyFont="1" applyBorder="1" applyAlignment="1" applyProtection="1">
      <alignment horizontal="left" wrapText="1"/>
      <protection locked="0"/>
    </xf>
    <xf numFmtId="0" fontId="3" fillId="0" borderId="0" xfId="2" applyFont="1" applyBorder="1" applyAlignment="1" applyProtection="1">
      <alignment horizontal="left" wrapText="1"/>
      <protection locked="0"/>
    </xf>
    <xf numFmtId="0" fontId="3" fillId="0" borderId="77" xfId="0" applyFont="1" applyBorder="1"/>
    <xf numFmtId="40" fontId="3" fillId="0" borderId="78" xfId="0" applyNumberFormat="1" applyFont="1" applyFill="1" applyBorder="1" applyAlignment="1">
      <alignment horizontal="center"/>
    </xf>
    <xf numFmtId="4" fontId="3" fillId="3" borderId="24" xfId="0" applyNumberFormat="1" applyFont="1" applyFill="1" applyBorder="1" applyAlignment="1">
      <alignment horizontal="center"/>
    </xf>
    <xf numFmtId="0" fontId="3" fillId="0" borderId="8" xfId="5" applyFont="1" applyBorder="1" applyAlignment="1">
      <alignment horizontal="center"/>
    </xf>
    <xf numFmtId="0" fontId="3" fillId="0" borderId="11" xfId="5" applyFont="1" applyBorder="1" applyAlignment="1">
      <alignment horizontal="center"/>
    </xf>
    <xf numFmtId="0" fontId="5" fillId="0" borderId="0" xfId="0" applyFont="1" applyBorder="1" applyAlignment="1">
      <alignment horizontal="center"/>
    </xf>
    <xf numFmtId="0" fontId="12" fillId="0" borderId="0" xfId="0" applyFont="1" applyBorder="1" applyAlignment="1">
      <alignment vertical="top"/>
    </xf>
    <xf numFmtId="0" fontId="3" fillId="0" borderId="0" xfId="0" applyFont="1" applyBorder="1" applyAlignment="1">
      <alignment vertical="top"/>
    </xf>
    <xf numFmtId="0" fontId="3" fillId="0" borderId="68" xfId="0" applyFont="1" applyBorder="1"/>
    <xf numFmtId="0" fontId="12" fillId="0" borderId="68" xfId="0" applyFont="1" applyBorder="1" applyAlignment="1">
      <alignment vertical="center"/>
    </xf>
    <xf numFmtId="0" fontId="34" fillId="0" borderId="0" xfId="0" applyFont="1" applyBorder="1" applyAlignment="1">
      <alignment vertical="center"/>
    </xf>
    <xf numFmtId="0" fontId="0" fillId="0" borderId="0" xfId="0" applyBorder="1" applyAlignment="1">
      <alignment wrapText="1"/>
    </xf>
    <xf numFmtId="0" fontId="34" fillId="0" borderId="0" xfId="0" applyFont="1" applyBorder="1" applyAlignment="1">
      <alignment vertical="center" wrapText="1"/>
    </xf>
    <xf numFmtId="0" fontId="4" fillId="0" borderId="0" xfId="0" applyFont="1" applyBorder="1" applyAlignment="1">
      <alignment horizontal="right"/>
    </xf>
    <xf numFmtId="0" fontId="0" fillId="0" borderId="68" xfId="0" applyBorder="1" applyAlignment="1">
      <alignment horizontal="center" vertical="center"/>
    </xf>
    <xf numFmtId="0" fontId="0" fillId="0" borderId="79" xfId="0" applyBorder="1" applyAlignment="1">
      <alignment horizontal="center" vertical="center"/>
    </xf>
    <xf numFmtId="0" fontId="4" fillId="0" borderId="80" xfId="0" applyFont="1" applyBorder="1" applyAlignment="1" applyProtection="1">
      <alignment horizontal="center"/>
      <protection locked="0"/>
    </xf>
    <xf numFmtId="0" fontId="4" fillId="0" borderId="56" xfId="0" applyFont="1" applyBorder="1" applyProtection="1">
      <protection locked="0"/>
    </xf>
    <xf numFmtId="165" fontId="4" fillId="2" borderId="81" xfId="0" applyNumberFormat="1" applyFont="1" applyFill="1" applyBorder="1" applyAlignment="1">
      <alignment horizontal="center"/>
    </xf>
    <xf numFmtId="6" fontId="4" fillId="8" borderId="27" xfId="0" applyNumberFormat="1" applyFont="1" applyFill="1" applyBorder="1"/>
    <xf numFmtId="5" fontId="3" fillId="8" borderId="14" xfId="0" applyNumberFormat="1" applyFont="1" applyFill="1" applyBorder="1" applyProtection="1">
      <protection locked="0"/>
    </xf>
    <xf numFmtId="37" fontId="3" fillId="8" borderId="14" xfId="0" applyNumberFormat="1" applyFont="1" applyFill="1" applyBorder="1" applyProtection="1">
      <protection locked="0"/>
    </xf>
    <xf numFmtId="0" fontId="3" fillId="8" borderId="8" xfId="0" applyFont="1" applyFill="1" applyBorder="1"/>
    <xf numFmtId="5" fontId="3" fillId="8" borderId="11" xfId="0" applyNumberFormat="1" applyFont="1" applyFill="1" applyBorder="1"/>
    <xf numFmtId="5" fontId="4" fillId="8" borderId="12" xfId="0" applyNumberFormat="1" applyFont="1" applyFill="1" applyBorder="1"/>
    <xf numFmtId="37" fontId="4" fillId="8" borderId="12" xfId="0" applyNumberFormat="1" applyFont="1" applyFill="1" applyBorder="1"/>
    <xf numFmtId="5" fontId="4" fillId="8" borderId="12" xfId="0" applyNumberFormat="1" applyFont="1" applyFill="1" applyBorder="1" applyProtection="1">
      <protection locked="0"/>
    </xf>
    <xf numFmtId="37" fontId="4" fillId="8" borderId="12" xfId="0" applyNumberFormat="1" applyFont="1" applyFill="1" applyBorder="1" applyProtection="1">
      <protection locked="0"/>
    </xf>
    <xf numFmtId="5" fontId="4" fillId="8" borderId="5" xfId="0" applyNumberFormat="1" applyFont="1" applyFill="1" applyBorder="1"/>
    <xf numFmtId="5" fontId="4" fillId="8" borderId="7" xfId="0" applyNumberFormat="1" applyFont="1" applyFill="1" applyBorder="1"/>
    <xf numFmtId="0" fontId="4" fillId="8" borderId="7" xfId="0" applyFont="1" applyFill="1" applyBorder="1"/>
    <xf numFmtId="37" fontId="4" fillId="8" borderId="5" xfId="0" applyNumberFormat="1" applyFont="1" applyFill="1" applyBorder="1" applyProtection="1">
      <protection locked="0"/>
    </xf>
    <xf numFmtId="0" fontId="4" fillId="8" borderId="5" xfId="0" applyFont="1" applyFill="1" applyBorder="1"/>
    <xf numFmtId="0" fontId="4" fillId="0" borderId="3" xfId="0" applyFont="1" applyBorder="1" applyAlignment="1">
      <alignment vertical="center"/>
    </xf>
    <xf numFmtId="169" fontId="6" fillId="0" borderId="9" xfId="0" applyNumberFormat="1" applyFont="1" applyBorder="1"/>
    <xf numFmtId="1" fontId="3" fillId="0" borderId="82" xfId="0" applyNumberFormat="1" applyFont="1" applyFill="1" applyBorder="1" applyAlignment="1">
      <alignment horizontal="center"/>
    </xf>
    <xf numFmtId="1" fontId="3" fillId="0" borderId="83" xfId="0" applyNumberFormat="1" applyFont="1" applyFill="1" applyBorder="1" applyAlignment="1">
      <alignment horizontal="center"/>
    </xf>
    <xf numFmtId="3" fontId="3" fillId="2" borderId="84" xfId="0" applyNumberFormat="1" applyFont="1" applyFill="1" applyBorder="1" applyAlignment="1">
      <alignment horizontal="center"/>
    </xf>
    <xf numFmtId="0" fontId="4" fillId="3" borderId="7" xfId="0" applyFont="1" applyFill="1" applyBorder="1" applyAlignment="1">
      <alignment shrinkToFit="1"/>
    </xf>
    <xf numFmtId="165" fontId="4" fillId="0" borderId="35" xfId="0" applyNumberFormat="1" applyFont="1" applyBorder="1" applyAlignment="1">
      <alignment horizontal="left"/>
    </xf>
    <xf numFmtId="165" fontId="4" fillId="0" borderId="48" xfId="0" applyNumberFormat="1" applyFont="1" applyBorder="1" applyAlignment="1">
      <alignment horizontal="left"/>
    </xf>
    <xf numFmtId="38" fontId="4" fillId="0" borderId="31" xfId="0" applyNumberFormat="1" applyFont="1" applyBorder="1" applyAlignment="1" applyProtection="1">
      <alignment horizontal="right"/>
      <protection locked="0"/>
    </xf>
    <xf numFmtId="38" fontId="4" fillId="0" borderId="35" xfId="0" applyNumberFormat="1" applyFont="1" applyBorder="1" applyAlignment="1" applyProtection="1">
      <alignment horizontal="right"/>
      <protection locked="0"/>
    </xf>
    <xf numFmtId="38" fontId="4" fillId="0" borderId="56" xfId="0" applyNumberFormat="1" applyFont="1" applyBorder="1" applyAlignment="1" applyProtection="1">
      <alignment horizontal="right"/>
      <protection locked="0"/>
    </xf>
    <xf numFmtId="38" fontId="4" fillId="0" borderId="35" xfId="0" applyNumberFormat="1" applyFont="1" applyBorder="1" applyAlignment="1">
      <alignment horizontal="right"/>
    </xf>
    <xf numFmtId="38" fontId="4" fillId="0" borderId="48" xfId="0" applyNumberFormat="1" applyFont="1" applyBorder="1" applyAlignment="1">
      <alignment horizontal="right"/>
    </xf>
    <xf numFmtId="38" fontId="4" fillId="0" borderId="54" xfId="0" applyNumberFormat="1" applyFont="1" applyBorder="1" applyAlignment="1" applyProtection="1">
      <alignment horizontal="right"/>
      <protection locked="0"/>
    </xf>
    <xf numFmtId="38" fontId="4" fillId="0" borderId="52" xfId="0" applyNumberFormat="1" applyFont="1" applyBorder="1" applyAlignment="1" applyProtection="1">
      <alignment horizontal="right"/>
      <protection locked="0"/>
    </xf>
    <xf numFmtId="6" fontId="4" fillId="8" borderId="59" xfId="0" applyNumberFormat="1" applyFont="1" applyFill="1" applyBorder="1" applyProtection="1"/>
    <xf numFmtId="6" fontId="4" fillId="8" borderId="24" xfId="0" applyNumberFormat="1" applyFont="1" applyFill="1" applyBorder="1" applyProtection="1"/>
    <xf numFmtId="6" fontId="4" fillId="0" borderId="31" xfId="0" applyNumberFormat="1" applyFont="1" applyBorder="1" applyAlignment="1" applyProtection="1">
      <alignment horizontal="center"/>
      <protection locked="0"/>
    </xf>
    <xf numFmtId="38" fontId="4" fillId="0" borderId="35" xfId="0" applyNumberFormat="1" applyFont="1" applyBorder="1" applyAlignment="1" applyProtection="1">
      <alignment horizontal="center"/>
      <protection locked="0"/>
    </xf>
    <xf numFmtId="38" fontId="4" fillId="0" borderId="56" xfId="0" applyNumberFormat="1" applyFont="1" applyBorder="1" applyAlignment="1" applyProtection="1">
      <alignment horizontal="center"/>
      <protection locked="0"/>
    </xf>
    <xf numFmtId="6" fontId="9" fillId="2" borderId="6" xfId="0" applyNumberFormat="1" applyFont="1" applyFill="1" applyBorder="1" applyAlignment="1">
      <alignment horizontal="center"/>
    </xf>
    <xf numFmtId="6" fontId="4" fillId="0" borderId="52" xfId="0" applyNumberFormat="1" applyFont="1" applyBorder="1" applyAlignment="1" applyProtection="1">
      <alignment horizontal="center"/>
      <protection locked="0"/>
    </xf>
    <xf numFmtId="38" fontId="4" fillId="0" borderId="54" xfId="0" applyNumberFormat="1" applyFont="1" applyBorder="1" applyAlignment="1" applyProtection="1">
      <alignment horizontal="center"/>
      <protection locked="0"/>
    </xf>
    <xf numFmtId="38" fontId="4" fillId="0" borderId="85" xfId="0" applyNumberFormat="1" applyFont="1" applyBorder="1" applyAlignment="1" applyProtection="1">
      <alignment horizontal="right"/>
      <protection locked="0"/>
    </xf>
    <xf numFmtId="38" fontId="4" fillId="0" borderId="86" xfId="0" applyNumberFormat="1" applyFont="1" applyBorder="1" applyAlignment="1" applyProtection="1">
      <alignment horizontal="right"/>
      <protection locked="0"/>
    </xf>
    <xf numFmtId="38" fontId="4" fillId="0" borderId="87" xfId="0" applyNumberFormat="1" applyFont="1" applyBorder="1" applyAlignment="1" applyProtection="1">
      <alignment horizontal="right"/>
      <protection locked="0"/>
    </xf>
    <xf numFmtId="38" fontId="9" fillId="2" borderId="6" xfId="0" applyNumberFormat="1" applyFont="1" applyFill="1" applyBorder="1" applyAlignment="1">
      <alignment horizontal="right"/>
    </xf>
    <xf numFmtId="38" fontId="4" fillId="0" borderId="88" xfId="0" applyNumberFormat="1" applyFont="1" applyBorder="1" applyAlignment="1" applyProtection="1">
      <alignment horizontal="right"/>
      <protection locked="0"/>
    </xf>
    <xf numFmtId="38" fontId="4" fillId="0" borderId="37" xfId="0" applyNumberFormat="1" applyFont="1" applyBorder="1" applyAlignment="1" applyProtection="1">
      <alignment horizontal="right"/>
      <protection locked="0"/>
    </xf>
    <xf numFmtId="38" fontId="4" fillId="0" borderId="89" xfId="0" applyNumberFormat="1" applyFont="1" applyBorder="1" applyAlignment="1" applyProtection="1">
      <alignment horizontal="right"/>
      <protection locked="0"/>
    </xf>
    <xf numFmtId="6" fontId="4" fillId="8" borderId="59" xfId="0" applyNumberFormat="1" applyFont="1" applyFill="1" applyBorder="1" applyAlignment="1" applyProtection="1">
      <alignment horizontal="right"/>
    </xf>
    <xf numFmtId="6" fontId="4" fillId="8" borderId="24" xfId="0" applyNumberFormat="1" applyFont="1" applyFill="1" applyBorder="1" applyAlignment="1" applyProtection="1">
      <alignment horizontal="right"/>
    </xf>
    <xf numFmtId="6" fontId="4" fillId="2" borderId="24" xfId="0" applyNumberFormat="1" applyFont="1" applyFill="1" applyBorder="1" applyAlignment="1" applyProtection="1">
      <alignment horizontal="right"/>
      <protection locked="0"/>
    </xf>
    <xf numFmtId="6" fontId="4" fillId="8" borderId="27" xfId="0" applyNumberFormat="1" applyFont="1" applyFill="1" applyBorder="1" applyAlignment="1">
      <alignment horizontal="right"/>
    </xf>
    <xf numFmtId="3" fontId="3" fillId="0" borderId="12" xfId="0" applyNumberFormat="1" applyFont="1" applyBorder="1" applyProtection="1">
      <protection locked="0"/>
    </xf>
    <xf numFmtId="3" fontId="3" fillId="0" borderId="14" xfId="0" applyNumberFormat="1" applyFont="1" applyBorder="1" applyProtection="1">
      <protection locked="0"/>
    </xf>
    <xf numFmtId="38" fontId="3" fillId="0" borderId="12" xfId="0" applyNumberFormat="1" applyFont="1" applyBorder="1" applyProtection="1">
      <protection locked="0"/>
    </xf>
    <xf numFmtId="38" fontId="3" fillId="3" borderId="12" xfId="0" applyNumberFormat="1" applyFont="1" applyFill="1" applyBorder="1" applyProtection="1">
      <protection locked="0"/>
    </xf>
    <xf numFmtId="38" fontId="3" fillId="3" borderId="0" xfId="0" applyNumberFormat="1" applyFont="1" applyFill="1" applyBorder="1" applyProtection="1">
      <protection locked="0"/>
    </xf>
    <xf numFmtId="6" fontId="3" fillId="0" borderId="7" xfId="0" applyNumberFormat="1" applyFont="1" applyBorder="1"/>
    <xf numFmtId="0" fontId="3" fillId="0" borderId="5" xfId="0" applyFont="1" applyBorder="1" applyAlignment="1">
      <alignment horizontal="left" wrapText="1"/>
    </xf>
    <xf numFmtId="38" fontId="3" fillId="0" borderId="7" xfId="0" applyNumberFormat="1" applyFont="1" applyFill="1" applyBorder="1"/>
    <xf numFmtId="38" fontId="3" fillId="0" borderId="10" xfId="0" applyNumberFormat="1" applyFont="1" applyFill="1" applyBorder="1"/>
    <xf numFmtId="38" fontId="3" fillId="3" borderId="7" xfId="0" applyNumberFormat="1" applyFont="1" applyFill="1" applyBorder="1"/>
    <xf numFmtId="38" fontId="3" fillId="3" borderId="10" xfId="0" applyNumberFormat="1" applyFont="1" applyFill="1" applyBorder="1"/>
    <xf numFmtId="38" fontId="3" fillId="0" borderId="5" xfId="0" applyNumberFormat="1" applyFont="1" applyBorder="1" applyProtection="1">
      <protection locked="0"/>
    </xf>
    <xf numFmtId="38" fontId="3" fillId="0" borderId="1" xfId="0" applyNumberFormat="1" applyFont="1" applyBorder="1" applyProtection="1">
      <protection locked="0"/>
    </xf>
    <xf numFmtId="6" fontId="4" fillId="0" borderId="9" xfId="0" applyNumberFormat="1" applyFont="1" applyBorder="1"/>
    <xf numFmtId="169" fontId="6" fillId="0" borderId="3" xfId="0" applyNumberFormat="1" applyFont="1" applyBorder="1"/>
    <xf numFmtId="169" fontId="6" fillId="0" borderId="3" xfId="0" applyNumberFormat="1" applyFont="1" applyBorder="1" applyAlignment="1">
      <alignment horizontal="left"/>
    </xf>
    <xf numFmtId="6" fontId="3" fillId="0" borderId="14" xfId="0" applyNumberFormat="1" applyFont="1" applyBorder="1" applyAlignment="1" applyProtection="1">
      <alignment horizontal="center"/>
      <protection locked="0"/>
    </xf>
    <xf numFmtId="0" fontId="3" fillId="0" borderId="4" xfId="0" applyFont="1" applyBorder="1" applyAlignment="1" applyProtection="1">
      <alignment horizontal="center"/>
      <protection locked="0"/>
    </xf>
    <xf numFmtId="6" fontId="3" fillId="0" borderId="12" xfId="0" applyNumberFormat="1" applyFont="1" applyBorder="1" applyAlignment="1" applyProtection="1">
      <alignment horizontal="center"/>
      <protection locked="0"/>
    </xf>
    <xf numFmtId="6" fontId="3" fillId="0" borderId="6" xfId="0" applyNumberFormat="1" applyFont="1" applyBorder="1" applyAlignment="1" applyProtection="1">
      <alignment horizontal="center"/>
      <protection locked="0"/>
    </xf>
    <xf numFmtId="6" fontId="3" fillId="0" borderId="7" xfId="0" applyNumberFormat="1" applyFont="1" applyBorder="1" applyAlignment="1" applyProtection="1">
      <alignment horizontal="center"/>
      <protection locked="0"/>
    </xf>
    <xf numFmtId="169" fontId="6" fillId="0" borderId="90" xfId="0" applyNumberFormat="1" applyFont="1" applyBorder="1"/>
    <xf numFmtId="6" fontId="4" fillId="8" borderId="21" xfId="4" applyNumberFormat="1" applyFont="1" applyFill="1" applyBorder="1" applyProtection="1">
      <protection locked="0"/>
    </xf>
    <xf numFmtId="6" fontId="4" fillId="0" borderId="15" xfId="4" applyNumberFormat="1" applyFont="1" applyBorder="1" applyProtection="1">
      <protection locked="0"/>
    </xf>
    <xf numFmtId="6" fontId="4" fillId="0" borderId="19" xfId="4" applyNumberFormat="1" applyFont="1" applyBorder="1" applyProtection="1">
      <protection locked="0"/>
    </xf>
    <xf numFmtId="6" fontId="4" fillId="0" borderId="65" xfId="4" applyNumberFormat="1" applyFont="1" applyBorder="1" applyProtection="1">
      <protection locked="0"/>
    </xf>
    <xf numFmtId="6" fontId="4" fillId="0" borderId="91" xfId="4" applyNumberFormat="1" applyFont="1" applyBorder="1" applyProtection="1">
      <protection locked="0"/>
    </xf>
    <xf numFmtId="6" fontId="4" fillId="0" borderId="92" xfId="4" applyNumberFormat="1" applyFont="1" applyBorder="1" applyProtection="1">
      <protection locked="0"/>
    </xf>
    <xf numFmtId="6" fontId="4" fillId="8" borderId="93" xfId="4" applyNumberFormat="1" applyFont="1" applyFill="1" applyBorder="1" applyProtection="1">
      <protection locked="0"/>
    </xf>
    <xf numFmtId="6" fontId="4" fillId="8" borderId="94" xfId="4" applyNumberFormat="1" applyFont="1" applyFill="1" applyBorder="1" applyProtection="1">
      <protection locked="0"/>
    </xf>
    <xf numFmtId="6" fontId="3" fillId="0" borderId="1" xfId="0" applyNumberFormat="1" applyFont="1" applyBorder="1" applyAlignment="1" applyProtection="1">
      <alignment horizontal="center"/>
      <protection locked="0"/>
    </xf>
    <xf numFmtId="6" fontId="3" fillId="0" borderId="3" xfId="0" applyNumberFormat="1" applyFont="1" applyBorder="1" applyAlignment="1" applyProtection="1">
      <alignment horizontal="center"/>
      <protection locked="0"/>
    </xf>
    <xf numFmtId="6" fontId="3" fillId="0" borderId="76" xfId="0" applyNumberFormat="1" applyFont="1" applyBorder="1" applyAlignment="1" applyProtection="1">
      <alignment horizontal="center"/>
      <protection locked="0"/>
    </xf>
    <xf numFmtId="6" fontId="4" fillId="0" borderId="9" xfId="0" applyNumberFormat="1" applyFont="1" applyBorder="1" applyAlignment="1">
      <alignment horizontal="center"/>
    </xf>
    <xf numFmtId="0" fontId="3" fillId="0" borderId="68" xfId="0" applyFont="1" applyBorder="1" applyAlignment="1" applyProtection="1">
      <alignment horizontal="center"/>
    </xf>
    <xf numFmtId="0" fontId="4" fillId="0" borderId="31" xfId="6" applyFont="1" applyBorder="1" applyAlignment="1" applyProtection="1">
      <alignment horizontal="center"/>
    </xf>
    <xf numFmtId="38" fontId="4" fillId="0" borderId="33" xfId="6" applyNumberFormat="1" applyFont="1" applyBorder="1" applyAlignment="1" applyProtection="1">
      <alignment horizontal="center"/>
      <protection locked="0"/>
    </xf>
    <xf numFmtId="0" fontId="4" fillId="0" borderId="35" xfId="6" applyFont="1" applyBorder="1" applyAlignment="1" applyProtection="1">
      <alignment horizontal="center"/>
      <protection locked="0"/>
    </xf>
    <xf numFmtId="38" fontId="4" fillId="0" borderId="37" xfId="6" applyNumberFormat="1" applyFont="1" applyBorder="1" applyAlignment="1" applyProtection="1">
      <alignment horizontal="center"/>
      <protection locked="0"/>
    </xf>
    <xf numFmtId="0" fontId="4" fillId="0" borderId="48" xfId="6" applyFont="1" applyBorder="1" applyAlignment="1" applyProtection="1">
      <alignment horizontal="center"/>
      <protection locked="0"/>
    </xf>
    <xf numFmtId="38" fontId="4" fillId="0" borderId="50" xfId="6" applyNumberFormat="1" applyFont="1" applyBorder="1" applyAlignment="1" applyProtection="1">
      <alignment horizontal="center"/>
      <protection locked="0"/>
    </xf>
    <xf numFmtId="6" fontId="4" fillId="0" borderId="31" xfId="6" applyNumberFormat="1" applyFont="1" applyBorder="1" applyAlignment="1" applyProtection="1">
      <alignment horizontal="center"/>
      <protection locked="0"/>
    </xf>
    <xf numFmtId="6" fontId="4" fillId="0" borderId="35" xfId="6" applyNumberFormat="1" applyFont="1" applyBorder="1" applyAlignment="1" applyProtection="1">
      <alignment horizontal="center"/>
      <protection locked="0"/>
    </xf>
    <xf numFmtId="6" fontId="4" fillId="0" borderId="48" xfId="6" applyNumberFormat="1" applyFont="1" applyBorder="1" applyAlignment="1" applyProtection="1">
      <alignment horizontal="center"/>
      <protection locked="0"/>
    </xf>
    <xf numFmtId="169" fontId="6" fillId="0" borderId="9" xfId="0" applyNumberFormat="1" applyFont="1" applyBorder="1" applyAlignment="1">
      <alignment wrapText="1"/>
    </xf>
    <xf numFmtId="5" fontId="4" fillId="3" borderId="12" xfId="0" applyNumberFormat="1" applyFont="1" applyFill="1" applyBorder="1" applyAlignment="1">
      <alignment horizontal="center"/>
    </xf>
    <xf numFmtId="6" fontId="3" fillId="0" borderId="12" xfId="0" applyNumberFormat="1" applyFont="1" applyBorder="1" applyProtection="1">
      <protection locked="0"/>
    </xf>
    <xf numFmtId="0" fontId="4" fillId="3" borderId="9" xfId="2" applyFont="1" applyFill="1" applyBorder="1"/>
    <xf numFmtId="0" fontId="3" fillId="3" borderId="10" xfId="2" applyFont="1" applyFill="1" applyBorder="1" applyAlignment="1">
      <alignment wrapText="1"/>
    </xf>
    <xf numFmtId="5" fontId="3" fillId="3" borderId="11" xfId="2" applyNumberFormat="1" applyFont="1" applyFill="1" applyBorder="1"/>
    <xf numFmtId="0" fontId="0" fillId="0" borderId="10" xfId="0" applyBorder="1" applyAlignment="1">
      <alignment horizontal="center" vertical="center"/>
    </xf>
    <xf numFmtId="0" fontId="0" fillId="0" borderId="11" xfId="0" applyBorder="1" applyAlignment="1">
      <alignment horizontal="center" vertical="center"/>
    </xf>
    <xf numFmtId="0" fontId="3" fillId="0" borderId="0" xfId="2" applyFont="1" applyBorder="1" applyAlignment="1">
      <alignment horizontal="left" wrapText="1"/>
    </xf>
    <xf numFmtId="0" fontId="3" fillId="0" borderId="12" xfId="2" applyFont="1" applyBorder="1" applyAlignment="1">
      <alignment horizontal="left" wrapText="1"/>
    </xf>
    <xf numFmtId="6" fontId="3" fillId="0" borderId="12" xfId="2" applyNumberFormat="1" applyFont="1" applyBorder="1" applyAlignment="1" applyProtection="1">
      <alignment horizontal="center"/>
      <protection locked="0"/>
    </xf>
    <xf numFmtId="6" fontId="3" fillId="0" borderId="12" xfId="2" applyNumberFormat="1" applyFont="1" applyBorder="1" applyAlignment="1">
      <alignment horizontal="center"/>
    </xf>
    <xf numFmtId="6" fontId="4" fillId="3" borderId="12" xfId="2" applyNumberFormat="1" applyFont="1" applyFill="1" applyBorder="1" applyAlignment="1">
      <alignment horizontal="center"/>
    </xf>
    <xf numFmtId="169" fontId="6" fillId="0" borderId="10" xfId="0" applyNumberFormat="1" applyFont="1" applyBorder="1" applyAlignment="1" applyProtection="1">
      <alignment horizontal="center"/>
    </xf>
    <xf numFmtId="169" fontId="6" fillId="0" borderId="11" xfId="0" applyNumberFormat="1" applyFont="1" applyBorder="1" applyAlignment="1" applyProtection="1">
      <alignment horizontal="center"/>
    </xf>
    <xf numFmtId="6" fontId="3" fillId="0" borderId="12" xfId="0" applyNumberFormat="1" applyFont="1" applyBorder="1" applyAlignment="1" applyProtection="1">
      <alignment horizontal="center"/>
    </xf>
    <xf numFmtId="6" fontId="3" fillId="0" borderId="12" xfId="0" applyNumberFormat="1" applyFont="1" applyBorder="1" applyAlignment="1">
      <alignment horizontal="center"/>
    </xf>
    <xf numFmtId="6" fontId="3" fillId="0" borderId="4" xfId="0" applyNumberFormat="1" applyFont="1" applyBorder="1" applyAlignment="1" applyProtection="1">
      <alignment horizontal="center"/>
      <protection locked="0"/>
    </xf>
    <xf numFmtId="6" fontId="18" fillId="0" borderId="12" xfId="0" applyNumberFormat="1" applyFont="1" applyBorder="1" applyAlignment="1" applyProtection="1">
      <alignment horizontal="center" vertical="top" wrapText="1"/>
      <protection locked="0"/>
    </xf>
    <xf numFmtId="6" fontId="18" fillId="0" borderId="7" xfId="0" applyNumberFormat="1" applyFont="1" applyBorder="1" applyAlignment="1" applyProtection="1">
      <alignment horizontal="center" vertical="top" wrapText="1"/>
      <protection locked="0"/>
    </xf>
    <xf numFmtId="6" fontId="3" fillId="0" borderId="4" xfId="0" applyNumberFormat="1" applyFont="1" applyBorder="1" applyAlignment="1">
      <alignment horizontal="center"/>
    </xf>
    <xf numFmtId="0" fontId="6" fillId="3" borderId="95" xfId="7" applyFont="1" applyFill="1" applyBorder="1" applyAlignment="1">
      <alignment horizontal="center" wrapText="1"/>
    </xf>
    <xf numFmtId="0" fontId="6" fillId="3" borderId="96" xfId="7" applyFont="1" applyFill="1" applyBorder="1" applyAlignment="1">
      <alignment horizontal="center" wrapText="1"/>
    </xf>
    <xf numFmtId="0" fontId="6" fillId="3" borderId="97" xfId="7" applyFont="1" applyFill="1" applyBorder="1" applyAlignment="1">
      <alignment horizontal="center" wrapText="1"/>
    </xf>
    <xf numFmtId="169" fontId="6" fillId="0" borderId="9" xfId="7" applyNumberFormat="1" applyFont="1" applyBorder="1" applyAlignment="1">
      <alignment horizontal="left" vertical="center"/>
    </xf>
    <xf numFmtId="3" fontId="6" fillId="0" borderId="24" xfId="7" applyNumberFormat="1" applyFont="1" applyBorder="1" applyAlignment="1">
      <alignment horizontal="center"/>
    </xf>
    <xf numFmtId="3" fontId="6" fillId="0" borderId="27" xfId="7" applyNumberFormat="1" applyFont="1" applyBorder="1" applyAlignment="1">
      <alignment horizontal="center"/>
    </xf>
    <xf numFmtId="169" fontId="6" fillId="0" borderId="10" xfId="0" applyNumberFormat="1" applyFont="1" applyBorder="1" applyAlignment="1">
      <alignment horizontal="center" vertical="center"/>
    </xf>
    <xf numFmtId="169" fontId="6" fillId="0" borderId="9" xfId="0" applyNumberFormat="1" applyFont="1" applyBorder="1" applyAlignment="1">
      <alignment horizontal="left" vertical="center"/>
    </xf>
    <xf numFmtId="169" fontId="6" fillId="0" borderId="98" xfId="0" applyNumberFormat="1" applyFont="1" applyBorder="1"/>
    <xf numFmtId="38" fontId="3" fillId="0" borderId="99" xfId="0" applyNumberFormat="1" applyFont="1" applyFill="1" applyBorder="1" applyAlignment="1">
      <alignment horizontal="center"/>
    </xf>
    <xf numFmtId="38" fontId="3" fillId="0" borderId="100" xfId="0" applyNumberFormat="1" applyFont="1" applyFill="1" applyBorder="1" applyAlignment="1">
      <alignment horizontal="center"/>
    </xf>
    <xf numFmtId="38" fontId="3" fillId="0" borderId="101" xfId="0" applyNumberFormat="1" applyFont="1" applyFill="1" applyBorder="1" applyAlignment="1">
      <alignment horizontal="center"/>
    </xf>
    <xf numFmtId="38" fontId="3" fillId="3" borderId="24" xfId="0" applyNumberFormat="1" applyFont="1" applyFill="1" applyBorder="1" applyAlignment="1">
      <alignment horizontal="center"/>
    </xf>
    <xf numFmtId="169" fontId="6" fillId="0" borderId="10" xfId="0" applyNumberFormat="1" applyFont="1" applyBorder="1"/>
    <xf numFmtId="0" fontId="3" fillId="2" borderId="14" xfId="0" applyFont="1" applyFill="1" applyBorder="1"/>
    <xf numFmtId="0" fontId="3" fillId="0" borderId="12" xfId="2" applyFont="1" applyBorder="1" applyAlignment="1">
      <alignment horizontal="center"/>
    </xf>
    <xf numFmtId="0" fontId="4" fillId="0" borderId="5" xfId="0" applyFont="1" applyBorder="1" applyAlignment="1">
      <alignment horizontal="center" vertical="center"/>
    </xf>
    <xf numFmtId="0" fontId="3" fillId="0" borderId="5" xfId="0" applyFont="1" applyBorder="1" applyAlignment="1">
      <alignment vertical="center"/>
    </xf>
    <xf numFmtId="0" fontId="4" fillId="0" borderId="7" xfId="0" applyFont="1" applyBorder="1" applyAlignment="1">
      <alignment horizontal="center" vertical="center"/>
    </xf>
    <xf numFmtId="0" fontId="34" fillId="0" borderId="0" xfId="0" applyFont="1" applyBorder="1" applyAlignment="1">
      <alignment vertical="center" wrapText="1"/>
    </xf>
    <xf numFmtId="0" fontId="0" fillId="0" borderId="0" xfId="0" applyBorder="1" applyAlignment="1">
      <alignment wrapText="1"/>
    </xf>
    <xf numFmtId="0" fontId="5" fillId="0" borderId="13" xfId="0" applyFont="1" applyBorder="1" applyAlignment="1">
      <alignment horizontal="center" vertical="center"/>
    </xf>
    <xf numFmtId="0" fontId="5" fillId="0" borderId="22" xfId="0" applyFont="1" applyBorder="1" applyAlignment="1">
      <alignment horizontal="center" vertical="center"/>
    </xf>
    <xf numFmtId="0" fontId="5" fillId="0" borderId="14" xfId="0" applyFont="1" applyBorder="1" applyAlignment="1">
      <alignment horizontal="center" vertical="center"/>
    </xf>
    <xf numFmtId="0" fontId="3" fillId="0" borderId="68" xfId="0" applyFont="1" applyBorder="1" applyAlignment="1">
      <alignment horizontal="center" wrapText="1"/>
    </xf>
    <xf numFmtId="0" fontId="0" fillId="0" borderId="68" xfId="0" applyBorder="1" applyAlignment="1">
      <alignment horizontal="center" wrapText="1"/>
    </xf>
    <xf numFmtId="0" fontId="5" fillId="0" borderId="3" xfId="0" applyFont="1" applyBorder="1" applyAlignment="1">
      <alignment horizontal="center"/>
    </xf>
    <xf numFmtId="0" fontId="5" fillId="0" borderId="0" xfId="0" applyFont="1" applyBorder="1" applyAlignment="1">
      <alignment horizontal="center"/>
    </xf>
    <xf numFmtId="0" fontId="5" fillId="0" borderId="4" xfId="0" applyFont="1" applyBorder="1" applyAlignment="1">
      <alignment horizontal="center"/>
    </xf>
    <xf numFmtId="0" fontId="22" fillId="3" borderId="5" xfId="0" applyFont="1" applyFill="1" applyBorder="1" applyAlignment="1">
      <alignment horizontal="center" vertical="center"/>
    </xf>
    <xf numFmtId="0" fontId="22" fillId="3" borderId="7"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7" xfId="0" applyFont="1" applyFill="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6" fillId="0" borderId="3" xfId="0" applyFont="1" applyBorder="1" applyAlignment="1">
      <alignment horizontal="center"/>
    </xf>
    <xf numFmtId="0" fontId="6" fillId="0" borderId="0" xfId="0" applyFont="1" applyBorder="1" applyAlignment="1">
      <alignment horizontal="center"/>
    </xf>
    <xf numFmtId="0" fontId="6" fillId="0" borderId="4" xfId="0" applyFont="1" applyBorder="1" applyAlignment="1">
      <alignment horizont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20" fillId="2" borderId="13" xfId="0" applyFont="1" applyFill="1" applyBorder="1" applyAlignment="1">
      <alignment horizontal="center"/>
    </xf>
    <xf numFmtId="0" fontId="21" fillId="2" borderId="14" xfId="0" applyFont="1" applyFill="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8" xfId="0" applyFont="1" applyBorder="1" applyAlignment="1">
      <alignment horizontal="center"/>
    </xf>
    <xf numFmtId="0" fontId="9" fillId="2" borderId="13" xfId="0" applyFont="1" applyFill="1" applyBorder="1" applyAlignment="1">
      <alignment horizontal="center"/>
    </xf>
    <xf numFmtId="0" fontId="10" fillId="2" borderId="22" xfId="0" applyFont="1" applyFill="1" applyBorder="1" applyAlignment="1">
      <alignment horizontal="center"/>
    </xf>
    <xf numFmtId="0" fontId="9" fillId="2" borderId="22" xfId="0" applyFont="1" applyFill="1" applyBorder="1" applyAlignment="1">
      <alignment horizontal="center"/>
    </xf>
    <xf numFmtId="0" fontId="10" fillId="2" borderId="14" xfId="0" applyFont="1" applyFill="1" applyBorder="1" applyAlignment="1">
      <alignment horizontal="center"/>
    </xf>
    <xf numFmtId="0" fontId="24" fillId="0" borderId="0" xfId="0" applyFont="1" applyBorder="1" applyAlignment="1">
      <alignment horizontal="right"/>
    </xf>
    <xf numFmtId="0" fontId="25" fillId="0" borderId="0" xfId="0" applyFont="1" applyBorder="1" applyAlignment="1">
      <alignment horizontal="right"/>
    </xf>
    <xf numFmtId="0" fontId="25" fillId="0" borderId="4" xfId="0" applyFont="1" applyBorder="1" applyAlignment="1">
      <alignment horizontal="right"/>
    </xf>
    <xf numFmtId="49" fontId="6" fillId="0" borderId="3" xfId="0" applyNumberFormat="1" applyFont="1" applyBorder="1" applyAlignment="1">
      <alignment horizontal="left"/>
    </xf>
    <xf numFmtId="0" fontId="8" fillId="0" borderId="0" xfId="0" applyNumberFormat="1" applyFont="1" applyBorder="1" applyAlignment="1">
      <alignment horizontal="left"/>
    </xf>
    <xf numFmtId="0" fontId="23" fillId="0" borderId="10" xfId="0" applyFont="1" applyBorder="1" applyAlignment="1">
      <alignment horizontal="center"/>
    </xf>
    <xf numFmtId="0" fontId="23" fillId="0" borderId="11" xfId="0" applyFont="1" applyBorder="1" applyAlignment="1">
      <alignment horizontal="center"/>
    </xf>
    <xf numFmtId="169" fontId="6" fillId="0" borderId="3" xfId="0" applyNumberFormat="1" applyFont="1" applyBorder="1" applyAlignment="1">
      <alignment wrapText="1"/>
    </xf>
    <xf numFmtId="0" fontId="33" fillId="0" borderId="0" xfId="0" applyFont="1" applyAlignment="1">
      <alignment wrapText="1"/>
    </xf>
    <xf numFmtId="0" fontId="20" fillId="2" borderId="14" xfId="0" applyFont="1" applyFill="1" applyBorder="1" applyAlignment="1">
      <alignment horizontal="center"/>
    </xf>
    <xf numFmtId="0" fontId="3" fillId="0" borderId="13" xfId="0" applyFont="1" applyBorder="1" applyAlignment="1" applyProtection="1">
      <alignment wrapText="1"/>
      <protection locked="0"/>
    </xf>
    <xf numFmtId="0" fontId="0" fillId="0" borderId="14" xfId="0" applyBorder="1" applyAlignment="1">
      <alignment wrapText="1"/>
    </xf>
    <xf numFmtId="0" fontId="0" fillId="0" borderId="0" xfId="0" applyBorder="1" applyAlignment="1"/>
    <xf numFmtId="0" fontId="0" fillId="0" borderId="4" xfId="0" applyBorder="1" applyAlignment="1"/>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4" fillId="3" borderId="9" xfId="0" applyFont="1" applyFill="1" applyBorder="1" applyAlignment="1">
      <alignment horizontal="center"/>
    </xf>
    <xf numFmtId="0" fontId="4" fillId="3" borderId="11" xfId="0" applyFont="1" applyFill="1" applyBorder="1" applyAlignment="1">
      <alignment horizontal="center"/>
    </xf>
    <xf numFmtId="0" fontId="6" fillId="0" borderId="102" xfId="4" applyFont="1" applyFill="1" applyBorder="1" applyAlignment="1" applyProtection="1">
      <alignment horizontal="center"/>
    </xf>
    <xf numFmtId="0" fontId="6" fillId="0" borderId="0" xfId="4" applyFont="1" applyFill="1" applyBorder="1" applyAlignment="1" applyProtection="1">
      <alignment horizontal="center"/>
    </xf>
    <xf numFmtId="0" fontId="6" fillId="0" borderId="92" xfId="4" applyFont="1" applyFill="1" applyBorder="1" applyAlignment="1" applyProtection="1">
      <alignment horizontal="center"/>
    </xf>
    <xf numFmtId="0" fontId="6" fillId="0" borderId="102" xfId="4" applyFont="1" applyBorder="1" applyAlignment="1" applyProtection="1">
      <alignment horizontal="center"/>
    </xf>
    <xf numFmtId="0" fontId="6" fillId="0" borderId="0" xfId="4" applyFont="1" applyBorder="1" applyAlignment="1" applyProtection="1">
      <alignment horizontal="center"/>
    </xf>
    <xf numFmtId="0" fontId="6" fillId="0" borderId="92" xfId="4" applyFont="1" applyBorder="1" applyAlignment="1" applyProtection="1">
      <alignment horizontal="center"/>
    </xf>
    <xf numFmtId="0" fontId="4" fillId="3" borderId="13" xfId="0" applyFont="1" applyFill="1" applyBorder="1" applyAlignment="1">
      <alignment horizontal="center"/>
    </xf>
    <xf numFmtId="0" fontId="4" fillId="3" borderId="14" xfId="0" applyFont="1" applyFill="1" applyBorder="1" applyAlignment="1">
      <alignment horizontal="center"/>
    </xf>
    <xf numFmtId="49" fontId="6" fillId="0" borderId="3" xfId="0" applyNumberFormat="1" applyFont="1" applyBorder="1" applyAlignment="1">
      <alignment horizontal="center" wrapText="1"/>
    </xf>
    <xf numFmtId="0" fontId="0" fillId="0" borderId="0" xfId="0" applyAlignment="1">
      <alignment horizontal="center" wrapText="1"/>
    </xf>
    <xf numFmtId="0" fontId="0" fillId="0" borderId="4" xfId="0" applyBorder="1" applyAlignment="1">
      <alignment horizontal="center" wrapText="1"/>
    </xf>
    <xf numFmtId="0" fontId="3" fillId="0" borderId="103" xfId="0" applyFont="1" applyBorder="1" applyAlignment="1">
      <alignment horizontal="left" vertical="top" wrapText="1"/>
    </xf>
    <xf numFmtId="0" fontId="0" fillId="0" borderId="103" xfId="0" applyBorder="1" applyAlignment="1">
      <alignment horizontal="left" vertical="top" wrapText="1"/>
    </xf>
    <xf numFmtId="0" fontId="0" fillId="0" borderId="104" xfId="0" applyBorder="1" applyAlignment="1">
      <alignment horizontal="left" vertical="top" wrapText="1"/>
    </xf>
    <xf numFmtId="0" fontId="3" fillId="0" borderId="2" xfId="0" applyFont="1" applyBorder="1" applyAlignment="1" applyProtection="1"/>
    <xf numFmtId="0" fontId="0" fillId="0" borderId="2" xfId="0" applyBorder="1" applyAlignment="1"/>
    <xf numFmtId="0" fontId="3" fillId="0" borderId="103" xfId="0" applyFont="1" applyBorder="1" applyAlignment="1"/>
    <xf numFmtId="0" fontId="0" fillId="0" borderId="103" xfId="0" applyBorder="1" applyAlignment="1"/>
    <xf numFmtId="0" fontId="0" fillId="0" borderId="104" xfId="0" applyBorder="1" applyAlignment="1"/>
    <xf numFmtId="0" fontId="3" fillId="0" borderId="71" xfId="0" applyFont="1" applyBorder="1" applyAlignment="1"/>
    <xf numFmtId="0" fontId="0" fillId="0" borderId="71" xfId="0" applyBorder="1" applyAlignment="1"/>
    <xf numFmtId="0" fontId="3" fillId="0" borderId="68" xfId="0" applyFont="1" applyBorder="1" applyAlignment="1" applyProtection="1">
      <alignment horizontal="left" vertical="top" wrapText="1"/>
    </xf>
    <xf numFmtId="0" fontId="26" fillId="0" borderId="68" xfId="0" applyFont="1" applyBorder="1" applyAlignment="1">
      <alignment horizontal="left" vertical="top" wrapText="1"/>
    </xf>
    <xf numFmtId="0" fontId="26" fillId="0" borderId="72" xfId="0" applyFont="1" applyBorder="1" applyAlignment="1">
      <alignment horizontal="left" vertical="top" wrapText="1"/>
    </xf>
    <xf numFmtId="0" fontId="3" fillId="0" borderId="103" xfId="0" applyFont="1" applyBorder="1" applyAlignment="1" applyProtection="1">
      <alignment horizontal="left" vertical="top" wrapText="1"/>
    </xf>
    <xf numFmtId="0" fontId="26" fillId="0" borderId="103" xfId="0" applyFont="1" applyBorder="1" applyAlignment="1">
      <alignment horizontal="left" vertical="top" wrapText="1"/>
    </xf>
    <xf numFmtId="0" fontId="26" fillId="0" borderId="104" xfId="0" applyFont="1" applyBorder="1" applyAlignment="1">
      <alignment horizontal="left" vertical="top" wrapText="1"/>
    </xf>
    <xf numFmtId="0" fontId="3" fillId="0" borderId="68" xfId="0" applyFont="1" applyBorder="1" applyAlignment="1" applyProtection="1">
      <alignment horizontal="left" vertical="top" wrapText="1"/>
      <protection locked="0"/>
    </xf>
    <xf numFmtId="0" fontId="3" fillId="0" borderId="0" xfId="0" applyFont="1" applyBorder="1" applyAlignment="1">
      <alignment horizontal="right"/>
    </xf>
    <xf numFmtId="0" fontId="0" fillId="0" borderId="0" xfId="0" applyAlignment="1">
      <alignment horizontal="right"/>
    </xf>
    <xf numFmtId="0" fontId="3" fillId="0" borderId="105" xfId="0" applyFont="1" applyBorder="1" applyAlignment="1">
      <alignment horizontal="left" vertical="top" wrapText="1"/>
    </xf>
    <xf numFmtId="0" fontId="0" fillId="0" borderId="105" xfId="0" applyBorder="1" applyAlignment="1">
      <alignment horizontal="left" vertical="top" wrapText="1"/>
    </xf>
    <xf numFmtId="0" fontId="0" fillId="0" borderId="106" xfId="0" applyBorder="1" applyAlignment="1">
      <alignment horizontal="left" vertical="top" wrapText="1"/>
    </xf>
    <xf numFmtId="0" fontId="3" fillId="0" borderId="68" xfId="0" applyFont="1" applyBorder="1" applyAlignment="1"/>
    <xf numFmtId="0" fontId="0" fillId="0" borderId="68" xfId="0" applyBorder="1" applyAlignment="1"/>
    <xf numFmtId="0" fontId="0" fillId="0" borderId="72" xfId="0" applyBorder="1" applyAlignment="1"/>
    <xf numFmtId="0" fontId="31" fillId="0" borderId="0" xfId="6" applyFont="1" applyAlignment="1">
      <alignment horizontal="center"/>
    </xf>
    <xf numFmtId="169" fontId="6" fillId="0" borderId="10" xfId="0" applyNumberFormat="1" applyFont="1" applyBorder="1" applyAlignment="1">
      <alignment wrapText="1"/>
    </xf>
    <xf numFmtId="169" fontId="0" fillId="0" borderId="10" xfId="0" applyNumberFormat="1" applyBorder="1" applyAlignment="1">
      <alignment wrapText="1"/>
    </xf>
    <xf numFmtId="0" fontId="4" fillId="3" borderId="13" xfId="0" applyFont="1" applyFill="1" applyBorder="1" applyAlignment="1">
      <alignment vertical="center" wrapText="1"/>
    </xf>
    <xf numFmtId="0" fontId="0" fillId="0" borderId="22" xfId="0" applyBorder="1" applyAlignment="1">
      <alignment vertical="center" wrapText="1"/>
    </xf>
    <xf numFmtId="0" fontId="6" fillId="0" borderId="3" xfId="0" applyFont="1" applyBorder="1" applyAlignment="1">
      <alignment horizontal="center" wrapText="1"/>
    </xf>
    <xf numFmtId="169" fontId="6" fillId="0" borderId="9" xfId="0" applyNumberFormat="1" applyFont="1" applyBorder="1" applyAlignment="1">
      <alignment wrapText="1"/>
    </xf>
    <xf numFmtId="0" fontId="0" fillId="0" borderId="10" xfId="0" applyBorder="1" applyAlignment="1">
      <alignment wrapText="1"/>
    </xf>
    <xf numFmtId="0" fontId="0" fillId="0" borderId="22" xfId="0" applyBorder="1" applyAlignment="1">
      <alignment wrapText="1"/>
    </xf>
    <xf numFmtId="0" fontId="4" fillId="3" borderId="5" xfId="2" applyFont="1" applyFill="1" applyBorder="1" applyAlignment="1">
      <alignment horizontal="center" wrapText="1"/>
    </xf>
    <xf numFmtId="0" fontId="0" fillId="0" borderId="7" xfId="0" applyBorder="1" applyAlignment="1">
      <alignment horizontal="center" wrapText="1"/>
    </xf>
    <xf numFmtId="0" fontId="6" fillId="0" borderId="1" xfId="2" applyFont="1"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49" fontId="6" fillId="0" borderId="3"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169" fontId="6" fillId="0" borderId="9" xfId="0" applyNumberFormat="1" applyFont="1" applyBorder="1" applyAlignment="1">
      <alignment horizontal="left" vertical="center" wrapText="1"/>
    </xf>
    <xf numFmtId="169" fontId="0" fillId="0" borderId="10" xfId="0" applyNumberFormat="1" applyBorder="1" applyAlignment="1">
      <alignment horizontal="left" vertical="center" wrapText="1"/>
    </xf>
    <xf numFmtId="6" fontId="3" fillId="0" borderId="13" xfId="0" applyNumberFormat="1" applyFont="1" applyBorder="1" applyAlignment="1" applyProtection="1">
      <alignment horizontal="center"/>
      <protection locked="0"/>
    </xf>
    <xf numFmtId="6" fontId="0" fillId="0" borderId="14" xfId="0" applyNumberFormat="1" applyBorder="1" applyAlignment="1">
      <alignment horizontal="center"/>
    </xf>
    <xf numFmtId="0" fontId="6" fillId="0" borderId="1" xfId="0" applyFont="1" applyBorder="1" applyAlignment="1" applyProtection="1">
      <alignment horizontal="center"/>
    </xf>
    <xf numFmtId="0" fontId="6" fillId="0" borderId="2" xfId="0" applyFont="1" applyBorder="1" applyAlignment="1" applyProtection="1">
      <alignment horizontal="center"/>
    </xf>
    <xf numFmtId="0" fontId="6" fillId="0" borderId="8" xfId="0" applyFont="1" applyBorder="1" applyAlignment="1" applyProtection="1">
      <alignment horizontal="center"/>
    </xf>
    <xf numFmtId="0" fontId="4" fillId="3" borderId="9" xfId="0" applyFont="1" applyFill="1" applyBorder="1" applyAlignment="1" applyProtection="1">
      <alignment horizontal="center"/>
    </xf>
    <xf numFmtId="0" fontId="4" fillId="3" borderId="10" xfId="0" applyFont="1" applyFill="1" applyBorder="1" applyAlignment="1" applyProtection="1">
      <alignment horizontal="center"/>
    </xf>
    <xf numFmtId="0" fontId="4" fillId="3" borderId="11" xfId="0" applyFont="1" applyFill="1" applyBorder="1" applyAlignment="1" applyProtection="1">
      <alignment horizontal="center"/>
    </xf>
    <xf numFmtId="0" fontId="4" fillId="0" borderId="5" xfId="0" applyFont="1" applyBorder="1" applyAlignment="1" applyProtection="1">
      <alignment horizontal="center" vertical="center" wrapText="1"/>
    </xf>
    <xf numFmtId="0" fontId="0" fillId="0" borderId="7" xfId="0" applyBorder="1" applyAlignment="1">
      <alignment horizontal="center" vertical="center" wrapText="1"/>
    </xf>
    <xf numFmtId="0" fontId="4" fillId="0" borderId="1" xfId="0" applyFont="1" applyBorder="1" applyAlignment="1" applyProtection="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6" fillId="0" borderId="3" xfId="0" applyFont="1" applyBorder="1" applyAlignment="1" applyProtection="1">
      <alignment horizontal="center" wrapText="1"/>
    </xf>
    <xf numFmtId="0" fontId="6" fillId="0" borderId="0" xfId="0" applyFont="1" applyBorder="1" applyAlignment="1" applyProtection="1">
      <alignment horizontal="center" wrapText="1"/>
    </xf>
    <xf numFmtId="0" fontId="6" fillId="0" borderId="4" xfId="0" applyFont="1" applyBorder="1" applyAlignment="1" applyProtection="1">
      <alignment horizontal="center" wrapText="1"/>
    </xf>
    <xf numFmtId="169" fontId="6" fillId="0" borderId="9" xfId="0" applyNumberFormat="1" applyFont="1" applyBorder="1" applyAlignment="1" applyProtection="1">
      <alignment horizontal="left" wrapText="1"/>
    </xf>
    <xf numFmtId="0" fontId="0" fillId="0" borderId="10" xfId="0" applyBorder="1" applyAlignment="1">
      <alignment horizontal="left" wrapText="1"/>
    </xf>
    <xf numFmtId="0" fontId="4" fillId="3" borderId="22" xfId="0" applyFont="1" applyFill="1" applyBorder="1" applyAlignment="1">
      <alignment horizontal="center"/>
    </xf>
    <xf numFmtId="0" fontId="4" fillId="0" borderId="5" xfId="0" applyFont="1" applyBorder="1" applyAlignment="1">
      <alignment horizontal="center" vertical="center" wrapText="1"/>
    </xf>
    <xf numFmtId="0" fontId="3" fillId="0" borderId="13" xfId="0" applyFont="1" applyBorder="1" applyAlignment="1" applyProtection="1">
      <alignment horizontal="center" wrapText="1"/>
      <protection locked="0"/>
    </xf>
    <xf numFmtId="0" fontId="0" fillId="0" borderId="14" xfId="0" applyBorder="1" applyAlignment="1">
      <alignment horizontal="center" wrapText="1"/>
    </xf>
    <xf numFmtId="0" fontId="4" fillId="0" borderId="1" xfId="0" applyFont="1" applyBorder="1" applyAlignment="1">
      <alignment horizontal="center" vertical="center" wrapText="1"/>
    </xf>
    <xf numFmtId="0" fontId="6" fillId="0" borderId="3" xfId="0" applyFont="1" applyBorder="1" applyAlignment="1">
      <alignment horizontal="center" vertical="center" wrapText="1"/>
    </xf>
    <xf numFmtId="0" fontId="0" fillId="0" borderId="0" xfId="0" applyAlignment="1">
      <alignment horizontal="center" vertical="center" wrapText="1"/>
    </xf>
    <xf numFmtId="0" fontId="6" fillId="3" borderId="13"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18" fillId="0" borderId="107" xfId="0" applyFont="1" applyBorder="1" applyAlignment="1" applyProtection="1">
      <alignment vertical="top" wrapText="1"/>
      <protection locked="0"/>
    </xf>
    <xf numFmtId="0" fontId="0" fillId="0" borderId="108" xfId="0" applyBorder="1" applyAlignment="1">
      <alignment vertical="top" wrapText="1"/>
    </xf>
    <xf numFmtId="0" fontId="0" fillId="0" borderId="109" xfId="0" applyBorder="1" applyAlignment="1">
      <alignment vertical="top" wrapText="1"/>
    </xf>
    <xf numFmtId="0" fontId="4" fillId="0" borderId="9" xfId="0" applyFont="1" applyBorder="1" applyAlignment="1" applyProtection="1">
      <alignment horizontal="left" wrapText="1"/>
      <protection locked="0"/>
    </xf>
    <xf numFmtId="0" fontId="4" fillId="0" borderId="5" xfId="0" applyFont="1" applyBorder="1" applyAlignment="1">
      <alignment horizontal="center" wrapText="1"/>
    </xf>
    <xf numFmtId="0" fontId="32" fillId="0" borderId="7" xfId="0" applyFont="1" applyBorder="1" applyAlignment="1">
      <alignment horizontal="center" wrapText="1"/>
    </xf>
    <xf numFmtId="0" fontId="18" fillId="0" borderId="110" xfId="0" applyFont="1" applyBorder="1" applyAlignment="1" applyProtection="1">
      <alignment vertical="top" wrapText="1"/>
      <protection locked="0"/>
    </xf>
    <xf numFmtId="0" fontId="0" fillId="0" borderId="111" xfId="0" applyBorder="1" applyAlignment="1">
      <alignment vertical="top" wrapText="1"/>
    </xf>
    <xf numFmtId="0" fontId="0" fillId="0" borderId="112" xfId="0" applyBorder="1" applyAlignment="1">
      <alignment vertical="top" wrapText="1"/>
    </xf>
    <xf numFmtId="0" fontId="5" fillId="0" borderId="1" xfId="7" applyFont="1" applyBorder="1" applyAlignment="1">
      <alignment horizontal="center" vertical="center"/>
    </xf>
    <xf numFmtId="0" fontId="5" fillId="0" borderId="2" xfId="7" applyFont="1" applyBorder="1" applyAlignment="1">
      <alignment horizontal="center" vertical="center"/>
    </xf>
    <xf numFmtId="0" fontId="5" fillId="0" borderId="8" xfId="7" applyFont="1" applyBorder="1" applyAlignment="1">
      <alignment horizontal="center" vertical="center"/>
    </xf>
    <xf numFmtId="49" fontId="5" fillId="0" borderId="3" xfId="7" applyNumberFormat="1" applyFont="1" applyBorder="1" applyAlignment="1">
      <alignment horizontal="center" vertical="center" wrapText="1"/>
    </xf>
    <xf numFmtId="0" fontId="3" fillId="0" borderId="115" xfId="2" applyFont="1" applyBorder="1" applyAlignment="1">
      <alignment horizontal="left" vertical="top" wrapText="1"/>
    </xf>
    <xf numFmtId="0" fontId="26" fillId="0" borderId="103" xfId="2" applyFont="1" applyBorder="1" applyAlignment="1">
      <alignment horizontal="left" vertical="top" wrapText="1"/>
    </xf>
    <xf numFmtId="0" fontId="26" fillId="0" borderId="104" xfId="2" applyFont="1" applyBorder="1" applyAlignment="1">
      <alignment horizontal="left" vertical="top" wrapText="1"/>
    </xf>
    <xf numFmtId="0" fontId="3" fillId="0" borderId="116" xfId="2" applyFont="1" applyBorder="1" applyAlignment="1">
      <alignment horizontal="left" vertical="top" wrapText="1"/>
    </xf>
    <xf numFmtId="0" fontId="26" fillId="0" borderId="105" xfId="2" applyFont="1" applyBorder="1" applyAlignment="1">
      <alignment horizontal="left" vertical="top" wrapText="1"/>
    </xf>
    <xf numFmtId="0" fontId="26" fillId="0" borderId="106" xfId="2" applyFont="1" applyBorder="1" applyAlignment="1">
      <alignment horizontal="left" vertical="top" wrapText="1"/>
    </xf>
    <xf numFmtId="0" fontId="3" fillId="0" borderId="113" xfId="2" applyFont="1" applyBorder="1" applyAlignment="1" applyProtection="1">
      <alignment horizontal="left" vertical="top" wrapText="1"/>
      <protection locked="0"/>
    </xf>
    <xf numFmtId="0" fontId="26" fillId="0" borderId="70" xfId="2" applyFont="1" applyBorder="1" applyAlignment="1">
      <alignment horizontal="left" vertical="top" wrapText="1"/>
    </xf>
    <xf numFmtId="0" fontId="26" fillId="0" borderId="114" xfId="2" applyFont="1" applyBorder="1" applyAlignment="1">
      <alignment horizontal="left" vertical="top" wrapText="1"/>
    </xf>
    <xf numFmtId="0" fontId="6" fillId="0" borderId="1" xfId="2" applyFont="1" applyBorder="1" applyAlignment="1">
      <alignment horizontal="center"/>
    </xf>
    <xf numFmtId="0" fontId="6" fillId="0" borderId="2" xfId="2" applyFont="1" applyBorder="1" applyAlignment="1">
      <alignment horizontal="center"/>
    </xf>
    <xf numFmtId="0" fontId="6" fillId="0" borderId="8" xfId="2" applyFont="1" applyBorder="1" applyAlignment="1">
      <alignment horizontal="center"/>
    </xf>
    <xf numFmtId="0" fontId="6" fillId="0" borderId="3" xfId="2" applyFont="1" applyBorder="1" applyAlignment="1">
      <alignment horizontal="center"/>
    </xf>
    <xf numFmtId="0" fontId="6" fillId="0" borderId="0" xfId="2" applyFont="1" applyBorder="1" applyAlignment="1">
      <alignment horizontal="center"/>
    </xf>
    <xf numFmtId="0" fontId="6" fillId="0" borderId="4" xfId="2" applyFont="1" applyBorder="1" applyAlignment="1">
      <alignment horizontal="center"/>
    </xf>
    <xf numFmtId="0" fontId="4" fillId="3" borderId="117" xfId="0" applyFont="1" applyFill="1" applyBorder="1" applyAlignment="1">
      <alignment horizontal="center" vertical="center"/>
    </xf>
    <xf numFmtId="0" fontId="4" fillId="3" borderId="118" xfId="0" applyFont="1" applyFill="1" applyBorder="1" applyAlignment="1">
      <alignment horizontal="center" vertical="center"/>
    </xf>
    <xf numFmtId="0" fontId="4" fillId="3" borderId="98" xfId="0" applyFont="1" applyFill="1" applyBorder="1" applyAlignment="1">
      <alignment horizontal="center" vertical="center"/>
    </xf>
    <xf numFmtId="0" fontId="4" fillId="3" borderId="79" xfId="0" applyFont="1" applyFill="1" applyBorder="1" applyAlignment="1">
      <alignment horizontal="center" vertical="center"/>
    </xf>
    <xf numFmtId="1" fontId="4" fillId="3" borderId="82" xfId="0" applyNumberFormat="1" applyFont="1" applyFill="1" applyBorder="1" applyAlignment="1">
      <alignment horizontal="center" vertical="center" wrapText="1"/>
    </xf>
    <xf numFmtId="1" fontId="4" fillId="3" borderId="96" xfId="0" applyNumberFormat="1" applyFont="1" applyFill="1" applyBorder="1" applyAlignment="1">
      <alignment horizontal="center" vertical="center" wrapText="1"/>
    </xf>
    <xf numFmtId="10" fontId="4" fillId="3" borderId="83" xfId="0" applyNumberFormat="1" applyFont="1" applyFill="1" applyBorder="1" applyAlignment="1">
      <alignment horizontal="center" vertical="center" wrapText="1"/>
    </xf>
    <xf numFmtId="0" fontId="6" fillId="0" borderId="117" xfId="0" applyFont="1" applyBorder="1" applyAlignment="1">
      <alignment horizontal="center" vertical="center" wrapText="1"/>
    </xf>
    <xf numFmtId="0" fontId="0" fillId="0" borderId="71" xfId="0" applyBorder="1" applyAlignment="1">
      <alignment horizontal="center" vertical="center" wrapText="1"/>
    </xf>
    <xf numFmtId="0" fontId="0" fillId="0" borderId="118" xfId="0" applyBorder="1" applyAlignment="1">
      <alignment horizontal="center" vertical="center" wrapText="1"/>
    </xf>
    <xf numFmtId="0" fontId="0" fillId="0" borderId="119" xfId="0" applyBorder="1" applyAlignment="1">
      <alignment horizontal="center" vertical="center" wrapText="1"/>
    </xf>
    <xf numFmtId="0" fontId="0" fillId="0" borderId="69" xfId="0" applyBorder="1" applyAlignment="1">
      <alignment horizontal="center" vertical="center" wrapText="1"/>
    </xf>
    <xf numFmtId="0" fontId="31" fillId="0" borderId="0" xfId="5" applyFont="1" applyAlignment="1">
      <alignment horizontal="center"/>
    </xf>
    <xf numFmtId="0" fontId="4" fillId="0" borderId="5" xfId="5" applyFont="1" applyFill="1" applyBorder="1" applyAlignment="1">
      <alignment horizontal="center" vertical="center" wrapText="1"/>
    </xf>
    <xf numFmtId="0" fontId="4" fillId="0" borderId="6" xfId="5" applyFont="1" applyFill="1" applyBorder="1" applyAlignment="1">
      <alignment horizontal="center" vertical="center" wrapText="1"/>
    </xf>
    <xf numFmtId="0" fontId="4" fillId="0" borderId="7" xfId="5" applyFont="1" applyFill="1" applyBorder="1" applyAlignment="1">
      <alignment horizontal="center" vertical="center" wrapText="1"/>
    </xf>
    <xf numFmtId="0" fontId="4" fillId="0" borderId="1" xfId="5" applyFont="1" applyFill="1" applyBorder="1" applyAlignment="1">
      <alignment horizontal="center" vertical="center" wrapText="1"/>
    </xf>
    <xf numFmtId="0" fontId="4" fillId="0" borderId="8" xfId="5" applyFont="1" applyFill="1" applyBorder="1" applyAlignment="1">
      <alignment horizontal="center" vertical="center" wrapText="1"/>
    </xf>
    <xf numFmtId="0" fontId="4" fillId="0" borderId="9" xfId="5" applyFont="1" applyFill="1" applyBorder="1" applyAlignment="1">
      <alignment horizontal="center" vertical="center" wrapText="1"/>
    </xf>
    <xf numFmtId="0" fontId="4" fillId="0" borderId="11" xfId="5" applyFont="1" applyFill="1" applyBorder="1" applyAlignment="1">
      <alignment horizontal="center" vertical="center" wrapText="1"/>
    </xf>
    <xf numFmtId="0" fontId="3" fillId="0" borderId="8" xfId="5" applyFont="1" applyFill="1" applyBorder="1" applyAlignment="1">
      <alignment horizontal="center" vertical="center" wrapText="1"/>
    </xf>
    <xf numFmtId="0" fontId="17" fillId="0" borderId="9" xfId="5" applyFont="1" applyFill="1" applyBorder="1" applyAlignment="1">
      <alignment horizontal="center" vertical="center" wrapText="1"/>
    </xf>
    <xf numFmtId="0" fontId="17" fillId="0" borderId="11" xfId="5" applyFont="1" applyFill="1" applyBorder="1" applyAlignment="1">
      <alignment horizontal="center" vertical="center" wrapText="1"/>
    </xf>
    <xf numFmtId="38" fontId="3" fillId="0" borderId="73" xfId="5" applyNumberFormat="1" applyFont="1" applyBorder="1" applyAlignment="1">
      <alignment horizontal="center" vertical="center"/>
    </xf>
    <xf numFmtId="38" fontId="3" fillId="0" borderId="120" xfId="5" applyNumberFormat="1" applyFont="1" applyBorder="1" applyAlignment="1">
      <alignment horizontal="center" vertical="center"/>
    </xf>
    <xf numFmtId="38" fontId="3" fillId="0" borderId="121" xfId="5" applyNumberFormat="1" applyFont="1" applyBorder="1" applyAlignment="1">
      <alignment horizontal="center" vertical="center"/>
    </xf>
    <xf numFmtId="168" fontId="3" fillId="0" borderId="74" xfId="5" applyNumberFormat="1" applyFont="1" applyBorder="1" applyAlignment="1">
      <alignment horizontal="center" vertical="center"/>
    </xf>
    <xf numFmtId="168" fontId="3" fillId="0" borderId="122" xfId="5" applyNumberFormat="1" applyFont="1" applyBorder="1" applyAlignment="1">
      <alignment horizontal="center" vertical="center"/>
    </xf>
    <xf numFmtId="168" fontId="3" fillId="0" borderId="123" xfId="5" applyNumberFormat="1" applyFont="1" applyBorder="1" applyAlignment="1">
      <alignment horizontal="center" vertical="center"/>
    </xf>
    <xf numFmtId="38" fontId="3" fillId="0" borderId="5" xfId="5" applyNumberFormat="1" applyFont="1" applyBorder="1" applyAlignment="1">
      <alignment horizontal="center" vertical="center"/>
    </xf>
    <xf numFmtId="38" fontId="3" fillId="0" borderId="6" xfId="5" applyNumberFormat="1" applyFont="1" applyBorder="1" applyAlignment="1">
      <alignment horizontal="center" vertical="center"/>
    </xf>
    <xf numFmtId="38" fontId="3" fillId="0" borderId="7" xfId="5" applyNumberFormat="1" applyFont="1" applyBorder="1" applyAlignment="1">
      <alignment horizontal="center" vertical="center"/>
    </xf>
    <xf numFmtId="168" fontId="4" fillId="0" borderId="29" xfId="5" applyNumberFormat="1" applyFont="1" applyBorder="1" applyAlignment="1">
      <alignment horizontal="center" vertical="center"/>
    </xf>
    <xf numFmtId="168" fontId="4" fillId="0" borderId="7" xfId="5" applyNumberFormat="1" applyFont="1" applyBorder="1" applyAlignment="1">
      <alignment horizontal="center" vertical="center"/>
    </xf>
    <xf numFmtId="0" fontId="4" fillId="0" borderId="5" xfId="5" applyFont="1" applyBorder="1" applyAlignment="1">
      <alignment horizontal="center" vertical="center"/>
    </xf>
    <xf numFmtId="0" fontId="4" fillId="0" borderId="7" xfId="5" applyFont="1" applyBorder="1" applyAlignment="1">
      <alignment horizontal="center" vertical="center"/>
    </xf>
    <xf numFmtId="6" fontId="4" fillId="0" borderId="29" xfId="5" applyNumberFormat="1" applyFont="1" applyBorder="1" applyAlignment="1">
      <alignment horizontal="center" vertical="center"/>
    </xf>
    <xf numFmtId="6" fontId="4" fillId="0" borderId="7" xfId="5" applyNumberFormat="1" applyFont="1" applyBorder="1" applyAlignment="1">
      <alignment horizontal="center" vertical="center"/>
    </xf>
    <xf numFmtId="0" fontId="6" fillId="0" borderId="1" xfId="3" applyFont="1" applyBorder="1" applyAlignment="1">
      <alignment horizontal="center"/>
    </xf>
    <xf numFmtId="0" fontId="6" fillId="0" borderId="2" xfId="3" applyFont="1" applyBorder="1" applyAlignment="1">
      <alignment horizontal="center"/>
    </xf>
    <xf numFmtId="0" fontId="6" fillId="0" borderId="8" xfId="3" applyFont="1" applyBorder="1" applyAlignment="1">
      <alignment horizontal="center"/>
    </xf>
    <xf numFmtId="49" fontId="6" fillId="0" borderId="3" xfId="3" applyNumberFormat="1" applyFont="1" applyBorder="1" applyAlignment="1">
      <alignment horizontal="center"/>
    </xf>
    <xf numFmtId="49" fontId="6" fillId="0" borderId="0" xfId="3" applyNumberFormat="1" applyFont="1" applyBorder="1" applyAlignment="1">
      <alignment horizontal="center"/>
    </xf>
    <xf numFmtId="49" fontId="6" fillId="0" borderId="4" xfId="3" applyNumberFormat="1" applyFont="1" applyBorder="1" applyAlignment="1">
      <alignment horizontal="center"/>
    </xf>
    <xf numFmtId="0" fontId="4" fillId="3" borderId="1" xfId="3" applyFont="1" applyFill="1" applyBorder="1" applyAlignment="1">
      <alignment horizontal="center" vertical="center"/>
    </xf>
    <xf numFmtId="0" fontId="4" fillId="3" borderId="9" xfId="3" applyFont="1" applyFill="1" applyBorder="1" applyAlignment="1">
      <alignment horizontal="center" vertical="center"/>
    </xf>
    <xf numFmtId="0" fontId="4" fillId="3" borderId="5" xfId="3" applyFont="1" applyFill="1" applyBorder="1" applyAlignment="1">
      <alignment horizontal="center" vertical="center"/>
    </xf>
    <xf numFmtId="0" fontId="4" fillId="3" borderId="7" xfId="3" applyFont="1" applyFill="1" applyBorder="1" applyAlignment="1">
      <alignment horizontal="center" vertical="center"/>
    </xf>
    <xf numFmtId="49" fontId="6" fillId="0" borderId="3" xfId="3" applyNumberFormat="1" applyFont="1" applyBorder="1" applyAlignment="1">
      <alignment horizontal="center" wrapText="1"/>
    </xf>
  </cellXfs>
  <cellStyles count="9">
    <cellStyle name="Normal" xfId="0" builtinId="0"/>
    <cellStyle name="Normal 2" xfId="1" xr:uid="{00000000-0005-0000-0000-000001000000}"/>
    <cellStyle name="Normal 3" xfId="2" xr:uid="{00000000-0005-0000-0000-000002000000}"/>
    <cellStyle name="Normal 4" xfId="3" xr:uid="{00000000-0005-0000-0000-000003000000}"/>
    <cellStyle name="Normal_EXHIBB" xfId="4" xr:uid="{00000000-0005-0000-0000-000004000000}"/>
    <cellStyle name="Normal_Sheet1 2" xfId="5" xr:uid="{00000000-0005-0000-0000-000005000000}"/>
    <cellStyle name="Normal_Sheet2" xfId="6" xr:uid="{00000000-0005-0000-0000-000006000000}"/>
    <cellStyle name="Normal_VInv" xfId="7" xr:uid="{00000000-0005-0000-0000-000007000000}"/>
    <cellStyle name="Percent" xfId="8" builtinId="5"/>
  </cellStyles>
  <dxfs count="2">
    <dxf>
      <font>
        <condense val="0"/>
        <extend val="0"/>
        <color indexed="17"/>
      </font>
    </dxf>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2B2B2"/>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400050</xdr:colOff>
          <xdr:row>5</xdr:row>
          <xdr:rowOff>161925</xdr:rowOff>
        </xdr:from>
        <xdr:to>
          <xdr:col>3</xdr:col>
          <xdr:colOff>571500</xdr:colOff>
          <xdr:row>7</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9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752475</xdr:colOff>
          <xdr:row>5</xdr:row>
          <xdr:rowOff>152400</xdr:rowOff>
        </xdr:from>
        <xdr:to>
          <xdr:col>5</xdr:col>
          <xdr:colOff>0</xdr:colOff>
          <xdr:row>7</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9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0.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8"/>
  <sheetViews>
    <sheetView showGridLines="0" showZeros="0" tabSelected="1" zoomScaleNormal="100" zoomScaleSheetLayoutView="85" workbookViewId="0">
      <selection activeCell="A11" sqref="A11:K11"/>
    </sheetView>
  </sheetViews>
  <sheetFormatPr defaultColWidth="9.140625" defaultRowHeight="13.5" x14ac:dyDescent="0.25"/>
  <cols>
    <col min="1" max="1" width="24.7109375" style="25" customWidth="1"/>
    <col min="2" max="2" width="15.7109375" style="25" bestFit="1" customWidth="1"/>
    <col min="3" max="3" width="11.7109375" style="25" bestFit="1" customWidth="1"/>
    <col min="4" max="4" width="15.7109375" style="25" bestFit="1" customWidth="1"/>
    <col min="5" max="5" width="11.140625" style="25" customWidth="1"/>
    <col min="6" max="6" width="12.7109375" style="25" customWidth="1"/>
    <col min="7" max="7" width="8.7109375" style="25" bestFit="1" customWidth="1"/>
    <col min="8" max="8" width="0.5703125" style="25" customWidth="1"/>
    <col min="9" max="9" width="11.7109375" style="25" bestFit="1" customWidth="1"/>
    <col min="10" max="10" width="12.28515625" style="25" customWidth="1"/>
    <col min="11" max="11" width="8.7109375" style="25" customWidth="1"/>
    <col min="12" max="16384" width="9.140625" style="25"/>
  </cols>
  <sheetData>
    <row r="1" spans="1:11" ht="15.95" customHeight="1" x14ac:dyDescent="0.3">
      <c r="A1" s="27"/>
      <c r="B1" s="27"/>
      <c r="C1" s="27"/>
      <c r="D1" s="27"/>
      <c r="E1" s="27"/>
      <c r="F1" s="27"/>
      <c r="G1" s="27"/>
      <c r="H1" s="27"/>
      <c r="I1" s="27"/>
      <c r="J1" s="27"/>
      <c r="K1" s="449" t="s">
        <v>336</v>
      </c>
    </row>
    <row r="2" spans="1:11" ht="15.95" customHeight="1" x14ac:dyDescent="0.3">
      <c r="A2" s="27"/>
      <c r="B2" s="27"/>
      <c r="C2" s="27"/>
      <c r="D2" s="27"/>
      <c r="E2" s="27"/>
      <c r="F2" s="27"/>
      <c r="G2" s="27"/>
      <c r="H2" s="27"/>
      <c r="I2" s="27"/>
      <c r="J2" s="27"/>
      <c r="K2" s="449" t="s">
        <v>330</v>
      </c>
    </row>
    <row r="3" spans="1:11" ht="15.95" customHeight="1" x14ac:dyDescent="0.3">
      <c r="A3" s="27"/>
      <c r="B3" s="27"/>
      <c r="C3" s="27"/>
      <c r="D3" s="27"/>
      <c r="E3" s="27"/>
      <c r="F3" s="27"/>
      <c r="G3" s="27"/>
      <c r="H3" s="27"/>
      <c r="I3" s="27"/>
      <c r="J3" s="27"/>
      <c r="K3" s="449" t="s">
        <v>335</v>
      </c>
    </row>
    <row r="4" spans="1:11" ht="15.95" customHeight="1" x14ac:dyDescent="0.3">
      <c r="A4" s="27"/>
      <c r="B4" s="27"/>
      <c r="C4" s="27"/>
      <c r="D4" s="27"/>
      <c r="E4" s="27"/>
      <c r="F4" s="27"/>
      <c r="G4" s="27"/>
      <c r="H4" s="27"/>
      <c r="I4" s="27"/>
      <c r="J4" s="27"/>
      <c r="K4" s="449"/>
    </row>
    <row r="5" spans="1:11" ht="15.95" customHeight="1" thickBot="1" x14ac:dyDescent="0.35">
      <c r="A5" s="27"/>
      <c r="B5" s="27"/>
      <c r="C5" s="27"/>
      <c r="D5" s="27"/>
      <c r="E5" s="27"/>
      <c r="F5" s="27"/>
      <c r="G5" s="27"/>
      <c r="H5" s="27"/>
      <c r="I5" s="27"/>
      <c r="J5" s="27"/>
      <c r="K5" s="449"/>
    </row>
    <row r="6" spans="1:11" ht="22.9" customHeight="1" thickBot="1" x14ac:dyDescent="0.3">
      <c r="A6" s="589" t="s">
        <v>329</v>
      </c>
      <c r="B6" s="590"/>
      <c r="C6" s="590"/>
      <c r="D6" s="590"/>
      <c r="E6" s="590"/>
      <c r="F6" s="590"/>
      <c r="G6" s="590"/>
      <c r="H6" s="590"/>
      <c r="I6" s="590"/>
      <c r="J6" s="590"/>
      <c r="K6" s="591"/>
    </row>
    <row r="7" spans="1:11" ht="22.9" customHeight="1" x14ac:dyDescent="0.3">
      <c r="A7" s="441"/>
      <c r="B7" s="441"/>
      <c r="C7" s="441"/>
      <c r="D7" s="441"/>
      <c r="E7" s="441"/>
      <c r="F7" s="441"/>
      <c r="G7" s="441"/>
      <c r="H7" s="441"/>
      <c r="I7" s="441"/>
      <c r="J7" s="441"/>
      <c r="K7" s="441"/>
    </row>
    <row r="8" spans="1:11" ht="22.9" customHeight="1" x14ac:dyDescent="0.3">
      <c r="A8" s="441"/>
      <c r="B8" s="441"/>
      <c r="C8" s="441"/>
      <c r="D8" s="441"/>
      <c r="E8" s="441"/>
      <c r="F8" s="441"/>
      <c r="G8" s="441"/>
      <c r="H8" s="441"/>
      <c r="I8" s="441"/>
      <c r="J8" s="441"/>
      <c r="K8" s="441"/>
    </row>
    <row r="9" spans="1:11" ht="22.9" customHeight="1" x14ac:dyDescent="0.3">
      <c r="A9" s="441"/>
      <c r="B9" s="441"/>
      <c r="C9" s="441"/>
      <c r="D9" s="441"/>
      <c r="E9" s="441"/>
      <c r="F9" s="441"/>
      <c r="G9" s="441"/>
      <c r="H9" s="441"/>
      <c r="I9" s="441"/>
      <c r="J9" s="441"/>
      <c r="K9" s="441"/>
    </row>
    <row r="10" spans="1:11" ht="15.95" customHeight="1" x14ac:dyDescent="0.3">
      <c r="A10" s="441"/>
      <c r="B10" s="441"/>
      <c r="C10" s="441"/>
      <c r="D10" s="441"/>
      <c r="E10" s="441"/>
      <c r="F10" s="441"/>
      <c r="G10" s="441"/>
      <c r="H10" s="441"/>
      <c r="I10" s="441"/>
      <c r="J10" s="441"/>
      <c r="K10" s="441"/>
    </row>
    <row r="11" spans="1:11" ht="91.9" customHeight="1" x14ac:dyDescent="0.25">
      <c r="A11" s="587" t="s">
        <v>343</v>
      </c>
      <c r="B11" s="588"/>
      <c r="C11" s="588"/>
      <c r="D11" s="588"/>
      <c r="E11" s="588"/>
      <c r="F11" s="588"/>
      <c r="G11" s="588"/>
      <c r="H11" s="588"/>
      <c r="I11" s="588"/>
      <c r="J11" s="588"/>
      <c r="K11" s="588"/>
    </row>
    <row r="12" spans="1:11" ht="33" customHeight="1" x14ac:dyDescent="0.25">
      <c r="A12" s="448"/>
      <c r="B12" s="447"/>
      <c r="C12" s="447"/>
      <c r="D12" s="447"/>
      <c r="E12" s="447"/>
      <c r="F12" s="447"/>
      <c r="G12" s="447"/>
      <c r="H12" s="447"/>
      <c r="I12" s="447"/>
      <c r="J12" s="447"/>
      <c r="K12" s="447"/>
    </row>
    <row r="13" spans="1:11" ht="15.75" x14ac:dyDescent="0.25">
      <c r="A13" s="446"/>
      <c r="B13" s="5"/>
      <c r="C13" s="5"/>
      <c r="D13" s="5"/>
      <c r="E13" s="5"/>
      <c r="F13" s="5"/>
      <c r="G13" s="5"/>
      <c r="H13" s="27"/>
      <c r="I13" s="27"/>
      <c r="J13" s="27"/>
      <c r="K13" s="27"/>
    </row>
    <row r="14" spans="1:11" ht="15.75" x14ac:dyDescent="0.25">
      <c r="A14" s="445"/>
      <c r="B14" s="444"/>
      <c r="C14" s="444"/>
      <c r="D14" s="444"/>
      <c r="E14" s="5"/>
      <c r="F14" s="592"/>
      <c r="G14" s="593"/>
      <c r="H14" s="593"/>
      <c r="I14" s="593"/>
      <c r="J14" s="27"/>
      <c r="K14" s="27"/>
    </row>
    <row r="15" spans="1:11" ht="21.6" customHeight="1" x14ac:dyDescent="0.25">
      <c r="A15" s="442" t="s">
        <v>334</v>
      </c>
      <c r="B15" s="443"/>
      <c r="C15" s="443"/>
      <c r="D15" s="443"/>
      <c r="E15" s="443"/>
      <c r="F15" s="443"/>
      <c r="G15" s="442" t="s">
        <v>333</v>
      </c>
      <c r="H15" s="27"/>
      <c r="I15" s="27"/>
      <c r="J15" s="27"/>
      <c r="K15" s="27"/>
    </row>
    <row r="16" spans="1:11" x14ac:dyDescent="0.25">
      <c r="A16" s="27"/>
      <c r="B16" s="27"/>
      <c r="C16" s="27"/>
      <c r="D16" s="27"/>
      <c r="E16" s="27"/>
      <c r="F16" s="27"/>
      <c r="G16" s="27"/>
      <c r="H16" s="27"/>
      <c r="I16" s="27"/>
      <c r="J16" s="27"/>
      <c r="K16" s="27"/>
    </row>
    <row r="17" spans="1:11" x14ac:dyDescent="0.25">
      <c r="A17" s="27"/>
      <c r="B17" s="27"/>
      <c r="C17" s="27"/>
      <c r="D17" s="27"/>
      <c r="E17" s="27"/>
      <c r="F17" s="27"/>
      <c r="G17" s="27"/>
      <c r="H17" s="27"/>
      <c r="I17" s="27"/>
      <c r="J17" s="27"/>
      <c r="K17" s="27"/>
    </row>
    <row r="18" spans="1:11" x14ac:dyDescent="0.25">
      <c r="A18" s="27"/>
      <c r="B18" s="27"/>
      <c r="C18" s="27"/>
      <c r="D18" s="27"/>
      <c r="E18" s="27"/>
      <c r="F18" s="27"/>
      <c r="G18" s="27"/>
      <c r="H18" s="27"/>
      <c r="I18" s="27"/>
      <c r="J18" s="27"/>
      <c r="K18" s="27"/>
    </row>
    <row r="19" spans="1:11" x14ac:dyDescent="0.25">
      <c r="A19" s="27"/>
      <c r="B19" s="27"/>
      <c r="C19" s="27"/>
      <c r="D19" s="27"/>
      <c r="E19" s="27"/>
      <c r="F19" s="27"/>
      <c r="G19" s="27"/>
      <c r="H19" s="27"/>
      <c r="I19" s="27"/>
      <c r="J19" s="27"/>
      <c r="K19" s="27"/>
    </row>
    <row r="20" spans="1:11" x14ac:dyDescent="0.25">
      <c r="A20" s="27"/>
      <c r="B20" s="27"/>
      <c r="C20" s="27"/>
      <c r="D20" s="27"/>
      <c r="E20" s="27"/>
      <c r="F20" s="27"/>
      <c r="G20" s="27"/>
      <c r="H20" s="27"/>
      <c r="I20" s="27"/>
      <c r="J20" s="27"/>
      <c r="K20" s="27"/>
    </row>
    <row r="21" spans="1:11" x14ac:dyDescent="0.25">
      <c r="A21" s="27"/>
      <c r="B21" s="27"/>
      <c r="C21" s="27"/>
      <c r="D21" s="27"/>
      <c r="E21" s="27"/>
      <c r="F21" s="27"/>
      <c r="G21" s="27"/>
      <c r="H21" s="27"/>
      <c r="I21" s="27"/>
      <c r="J21" s="27"/>
      <c r="K21" s="27"/>
    </row>
    <row r="22" spans="1:11" x14ac:dyDescent="0.25">
      <c r="A22" s="27"/>
      <c r="B22" s="27"/>
      <c r="C22" s="27"/>
      <c r="D22" s="27"/>
      <c r="E22" s="27"/>
      <c r="F22" s="27"/>
      <c r="G22" s="27"/>
      <c r="H22" s="27"/>
      <c r="I22" s="27"/>
      <c r="J22" s="27"/>
      <c r="K22" s="27"/>
    </row>
    <row r="23" spans="1:11" x14ac:dyDescent="0.25">
      <c r="A23" s="27"/>
      <c r="B23" s="27"/>
      <c r="C23" s="27"/>
      <c r="D23" s="27"/>
      <c r="E23" s="27"/>
      <c r="F23" s="27"/>
      <c r="G23" s="27"/>
      <c r="H23" s="27"/>
      <c r="I23" s="27"/>
      <c r="J23" s="27"/>
      <c r="K23" s="27"/>
    </row>
    <row r="24" spans="1:11" x14ac:dyDescent="0.25">
      <c r="A24" s="27"/>
      <c r="B24" s="27"/>
      <c r="C24" s="27"/>
      <c r="D24" s="27"/>
      <c r="E24" s="27"/>
      <c r="F24" s="27"/>
      <c r="G24" s="27"/>
      <c r="H24" s="27"/>
      <c r="I24" s="27"/>
      <c r="J24" s="27"/>
      <c r="K24" s="27"/>
    </row>
    <row r="25" spans="1:11" x14ac:dyDescent="0.25">
      <c r="A25" s="27"/>
      <c r="B25" s="27"/>
      <c r="C25" s="27"/>
      <c r="D25" s="27"/>
      <c r="E25" s="27"/>
      <c r="F25" s="27"/>
      <c r="G25" s="27"/>
      <c r="H25" s="27"/>
      <c r="I25" s="27"/>
      <c r="J25" s="27"/>
      <c r="K25" s="27"/>
    </row>
    <row r="26" spans="1:11" x14ac:dyDescent="0.25">
      <c r="A26" s="27"/>
      <c r="B26" s="27"/>
      <c r="C26" s="27"/>
      <c r="D26" s="27"/>
      <c r="E26" s="27"/>
      <c r="F26" s="27"/>
      <c r="G26" s="27"/>
      <c r="H26" s="27"/>
      <c r="I26" s="27"/>
      <c r="J26" s="27"/>
      <c r="K26" s="27"/>
    </row>
    <row r="27" spans="1:11" x14ac:dyDescent="0.25">
      <c r="A27" s="27"/>
      <c r="B27" s="27"/>
      <c r="C27" s="27"/>
      <c r="D27" s="27"/>
      <c r="E27" s="27"/>
      <c r="F27" s="27"/>
      <c r="G27" s="27"/>
      <c r="H27" s="27"/>
      <c r="I27" s="27"/>
      <c r="J27" s="27"/>
      <c r="K27" s="27"/>
    </row>
    <row r="28" spans="1:11" x14ac:dyDescent="0.25">
      <c r="A28" s="27"/>
      <c r="B28" s="27"/>
      <c r="C28" s="27"/>
      <c r="D28" s="27"/>
      <c r="E28" s="27"/>
      <c r="F28" s="27"/>
      <c r="G28" s="27"/>
      <c r="H28" s="27"/>
      <c r="I28" s="27"/>
      <c r="J28" s="27"/>
      <c r="K28" s="27"/>
    </row>
  </sheetData>
  <mergeCells count="3">
    <mergeCell ref="A11:K11"/>
    <mergeCell ref="A6:K6"/>
    <mergeCell ref="F14:I14"/>
  </mergeCells>
  <printOptions horizontalCentered="1" verticalCentered="1"/>
  <pageMargins left="0.1" right="0.1" top="0.1" bottom="0.1" header="0.1" footer="0.1"/>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58"/>
  <sheetViews>
    <sheetView showGridLines="0" showZeros="0" zoomScale="115" zoomScaleNormal="115" workbookViewId="0">
      <selection activeCell="C6" sqref="C6"/>
    </sheetView>
  </sheetViews>
  <sheetFormatPr defaultColWidth="9.140625" defaultRowHeight="13.5" x14ac:dyDescent="0.25"/>
  <cols>
    <col min="1" max="1" width="16.7109375" style="3" customWidth="1"/>
    <col min="2" max="2" width="22.140625" style="3" customWidth="1"/>
    <col min="3" max="3" width="20.28515625" style="3" customWidth="1"/>
    <col min="4" max="4" width="8.7109375" style="3" customWidth="1"/>
    <col min="5" max="5" width="14.140625" style="3" customWidth="1"/>
    <col min="6" max="6" width="11.5703125" style="3" customWidth="1"/>
    <col min="7" max="7" width="13.85546875" style="3" customWidth="1"/>
    <col min="8" max="16384" width="9.140625" style="3"/>
  </cols>
  <sheetData>
    <row r="1" spans="1:8" x14ac:dyDescent="0.25">
      <c r="A1" s="1"/>
      <c r="B1" s="2"/>
      <c r="C1" s="2"/>
      <c r="D1" s="2"/>
      <c r="E1" s="2"/>
      <c r="F1" s="2"/>
      <c r="G1" s="18"/>
    </row>
    <row r="2" spans="1:8" ht="16.5" x14ac:dyDescent="0.3">
      <c r="A2" s="604" t="s">
        <v>157</v>
      </c>
      <c r="B2" s="605"/>
      <c r="C2" s="605"/>
      <c r="D2" s="605"/>
      <c r="E2" s="605"/>
      <c r="F2" s="605"/>
      <c r="G2" s="606"/>
    </row>
    <row r="3" spans="1:8" ht="16.5" x14ac:dyDescent="0.3">
      <c r="A3" s="604" t="s">
        <v>346</v>
      </c>
      <c r="B3" s="605"/>
      <c r="C3" s="605"/>
      <c r="D3" s="605"/>
      <c r="E3" s="605"/>
      <c r="F3" s="605"/>
      <c r="G3" s="606"/>
    </row>
    <row r="4" spans="1:8" ht="17.25" thickBot="1" x14ac:dyDescent="0.35">
      <c r="A4" s="470">
        <f>'Exhibit A'!A7</f>
        <v>0</v>
      </c>
      <c r="B4" s="20"/>
      <c r="C4" s="20"/>
      <c r="D4" s="20"/>
      <c r="E4" s="20"/>
      <c r="F4" s="20"/>
      <c r="G4" s="21"/>
    </row>
    <row r="5" spans="1:8" x14ac:dyDescent="0.25">
      <c r="A5" s="1"/>
      <c r="B5" s="2"/>
      <c r="C5" s="146"/>
      <c r="D5" s="146"/>
      <c r="E5" s="146"/>
      <c r="F5" s="2"/>
      <c r="G5" s="18"/>
    </row>
    <row r="6" spans="1:8" ht="15" x14ac:dyDescent="0.3">
      <c r="A6" s="62" t="s">
        <v>158</v>
      </c>
      <c r="B6" s="5" t="s">
        <v>159</v>
      </c>
      <c r="C6" s="355"/>
      <c r="D6" s="356"/>
      <c r="E6" s="147"/>
      <c r="F6" s="5"/>
      <c r="G6" s="9"/>
      <c r="H6" s="5"/>
    </row>
    <row r="7" spans="1:8" ht="15" x14ac:dyDescent="0.3">
      <c r="A7" s="62" t="s">
        <v>160</v>
      </c>
      <c r="B7" s="5" t="s">
        <v>161</v>
      </c>
      <c r="C7" s="355"/>
      <c r="E7" s="147" t="s">
        <v>162</v>
      </c>
      <c r="F7" s="357" t="s">
        <v>163</v>
      </c>
      <c r="G7" s="436"/>
    </row>
    <row r="8" spans="1:8" x14ac:dyDescent="0.25">
      <c r="A8" s="4"/>
      <c r="B8" s="5"/>
      <c r="C8" s="5"/>
      <c r="D8" s="5"/>
      <c r="E8" s="5"/>
      <c r="F8" s="5"/>
      <c r="G8" s="9"/>
    </row>
    <row r="9" spans="1:8" x14ac:dyDescent="0.25">
      <c r="A9" s="4"/>
      <c r="B9" s="5" t="s">
        <v>164</v>
      </c>
      <c r="C9" s="358"/>
      <c r="D9" s="666" t="s">
        <v>165</v>
      </c>
      <c r="E9" s="667"/>
      <c r="F9" s="358"/>
      <c r="G9" s="9"/>
    </row>
    <row r="10" spans="1:8" x14ac:dyDescent="0.25">
      <c r="A10" s="4"/>
      <c r="B10" s="5"/>
      <c r="C10" s="5"/>
      <c r="D10" s="5"/>
      <c r="E10" s="5"/>
      <c r="F10" s="5"/>
      <c r="G10" s="9"/>
    </row>
    <row r="11" spans="1:8" x14ac:dyDescent="0.25">
      <c r="A11" s="4"/>
      <c r="B11" s="5" t="s">
        <v>166</v>
      </c>
      <c r="C11" s="5"/>
      <c r="D11" s="5"/>
      <c r="E11" s="148"/>
      <c r="F11" s="148"/>
      <c r="G11" s="149"/>
    </row>
    <row r="12" spans="1:8" x14ac:dyDescent="0.25">
      <c r="A12" s="4"/>
      <c r="B12" s="665"/>
      <c r="C12" s="660"/>
      <c r="D12" s="660"/>
      <c r="E12" s="660"/>
      <c r="F12" s="660"/>
      <c r="G12" s="661"/>
    </row>
    <row r="13" spans="1:8" x14ac:dyDescent="0.25">
      <c r="A13" s="4"/>
      <c r="B13" s="649"/>
      <c r="C13" s="650"/>
      <c r="D13" s="650"/>
      <c r="E13" s="650"/>
      <c r="F13" s="650"/>
      <c r="G13" s="651"/>
    </row>
    <row r="14" spans="1:8" ht="14.25" thickBot="1" x14ac:dyDescent="0.3">
      <c r="A14" s="4"/>
      <c r="B14" s="668"/>
      <c r="C14" s="669"/>
      <c r="D14" s="669"/>
      <c r="E14" s="669"/>
      <c r="F14" s="669"/>
      <c r="G14" s="670"/>
    </row>
    <row r="15" spans="1:8" ht="15" x14ac:dyDescent="0.3">
      <c r="A15" s="60" t="s">
        <v>167</v>
      </c>
      <c r="B15" s="2" t="s">
        <v>168</v>
      </c>
      <c r="C15" s="359"/>
      <c r="D15" s="652" t="s">
        <v>169</v>
      </c>
      <c r="E15" s="653"/>
      <c r="F15" s="360"/>
      <c r="G15" s="150"/>
    </row>
    <row r="16" spans="1:8" x14ac:dyDescent="0.25">
      <c r="A16" s="4"/>
      <c r="B16" s="148" t="s">
        <v>170</v>
      </c>
      <c r="C16" s="537"/>
      <c r="D16" s="361"/>
      <c r="E16" s="151"/>
      <c r="F16" s="5"/>
      <c r="G16" s="9"/>
    </row>
    <row r="17" spans="1:7" ht="14.25" thickBot="1" x14ac:dyDescent="0.3">
      <c r="A17" s="4"/>
      <c r="B17" s="5"/>
      <c r="C17" s="5"/>
      <c r="D17" s="5"/>
      <c r="E17" s="147"/>
      <c r="F17" s="5"/>
      <c r="G17" s="9"/>
    </row>
    <row r="18" spans="1:7" ht="15" x14ac:dyDescent="0.3">
      <c r="A18" s="60" t="s">
        <v>171</v>
      </c>
      <c r="B18" s="2" t="s">
        <v>172</v>
      </c>
      <c r="C18" s="2"/>
      <c r="D18" s="2"/>
      <c r="E18" s="152"/>
      <c r="F18" s="153"/>
      <c r="G18" s="154"/>
    </row>
    <row r="19" spans="1:7" x14ac:dyDescent="0.25">
      <c r="A19" s="4"/>
      <c r="B19" s="671"/>
      <c r="C19" s="672"/>
      <c r="D19" s="672"/>
      <c r="E19" s="672"/>
      <c r="F19" s="672"/>
      <c r="G19" s="673"/>
    </row>
    <row r="20" spans="1:7" x14ac:dyDescent="0.25">
      <c r="A20" s="4"/>
      <c r="B20" s="654"/>
      <c r="C20" s="655"/>
      <c r="D20" s="655"/>
      <c r="E20" s="655"/>
      <c r="F20" s="655"/>
      <c r="G20" s="656"/>
    </row>
    <row r="21" spans="1:7" x14ac:dyDescent="0.25">
      <c r="A21" s="4"/>
      <c r="B21" s="654"/>
      <c r="C21" s="655"/>
      <c r="D21" s="655"/>
      <c r="E21" s="655"/>
      <c r="F21" s="655"/>
      <c r="G21" s="656"/>
    </row>
    <row r="22" spans="1:7" x14ac:dyDescent="0.25">
      <c r="A22" s="4"/>
      <c r="B22" s="654"/>
      <c r="C22" s="655"/>
      <c r="D22" s="655"/>
      <c r="E22" s="655"/>
      <c r="F22" s="655"/>
      <c r="G22" s="656"/>
    </row>
    <row r="23" spans="1:7" x14ac:dyDescent="0.25">
      <c r="A23" s="4"/>
      <c r="B23" s="654"/>
      <c r="C23" s="655"/>
      <c r="D23" s="655"/>
      <c r="E23" s="655"/>
      <c r="F23" s="655"/>
      <c r="G23" s="656"/>
    </row>
    <row r="24" spans="1:7" x14ac:dyDescent="0.25">
      <c r="A24" s="4"/>
      <c r="B24" s="654"/>
      <c r="C24" s="655"/>
      <c r="D24" s="655"/>
      <c r="E24" s="658"/>
      <c r="F24" s="655"/>
      <c r="G24" s="656"/>
    </row>
    <row r="25" spans="1:7" x14ac:dyDescent="0.25">
      <c r="A25" s="4"/>
      <c r="B25" s="657" t="s">
        <v>173</v>
      </c>
      <c r="C25" s="658"/>
      <c r="D25" s="362"/>
      <c r="E25" s="363"/>
      <c r="F25" s="5"/>
      <c r="G25" s="155"/>
    </row>
    <row r="26" spans="1:7" x14ac:dyDescent="0.25">
      <c r="A26" s="4"/>
      <c r="B26" s="5" t="s">
        <v>174</v>
      </c>
      <c r="C26" s="364"/>
      <c r="D26" s="5" t="s">
        <v>306</v>
      </c>
      <c r="E26" s="364"/>
      <c r="F26" s="5"/>
      <c r="G26" s="155"/>
    </row>
    <row r="27" spans="1:7" x14ac:dyDescent="0.25">
      <c r="A27" s="4"/>
      <c r="B27" s="5" t="s">
        <v>175</v>
      </c>
      <c r="C27" s="355"/>
      <c r="D27" s="5" t="s">
        <v>306</v>
      </c>
      <c r="E27" s="364"/>
      <c r="F27" s="147"/>
      <c r="G27" s="122"/>
    </row>
    <row r="28" spans="1:7" x14ac:dyDescent="0.25">
      <c r="A28" s="4"/>
      <c r="B28" s="5" t="s">
        <v>176</v>
      </c>
      <c r="C28" s="355"/>
      <c r="D28" s="5" t="s">
        <v>306</v>
      </c>
      <c r="E28" s="364"/>
      <c r="F28" s="147" t="s">
        <v>307</v>
      </c>
      <c r="G28" s="365"/>
    </row>
    <row r="29" spans="1:7" x14ac:dyDescent="0.25">
      <c r="A29" s="4"/>
      <c r="B29" s="5" t="s">
        <v>177</v>
      </c>
      <c r="C29" s="355"/>
      <c r="D29" s="5" t="s">
        <v>306</v>
      </c>
      <c r="E29" s="364"/>
      <c r="F29" s="147"/>
      <c r="G29" s="122"/>
    </row>
    <row r="30" spans="1:7" x14ac:dyDescent="0.25">
      <c r="A30" s="4"/>
      <c r="B30" s="5"/>
      <c r="C30" s="5"/>
      <c r="D30" s="5"/>
      <c r="E30" s="5"/>
      <c r="F30" s="5"/>
      <c r="G30" s="9"/>
    </row>
    <row r="31" spans="1:7" x14ac:dyDescent="0.25">
      <c r="A31" s="4"/>
      <c r="B31" s="5" t="s">
        <v>178</v>
      </c>
      <c r="C31" s="5"/>
      <c r="D31" s="5"/>
      <c r="E31" s="147"/>
      <c r="F31" s="147"/>
      <c r="G31" s="122"/>
    </row>
    <row r="32" spans="1:7" x14ac:dyDescent="0.25">
      <c r="A32" s="4"/>
      <c r="B32" s="659"/>
      <c r="C32" s="660"/>
      <c r="D32" s="660"/>
      <c r="E32" s="660"/>
      <c r="F32" s="660"/>
      <c r="G32" s="661"/>
    </row>
    <row r="33" spans="1:7" x14ac:dyDescent="0.25">
      <c r="A33" s="4"/>
      <c r="B33" s="662"/>
      <c r="C33" s="663"/>
      <c r="D33" s="663"/>
      <c r="E33" s="663"/>
      <c r="F33" s="663"/>
      <c r="G33" s="664"/>
    </row>
    <row r="34" spans="1:7" x14ac:dyDescent="0.25">
      <c r="A34" s="4"/>
      <c r="B34" s="148" t="s">
        <v>179</v>
      </c>
      <c r="C34" s="148"/>
      <c r="D34" s="148"/>
      <c r="E34" s="148"/>
      <c r="F34" s="148"/>
      <c r="G34" s="149"/>
    </row>
    <row r="35" spans="1:7" x14ac:dyDescent="0.25">
      <c r="A35" s="4"/>
      <c r="B35" s="665"/>
      <c r="C35" s="660"/>
      <c r="D35" s="660"/>
      <c r="E35" s="660"/>
      <c r="F35" s="660"/>
      <c r="G35" s="661"/>
    </row>
    <row r="36" spans="1:7" ht="14.25" thickBot="1" x14ac:dyDescent="0.3">
      <c r="A36" s="4"/>
      <c r="B36" s="668"/>
      <c r="C36" s="669"/>
      <c r="D36" s="669"/>
      <c r="E36" s="669"/>
      <c r="F36" s="669"/>
      <c r="G36" s="670"/>
    </row>
    <row r="37" spans="1:7" ht="15" x14ac:dyDescent="0.3">
      <c r="A37" s="60" t="s">
        <v>180</v>
      </c>
      <c r="B37" s="2" t="s">
        <v>181</v>
      </c>
      <c r="C37" s="2"/>
      <c r="D37" s="2"/>
      <c r="E37" s="2"/>
      <c r="F37" s="2"/>
      <c r="G37" s="18"/>
    </row>
    <row r="38" spans="1:7" x14ac:dyDescent="0.25">
      <c r="A38" s="4"/>
      <c r="B38" s="5" t="s">
        <v>182</v>
      </c>
      <c r="C38" s="5"/>
      <c r="D38" s="5"/>
      <c r="E38" s="5"/>
      <c r="F38" s="5"/>
      <c r="G38" s="9"/>
    </row>
    <row r="39" spans="1:7" x14ac:dyDescent="0.25">
      <c r="A39" s="4"/>
      <c r="B39" s="5" t="s">
        <v>183</v>
      </c>
      <c r="C39" s="5"/>
      <c r="D39" s="5"/>
      <c r="E39" s="5"/>
      <c r="F39" s="5"/>
      <c r="G39" s="9"/>
    </row>
    <row r="40" spans="1:7" x14ac:dyDescent="0.25">
      <c r="A40" s="4"/>
      <c r="B40" s="151"/>
      <c r="C40" s="147"/>
      <c r="D40" s="147"/>
      <c r="E40" s="147"/>
      <c r="F40" s="147"/>
      <c r="G40" s="122"/>
    </row>
    <row r="41" spans="1:7" x14ac:dyDescent="0.25">
      <c r="A41" s="4"/>
      <c r="B41" s="665"/>
      <c r="C41" s="660"/>
      <c r="D41" s="660"/>
      <c r="E41" s="660"/>
      <c r="F41" s="660"/>
      <c r="G41" s="661"/>
    </row>
    <row r="42" spans="1:7" x14ac:dyDescent="0.25">
      <c r="A42" s="4"/>
      <c r="B42" s="649"/>
      <c r="C42" s="650"/>
      <c r="D42" s="650"/>
      <c r="E42" s="650"/>
      <c r="F42" s="650"/>
      <c r="G42" s="651"/>
    </row>
    <row r="43" spans="1:7" x14ac:dyDescent="0.25">
      <c r="A43" s="4"/>
      <c r="B43" s="649"/>
      <c r="C43" s="650"/>
      <c r="D43" s="650"/>
      <c r="E43" s="650"/>
      <c r="F43" s="650"/>
      <c r="G43" s="651"/>
    </row>
    <row r="44" spans="1:7" x14ac:dyDescent="0.25">
      <c r="A44" s="4"/>
      <c r="B44" s="649"/>
      <c r="C44" s="650"/>
      <c r="D44" s="650"/>
      <c r="E44" s="650"/>
      <c r="F44" s="650"/>
      <c r="G44" s="651"/>
    </row>
    <row r="45" spans="1:7" x14ac:dyDescent="0.25">
      <c r="A45" s="4"/>
      <c r="B45" s="649"/>
      <c r="C45" s="650"/>
      <c r="D45" s="650"/>
      <c r="E45" s="650"/>
      <c r="F45" s="650"/>
      <c r="G45" s="651"/>
    </row>
    <row r="46" spans="1:7" x14ac:dyDescent="0.25">
      <c r="A46" s="4"/>
      <c r="B46" s="649"/>
      <c r="C46" s="650"/>
      <c r="D46" s="650"/>
      <c r="E46" s="650"/>
      <c r="F46" s="650"/>
      <c r="G46" s="651"/>
    </row>
    <row r="47" spans="1:7" x14ac:dyDescent="0.25">
      <c r="A47" s="4"/>
      <c r="B47" s="649"/>
      <c r="C47" s="650"/>
      <c r="D47" s="650"/>
      <c r="E47" s="650"/>
      <c r="F47" s="650"/>
      <c r="G47" s="651"/>
    </row>
    <row r="48" spans="1:7" x14ac:dyDescent="0.25">
      <c r="A48" s="4"/>
      <c r="B48" s="649"/>
      <c r="C48" s="650"/>
      <c r="D48" s="650"/>
      <c r="E48" s="650"/>
      <c r="F48" s="650"/>
      <c r="G48" s="651"/>
    </row>
    <row r="49" spans="1:7" x14ac:dyDescent="0.25">
      <c r="A49" s="4"/>
      <c r="B49" s="649"/>
      <c r="C49" s="650"/>
      <c r="D49" s="650"/>
      <c r="E49" s="650"/>
      <c r="F49" s="650"/>
      <c r="G49" s="651"/>
    </row>
    <row r="50" spans="1:7" x14ac:dyDescent="0.25">
      <c r="A50" s="4"/>
      <c r="B50" s="649"/>
      <c r="C50" s="650"/>
      <c r="D50" s="650"/>
      <c r="E50" s="650"/>
      <c r="F50" s="650"/>
      <c r="G50" s="651"/>
    </row>
    <row r="51" spans="1:7" x14ac:dyDescent="0.25">
      <c r="A51" s="4"/>
      <c r="B51" s="649"/>
      <c r="C51" s="650"/>
      <c r="D51" s="650"/>
      <c r="E51" s="650"/>
      <c r="F51" s="650"/>
      <c r="G51" s="651"/>
    </row>
    <row r="52" spans="1:7" x14ac:dyDescent="0.25">
      <c r="A52" s="4"/>
      <c r="B52" s="649"/>
      <c r="C52" s="650"/>
      <c r="D52" s="650"/>
      <c r="E52" s="650"/>
      <c r="F52" s="650"/>
      <c r="G52" s="651"/>
    </row>
    <row r="53" spans="1:7" x14ac:dyDescent="0.25">
      <c r="A53" s="4"/>
      <c r="B53" s="649"/>
      <c r="C53" s="650"/>
      <c r="D53" s="650"/>
      <c r="E53" s="650"/>
      <c r="F53" s="650"/>
      <c r="G53" s="651"/>
    </row>
    <row r="54" spans="1:7" x14ac:dyDescent="0.25">
      <c r="A54" s="4"/>
      <c r="B54" s="649"/>
      <c r="C54" s="650"/>
      <c r="D54" s="650"/>
      <c r="E54" s="650"/>
      <c r="F54" s="650"/>
      <c r="G54" s="651"/>
    </row>
    <row r="55" spans="1:7" x14ac:dyDescent="0.25">
      <c r="A55" s="4"/>
      <c r="B55" s="649"/>
      <c r="C55" s="650"/>
      <c r="D55" s="650"/>
      <c r="E55" s="650"/>
      <c r="F55" s="650"/>
      <c r="G55" s="651"/>
    </row>
    <row r="56" spans="1:7" x14ac:dyDescent="0.25">
      <c r="A56" s="4"/>
      <c r="B56" s="5"/>
      <c r="C56" s="5"/>
      <c r="D56" s="5"/>
      <c r="E56" s="5"/>
      <c r="F56" s="5"/>
      <c r="G56" s="9"/>
    </row>
    <row r="57" spans="1:7" ht="15" x14ac:dyDescent="0.3">
      <c r="A57" s="4"/>
      <c r="B57" s="49" t="s">
        <v>184</v>
      </c>
      <c r="C57" s="5"/>
      <c r="D57" s="5"/>
      <c r="E57" s="355"/>
      <c r="F57" s="5"/>
      <c r="G57" s="9"/>
    </row>
    <row r="58" spans="1:7" ht="14.25" thickBot="1" x14ac:dyDescent="0.3">
      <c r="A58" s="19"/>
      <c r="B58" s="20"/>
      <c r="C58" s="20"/>
      <c r="D58" s="20"/>
      <c r="E58" s="20"/>
      <c r="F58" s="20"/>
      <c r="G58" s="21"/>
    </row>
  </sheetData>
  <mergeCells count="33">
    <mergeCell ref="B19:G19"/>
    <mergeCell ref="B20:G20"/>
    <mergeCell ref="B36:G36"/>
    <mergeCell ref="B41:G41"/>
    <mergeCell ref="B23:G23"/>
    <mergeCell ref="B24:G24"/>
    <mergeCell ref="A2:G2"/>
    <mergeCell ref="D9:E9"/>
    <mergeCell ref="B12:G12"/>
    <mergeCell ref="B13:G13"/>
    <mergeCell ref="B14:G14"/>
    <mergeCell ref="D15:E15"/>
    <mergeCell ref="A3:G3"/>
    <mergeCell ref="B52:G52"/>
    <mergeCell ref="B53:G53"/>
    <mergeCell ref="B21:G21"/>
    <mergeCell ref="B22:G22"/>
    <mergeCell ref="B46:G46"/>
    <mergeCell ref="B47:G47"/>
    <mergeCell ref="B25:C25"/>
    <mergeCell ref="B32:G32"/>
    <mergeCell ref="B33:G33"/>
    <mergeCell ref="B35:G35"/>
    <mergeCell ref="B42:G42"/>
    <mergeCell ref="B43:G43"/>
    <mergeCell ref="B44:G44"/>
    <mergeCell ref="B45:G45"/>
    <mergeCell ref="B54:G54"/>
    <mergeCell ref="B55:G55"/>
    <mergeCell ref="B48:G48"/>
    <mergeCell ref="B49:G49"/>
    <mergeCell ref="B50:G50"/>
    <mergeCell ref="B51:G51"/>
  </mergeCells>
  <phoneticPr fontId="0" type="noConversion"/>
  <printOptions horizontalCentered="1" verticalCentered="1"/>
  <pageMargins left="0.1" right="0.1" top="0.2" bottom="0.2" header="0.1" footer="0.1"/>
  <pageSetup scale="96"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400050</xdr:colOff>
                    <xdr:row>5</xdr:row>
                    <xdr:rowOff>161925</xdr:rowOff>
                  </from>
                  <to>
                    <xdr:col>3</xdr:col>
                    <xdr:colOff>571500</xdr:colOff>
                    <xdr:row>7</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752475</xdr:colOff>
                    <xdr:row>5</xdr:row>
                    <xdr:rowOff>152400</xdr:rowOff>
                  </from>
                  <to>
                    <xdr:col>5</xdr:col>
                    <xdr:colOff>0</xdr:colOff>
                    <xdr:row>7</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5"/>
  <sheetViews>
    <sheetView showGridLines="0" showZeros="0" workbookViewId="0">
      <selection activeCell="A7" sqref="A7"/>
    </sheetView>
  </sheetViews>
  <sheetFormatPr defaultRowHeight="12.75" x14ac:dyDescent="0.2"/>
  <cols>
    <col min="2" max="2" width="31.85546875" customWidth="1"/>
    <col min="3" max="3" width="19.28515625" customWidth="1"/>
    <col min="4" max="4" width="25.140625" customWidth="1"/>
  </cols>
  <sheetData>
    <row r="1" spans="1:4" ht="17.25" x14ac:dyDescent="0.3">
      <c r="A1" s="674" t="s">
        <v>278</v>
      </c>
      <c r="B1" s="674"/>
      <c r="C1" s="674"/>
      <c r="D1" s="674"/>
    </row>
    <row r="2" spans="1:4" ht="17.25" x14ac:dyDescent="0.3">
      <c r="A2" s="674" t="s">
        <v>346</v>
      </c>
      <c r="B2" s="674"/>
      <c r="C2" s="674"/>
      <c r="D2" s="674"/>
    </row>
    <row r="3" spans="1:4" ht="15" thickBot="1" x14ac:dyDescent="0.35">
      <c r="A3" s="675">
        <f>'Exhibit A'!$A$7</f>
        <v>0</v>
      </c>
      <c r="B3" s="676"/>
      <c r="C3" s="287"/>
      <c r="D3" s="287"/>
    </row>
    <row r="4" spans="1:4" ht="15" x14ac:dyDescent="0.3">
      <c r="A4" s="288" t="s">
        <v>22</v>
      </c>
      <c r="B4" s="289" t="s">
        <v>25</v>
      </c>
      <c r="C4" s="289" t="s">
        <v>24</v>
      </c>
      <c r="D4" s="290" t="s">
        <v>279</v>
      </c>
    </row>
    <row r="5" spans="1:4" ht="15.75" thickBot="1" x14ac:dyDescent="0.35">
      <c r="A5" s="291" t="s">
        <v>23</v>
      </c>
      <c r="B5" s="292" t="s">
        <v>244</v>
      </c>
      <c r="C5" s="293">
        <v>45930</v>
      </c>
      <c r="D5" s="294" t="s">
        <v>280</v>
      </c>
    </row>
    <row r="6" spans="1:4" ht="15" x14ac:dyDescent="0.3">
      <c r="A6" s="295"/>
      <c r="B6" s="538"/>
      <c r="C6" s="544"/>
      <c r="D6" s="539"/>
    </row>
    <row r="7" spans="1:4" ht="15" x14ac:dyDescent="0.3">
      <c r="A7" s="296"/>
      <c r="B7" s="540"/>
      <c r="C7" s="545"/>
      <c r="D7" s="541"/>
    </row>
    <row r="8" spans="1:4" ht="15" x14ac:dyDescent="0.3">
      <c r="A8" s="296"/>
      <c r="B8" s="540"/>
      <c r="C8" s="545"/>
      <c r="D8" s="541"/>
    </row>
    <row r="9" spans="1:4" ht="15" x14ac:dyDescent="0.3">
      <c r="A9" s="296"/>
      <c r="B9" s="540"/>
      <c r="C9" s="545"/>
      <c r="D9" s="541"/>
    </row>
    <row r="10" spans="1:4" ht="15" x14ac:dyDescent="0.3">
      <c r="A10" s="296"/>
      <c r="B10" s="540"/>
      <c r="C10" s="545"/>
      <c r="D10" s="541"/>
    </row>
    <row r="11" spans="1:4" ht="15" x14ac:dyDescent="0.3">
      <c r="A11" s="296"/>
      <c r="B11" s="540"/>
      <c r="C11" s="545"/>
      <c r="D11" s="541"/>
    </row>
    <row r="12" spans="1:4" ht="15" x14ac:dyDescent="0.3">
      <c r="A12" s="296"/>
      <c r="B12" s="540"/>
      <c r="C12" s="545"/>
      <c r="D12" s="541"/>
    </row>
    <row r="13" spans="1:4" ht="15" x14ac:dyDescent="0.3">
      <c r="A13" s="296"/>
      <c r="B13" s="540"/>
      <c r="C13" s="545"/>
      <c r="D13" s="541"/>
    </row>
    <row r="14" spans="1:4" ht="15" x14ac:dyDescent="0.3">
      <c r="A14" s="296"/>
      <c r="B14" s="540"/>
      <c r="C14" s="545"/>
      <c r="D14" s="541"/>
    </row>
    <row r="15" spans="1:4" ht="15" x14ac:dyDescent="0.3">
      <c r="A15" s="296"/>
      <c r="B15" s="540"/>
      <c r="C15" s="545"/>
      <c r="D15" s="541"/>
    </row>
    <row r="16" spans="1:4" ht="15" x14ac:dyDescent="0.3">
      <c r="A16" s="296"/>
      <c r="B16" s="540"/>
      <c r="C16" s="545"/>
      <c r="D16" s="541"/>
    </row>
    <row r="17" spans="1:4" ht="15" x14ac:dyDescent="0.3">
      <c r="A17" s="296"/>
      <c r="B17" s="540"/>
      <c r="C17" s="545"/>
      <c r="D17" s="541"/>
    </row>
    <row r="18" spans="1:4" ht="15" x14ac:dyDescent="0.3">
      <c r="A18" s="296"/>
      <c r="B18" s="540"/>
      <c r="C18" s="545"/>
      <c r="D18" s="541"/>
    </row>
    <row r="19" spans="1:4" ht="15" x14ac:dyDescent="0.3">
      <c r="A19" s="296"/>
      <c r="B19" s="540"/>
      <c r="C19" s="545"/>
      <c r="D19" s="541"/>
    </row>
    <row r="20" spans="1:4" ht="15" x14ac:dyDescent="0.3">
      <c r="A20" s="296"/>
      <c r="B20" s="540"/>
      <c r="C20" s="545"/>
      <c r="D20" s="541"/>
    </row>
    <row r="21" spans="1:4" ht="15" x14ac:dyDescent="0.3">
      <c r="A21" s="296"/>
      <c r="B21" s="540"/>
      <c r="C21" s="545"/>
      <c r="D21" s="541"/>
    </row>
    <row r="22" spans="1:4" ht="15" x14ac:dyDescent="0.3">
      <c r="A22" s="296"/>
      <c r="B22" s="540"/>
      <c r="C22" s="545"/>
      <c r="D22" s="541"/>
    </row>
    <row r="23" spans="1:4" ht="15" x14ac:dyDescent="0.3">
      <c r="A23" s="296"/>
      <c r="B23" s="540"/>
      <c r="C23" s="545"/>
      <c r="D23" s="541"/>
    </row>
    <row r="24" spans="1:4" ht="15" x14ac:dyDescent="0.3">
      <c r="A24" s="296"/>
      <c r="B24" s="540"/>
      <c r="C24" s="545"/>
      <c r="D24" s="541"/>
    </row>
    <row r="25" spans="1:4" ht="15" x14ac:dyDescent="0.3">
      <c r="A25" s="296"/>
      <c r="B25" s="540"/>
      <c r="C25" s="545"/>
      <c r="D25" s="541"/>
    </row>
    <row r="26" spans="1:4" ht="15" x14ac:dyDescent="0.3">
      <c r="A26" s="296"/>
      <c r="B26" s="540"/>
      <c r="C26" s="545"/>
      <c r="D26" s="541"/>
    </row>
    <row r="27" spans="1:4" ht="15" x14ac:dyDescent="0.3">
      <c r="A27" s="296"/>
      <c r="B27" s="540"/>
      <c r="C27" s="545"/>
      <c r="D27" s="541"/>
    </row>
    <row r="28" spans="1:4" ht="15" x14ac:dyDescent="0.3">
      <c r="A28" s="296"/>
      <c r="B28" s="540"/>
      <c r="C28" s="545"/>
      <c r="D28" s="541"/>
    </row>
    <row r="29" spans="1:4" ht="15" x14ac:dyDescent="0.3">
      <c r="A29" s="296"/>
      <c r="B29" s="540"/>
      <c r="C29" s="545"/>
      <c r="D29" s="541"/>
    </row>
    <row r="30" spans="1:4" ht="15" x14ac:dyDescent="0.3">
      <c r="A30" s="296"/>
      <c r="B30" s="540"/>
      <c r="C30" s="545"/>
      <c r="D30" s="541"/>
    </row>
    <row r="31" spans="1:4" ht="15" x14ac:dyDescent="0.3">
      <c r="A31" s="296"/>
      <c r="B31" s="540"/>
      <c r="C31" s="545"/>
      <c r="D31" s="541"/>
    </row>
    <row r="32" spans="1:4" ht="15" x14ac:dyDescent="0.3">
      <c r="A32" s="296"/>
      <c r="B32" s="540"/>
      <c r="C32" s="545"/>
      <c r="D32" s="541"/>
    </row>
    <row r="33" spans="1:4" ht="15.75" thickBot="1" x14ac:dyDescent="0.35">
      <c r="A33" s="297"/>
      <c r="B33" s="542"/>
      <c r="C33" s="546"/>
      <c r="D33" s="543"/>
    </row>
    <row r="34" spans="1:4" x14ac:dyDescent="0.2">
      <c r="A34" s="298"/>
      <c r="B34" s="298"/>
      <c r="C34" s="298"/>
      <c r="D34" s="298"/>
    </row>
    <row r="35" spans="1:4" ht="13.5" x14ac:dyDescent="0.25">
      <c r="A35" s="299" t="s">
        <v>281</v>
      </c>
      <c r="B35" s="298"/>
      <c r="C35" s="298"/>
      <c r="D35" s="298"/>
    </row>
  </sheetData>
  <mergeCells count="3">
    <mergeCell ref="A2:D2"/>
    <mergeCell ref="A1:D1"/>
    <mergeCell ref="A3:B3"/>
  </mergeCells>
  <phoneticPr fontId="2" type="noConversion"/>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50"/>
  <sheetViews>
    <sheetView showGridLines="0" showZeros="0" zoomScaleNormal="100" workbookViewId="0">
      <selection activeCell="A7" sqref="A7"/>
    </sheetView>
  </sheetViews>
  <sheetFormatPr defaultColWidth="9.140625" defaultRowHeight="13.5" x14ac:dyDescent="0.25"/>
  <cols>
    <col min="1" max="1" width="9.140625" style="3"/>
    <col min="2" max="2" width="35.7109375" style="3" customWidth="1"/>
    <col min="3" max="3" width="25.7109375" style="3" customWidth="1"/>
    <col min="4" max="4" width="12.7109375" style="3" customWidth="1"/>
    <col min="5" max="5" width="14.7109375" style="3" customWidth="1"/>
    <col min="6" max="16384" width="9.140625" style="3"/>
  </cols>
  <sheetData>
    <row r="1" spans="1:5" ht="16.5" x14ac:dyDescent="0.3">
      <c r="A1" s="612" t="s">
        <v>185</v>
      </c>
      <c r="B1" s="613"/>
      <c r="C1" s="613"/>
      <c r="D1" s="613"/>
      <c r="E1" s="614"/>
    </row>
    <row r="2" spans="1:5" ht="14.25" x14ac:dyDescent="0.3">
      <c r="A2" s="679" t="s">
        <v>346</v>
      </c>
      <c r="B2" s="647"/>
      <c r="C2" s="647"/>
      <c r="D2" s="647"/>
      <c r="E2" s="648"/>
    </row>
    <row r="3" spans="1:5" ht="15" thickBot="1" x14ac:dyDescent="0.35">
      <c r="A3" s="680">
        <f>'Exhibit A'!$A$7</f>
        <v>0</v>
      </c>
      <c r="B3" s="681"/>
      <c r="C3" s="20"/>
      <c r="D3" s="20"/>
      <c r="E3" s="21"/>
    </row>
    <row r="4" spans="1:5" ht="20.25" customHeight="1" thickBot="1" x14ac:dyDescent="0.3">
      <c r="A4" s="677" t="s">
        <v>351</v>
      </c>
      <c r="B4" s="678"/>
      <c r="C4" s="157"/>
      <c r="D4" s="157"/>
      <c r="E4" s="158"/>
    </row>
    <row r="5" spans="1:5" ht="15" x14ac:dyDescent="0.3">
      <c r="A5" s="102" t="s">
        <v>186</v>
      </c>
      <c r="B5" s="67"/>
      <c r="C5" s="67"/>
      <c r="D5" s="67"/>
      <c r="E5" s="159" t="s">
        <v>187</v>
      </c>
    </row>
    <row r="6" spans="1:5" ht="15.75" thickBot="1" x14ac:dyDescent="0.35">
      <c r="A6" s="104" t="s">
        <v>188</v>
      </c>
      <c r="B6" s="104" t="s">
        <v>189</v>
      </c>
      <c r="C6" s="104" t="s">
        <v>190</v>
      </c>
      <c r="D6" s="104" t="s">
        <v>111</v>
      </c>
      <c r="E6" s="107" t="s">
        <v>9</v>
      </c>
    </row>
    <row r="7" spans="1:5" ht="14.25" thickBot="1" x14ac:dyDescent="0.3">
      <c r="A7" s="333"/>
      <c r="B7" s="333"/>
      <c r="C7" s="333"/>
      <c r="D7" s="333"/>
      <c r="E7" s="55"/>
    </row>
    <row r="8" spans="1:5" ht="14.25" thickBot="1" x14ac:dyDescent="0.3">
      <c r="A8" s="333"/>
      <c r="B8" s="333"/>
      <c r="C8" s="333"/>
      <c r="D8" s="333"/>
      <c r="E8" s="55"/>
    </row>
    <row r="9" spans="1:5" ht="14.25" thickBot="1" x14ac:dyDescent="0.3">
      <c r="A9" s="333"/>
      <c r="B9" s="333"/>
      <c r="C9" s="333"/>
      <c r="D9" s="333"/>
      <c r="E9" s="55"/>
    </row>
    <row r="10" spans="1:5" ht="14.25" thickBot="1" x14ac:dyDescent="0.3">
      <c r="A10" s="333"/>
      <c r="B10" s="333"/>
      <c r="C10" s="333"/>
      <c r="D10" s="333"/>
      <c r="E10" s="55"/>
    </row>
    <row r="11" spans="1:5" ht="14.25" thickBot="1" x14ac:dyDescent="0.3">
      <c r="A11" s="333"/>
      <c r="B11" s="333"/>
      <c r="C11" s="333"/>
      <c r="D11" s="333"/>
      <c r="E11" s="55"/>
    </row>
    <row r="12" spans="1:5" ht="14.25" thickBot="1" x14ac:dyDescent="0.3">
      <c r="A12" s="333"/>
      <c r="B12" s="333"/>
      <c r="C12" s="366"/>
      <c r="D12" s="333"/>
      <c r="E12" s="55"/>
    </row>
    <row r="13" spans="1:5" ht="14.25" thickBot="1" x14ac:dyDescent="0.3">
      <c r="A13" s="333"/>
      <c r="B13" s="333"/>
      <c r="C13" s="333"/>
      <c r="D13" s="333"/>
      <c r="E13" s="55"/>
    </row>
    <row r="14" spans="1:5" ht="14.25" thickBot="1" x14ac:dyDescent="0.3">
      <c r="A14" s="333"/>
      <c r="B14" s="333"/>
      <c r="C14" s="333"/>
      <c r="D14" s="333"/>
      <c r="E14" s="55"/>
    </row>
    <row r="15" spans="1:5" ht="14.25" thickBot="1" x14ac:dyDescent="0.3">
      <c r="A15" s="333"/>
      <c r="B15" s="333"/>
      <c r="C15" s="333"/>
      <c r="D15" s="333"/>
      <c r="E15" s="55"/>
    </row>
    <row r="16" spans="1:5" ht="14.25" thickBot="1" x14ac:dyDescent="0.3">
      <c r="A16" s="333"/>
      <c r="B16" s="333"/>
      <c r="C16" s="333"/>
      <c r="D16" s="333"/>
      <c r="E16" s="55"/>
    </row>
    <row r="17" spans="1:5" ht="14.25" thickBot="1" x14ac:dyDescent="0.3">
      <c r="A17" s="333"/>
      <c r="B17" s="333"/>
      <c r="C17" s="333"/>
      <c r="D17" s="333"/>
      <c r="E17" s="55"/>
    </row>
    <row r="18" spans="1:5" ht="14.25" thickBot="1" x14ac:dyDescent="0.3">
      <c r="A18" s="333"/>
      <c r="B18" s="333"/>
      <c r="C18" s="333"/>
      <c r="D18" s="333"/>
      <c r="E18" s="55"/>
    </row>
    <row r="19" spans="1:5" ht="14.25" thickBot="1" x14ac:dyDescent="0.3">
      <c r="A19" s="333"/>
      <c r="B19" s="333"/>
      <c r="C19" s="333"/>
      <c r="D19" s="333"/>
      <c r="E19" s="55"/>
    </row>
    <row r="20" spans="1:5" ht="14.25" thickBot="1" x14ac:dyDescent="0.3">
      <c r="A20" s="333"/>
      <c r="B20" s="333"/>
      <c r="C20" s="333"/>
      <c r="D20" s="333"/>
      <c r="E20" s="55"/>
    </row>
    <row r="21" spans="1:5" ht="14.25" thickBot="1" x14ac:dyDescent="0.3">
      <c r="A21" s="333"/>
      <c r="B21" s="333"/>
      <c r="C21" s="333"/>
      <c r="D21" s="333"/>
      <c r="E21" s="549"/>
    </row>
    <row r="22" spans="1:5" ht="14.25" thickBot="1" x14ac:dyDescent="0.3">
      <c r="A22" s="333"/>
      <c r="B22" s="333"/>
      <c r="C22" s="333"/>
      <c r="D22" s="333"/>
      <c r="E22" s="55"/>
    </row>
    <row r="23" spans="1:5" ht="14.25" thickBot="1" x14ac:dyDescent="0.3">
      <c r="A23" s="333"/>
      <c r="B23" s="333"/>
      <c r="C23" s="333"/>
      <c r="D23" s="333"/>
      <c r="E23" s="55"/>
    </row>
    <row r="24" spans="1:5" ht="14.25" thickBot="1" x14ac:dyDescent="0.3">
      <c r="A24" s="333"/>
      <c r="B24" s="333"/>
      <c r="C24" s="333"/>
      <c r="D24" s="333"/>
      <c r="E24" s="55"/>
    </row>
    <row r="25" spans="1:5" ht="14.25" thickBot="1" x14ac:dyDescent="0.3">
      <c r="A25" s="333"/>
      <c r="B25" s="333"/>
      <c r="C25" s="333"/>
      <c r="D25" s="333"/>
      <c r="E25" s="55"/>
    </row>
    <row r="26" spans="1:5" ht="14.25" thickBot="1" x14ac:dyDescent="0.3">
      <c r="A26" s="333"/>
      <c r="B26" s="333"/>
      <c r="C26" s="333"/>
      <c r="D26" s="333"/>
      <c r="E26" s="55"/>
    </row>
    <row r="27" spans="1:5" ht="14.25" thickBot="1" x14ac:dyDescent="0.3">
      <c r="A27" s="333"/>
      <c r="B27" s="333"/>
      <c r="C27" s="333"/>
      <c r="D27" s="333"/>
      <c r="E27" s="55"/>
    </row>
    <row r="28" spans="1:5" ht="14.25" thickBot="1" x14ac:dyDescent="0.3">
      <c r="A28" s="333"/>
      <c r="B28" s="333"/>
      <c r="C28" s="333"/>
      <c r="D28" s="333"/>
      <c r="E28" s="55"/>
    </row>
    <row r="29" spans="1:5" ht="14.25" thickBot="1" x14ac:dyDescent="0.3">
      <c r="A29" s="333"/>
      <c r="B29" s="333"/>
      <c r="C29" s="333"/>
      <c r="D29" s="333"/>
      <c r="E29" s="55"/>
    </row>
    <row r="30" spans="1:5" ht="14.25" thickBot="1" x14ac:dyDescent="0.3">
      <c r="A30" s="333"/>
      <c r="B30" s="333"/>
      <c r="C30" s="333"/>
      <c r="D30" s="333"/>
      <c r="E30" s="55"/>
    </row>
    <row r="31" spans="1:5" ht="14.25" thickBot="1" x14ac:dyDescent="0.3">
      <c r="A31" s="333"/>
      <c r="B31" s="366"/>
      <c r="C31" s="333"/>
      <c r="D31" s="333"/>
      <c r="E31" s="55"/>
    </row>
    <row r="32" spans="1:5" ht="14.25" thickBot="1" x14ac:dyDescent="0.3">
      <c r="A32" s="333"/>
      <c r="B32" s="333"/>
      <c r="C32" s="333"/>
      <c r="D32" s="333"/>
      <c r="E32" s="55"/>
    </row>
    <row r="33" spans="1:5" ht="15.75" thickBot="1" x14ac:dyDescent="0.35">
      <c r="A33" s="677" t="s">
        <v>191</v>
      </c>
      <c r="B33" s="678"/>
      <c r="C33" s="157"/>
      <c r="D33" s="158"/>
      <c r="E33" s="101">
        <f>SUM(E7:E32)</f>
        <v>0</v>
      </c>
    </row>
    <row r="34" spans="1:5" ht="14.25" thickBot="1" x14ac:dyDescent="0.3">
      <c r="A34" s="1"/>
      <c r="B34" s="2"/>
      <c r="C34" s="2"/>
      <c r="D34" s="2"/>
      <c r="E34" s="18"/>
    </row>
    <row r="35" spans="1:5" ht="16.5" customHeight="1" thickBot="1" x14ac:dyDescent="0.3">
      <c r="A35" s="677" t="s">
        <v>352</v>
      </c>
      <c r="B35" s="682"/>
      <c r="C35" s="157"/>
      <c r="D35" s="157"/>
      <c r="E35" s="158"/>
    </row>
    <row r="36" spans="1:5" ht="15" x14ac:dyDescent="0.3">
      <c r="A36" s="102" t="s">
        <v>186</v>
      </c>
      <c r="B36" s="102"/>
      <c r="C36" s="102"/>
      <c r="D36" s="102"/>
      <c r="E36" s="159" t="s">
        <v>192</v>
      </c>
    </row>
    <row r="37" spans="1:5" ht="15.75" thickBot="1" x14ac:dyDescent="0.35">
      <c r="A37" s="104" t="s">
        <v>188</v>
      </c>
      <c r="B37" s="104" t="s">
        <v>189</v>
      </c>
      <c r="C37" s="104" t="s">
        <v>190</v>
      </c>
      <c r="D37" s="104" t="s">
        <v>111</v>
      </c>
      <c r="E37" s="107" t="s">
        <v>9</v>
      </c>
    </row>
    <row r="38" spans="1:5" ht="14.25" thickBot="1" x14ac:dyDescent="0.3">
      <c r="A38" s="333"/>
      <c r="B38" s="333"/>
      <c r="C38" s="333"/>
      <c r="D38" s="333"/>
      <c r="E38" s="351"/>
    </row>
    <row r="39" spans="1:5" ht="14.25" thickBot="1" x14ac:dyDescent="0.3">
      <c r="A39" s="333"/>
      <c r="B39" s="333"/>
      <c r="C39" s="333"/>
      <c r="D39" s="333"/>
      <c r="E39" s="351"/>
    </row>
    <row r="40" spans="1:5" ht="14.25" thickBot="1" x14ac:dyDescent="0.3">
      <c r="A40" s="333"/>
      <c r="B40" s="333"/>
      <c r="C40" s="333"/>
      <c r="D40" s="333"/>
      <c r="E40" s="351"/>
    </row>
    <row r="41" spans="1:5" ht="14.25" thickBot="1" x14ac:dyDescent="0.3">
      <c r="A41" s="333"/>
      <c r="B41" s="333"/>
      <c r="C41" s="333"/>
      <c r="D41" s="333"/>
      <c r="E41" s="351"/>
    </row>
    <row r="42" spans="1:5" ht="14.25" thickBot="1" x14ac:dyDescent="0.3">
      <c r="A42" s="333"/>
      <c r="B42" s="333"/>
      <c r="C42" s="333"/>
      <c r="D42" s="333"/>
      <c r="E42" s="351"/>
    </row>
    <row r="43" spans="1:5" ht="14.25" thickBot="1" x14ac:dyDescent="0.3">
      <c r="A43" s="333"/>
      <c r="B43" s="333"/>
      <c r="C43" s="333"/>
      <c r="D43" s="333"/>
      <c r="E43" s="351"/>
    </row>
    <row r="44" spans="1:5" ht="14.25" thickBot="1" x14ac:dyDescent="0.3">
      <c r="A44" s="333"/>
      <c r="B44" s="333"/>
      <c r="C44" s="333"/>
      <c r="D44" s="333"/>
      <c r="E44" s="351"/>
    </row>
    <row r="45" spans="1:5" ht="14.25" thickBot="1" x14ac:dyDescent="0.3">
      <c r="A45" s="333"/>
      <c r="B45" s="333"/>
      <c r="C45" s="333"/>
      <c r="D45" s="333"/>
      <c r="E45" s="351"/>
    </row>
    <row r="46" spans="1:5" ht="14.25" thickBot="1" x14ac:dyDescent="0.3">
      <c r="A46" s="333"/>
      <c r="B46" s="333"/>
      <c r="C46" s="333"/>
      <c r="D46" s="333"/>
      <c r="E46" s="351"/>
    </row>
    <row r="47" spans="1:5" ht="14.25" thickBot="1" x14ac:dyDescent="0.3">
      <c r="A47" s="333"/>
      <c r="B47" s="333"/>
      <c r="C47" s="333"/>
      <c r="D47" s="333"/>
      <c r="E47" s="351"/>
    </row>
    <row r="48" spans="1:5" ht="15.75" thickBot="1" x14ac:dyDescent="0.35">
      <c r="A48" s="677" t="s">
        <v>193</v>
      </c>
      <c r="B48" s="678"/>
      <c r="C48" s="157"/>
      <c r="D48" s="157"/>
      <c r="E48" s="548">
        <f>SUM(E38:E47)</f>
        <v>0</v>
      </c>
    </row>
    <row r="49" spans="1:5" ht="14.25" thickBot="1" x14ac:dyDescent="0.3">
      <c r="A49" s="4"/>
      <c r="B49" s="5"/>
      <c r="C49" s="5"/>
      <c r="D49" s="5"/>
      <c r="E49" s="7"/>
    </row>
    <row r="50" spans="1:5" ht="15.75" thickBot="1" x14ac:dyDescent="0.35">
      <c r="A50" s="677" t="s">
        <v>194</v>
      </c>
      <c r="B50" s="678"/>
      <c r="C50" s="157"/>
      <c r="D50" s="157"/>
      <c r="E50" s="548">
        <f>E33+E48</f>
        <v>0</v>
      </c>
    </row>
  </sheetData>
  <mergeCells count="8">
    <mergeCell ref="A48:B48"/>
    <mergeCell ref="A50:B50"/>
    <mergeCell ref="A1:E1"/>
    <mergeCell ref="A2:E2"/>
    <mergeCell ref="A3:B3"/>
    <mergeCell ref="A33:B33"/>
    <mergeCell ref="A4:B4"/>
    <mergeCell ref="A35:B35"/>
  </mergeCells>
  <phoneticPr fontId="2" type="noConversion"/>
  <printOptions horizontalCentered="1" verticalCentered="1"/>
  <pageMargins left="0.25" right="0.25" top="0.5" bottom="0.5" header="0" footer="0"/>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45"/>
  <sheetViews>
    <sheetView showGridLines="0" showZeros="0" zoomScaleNormal="100" workbookViewId="0">
      <selection activeCell="A7" sqref="A7"/>
    </sheetView>
  </sheetViews>
  <sheetFormatPr defaultColWidth="9.140625" defaultRowHeight="12.75" x14ac:dyDescent="0.2"/>
  <cols>
    <col min="1" max="1" width="12" style="304" customWidth="1"/>
    <col min="2" max="2" width="35.85546875" style="313" customWidth="1"/>
    <col min="3" max="3" width="40.28515625" style="313" customWidth="1"/>
    <col min="4" max="4" width="18.85546875" style="314" customWidth="1"/>
    <col min="5" max="16384" width="9.140625" style="304"/>
  </cols>
  <sheetData>
    <row r="1" spans="1:4" ht="15.75" customHeight="1" x14ac:dyDescent="0.2">
      <c r="A1" s="685" t="s">
        <v>337</v>
      </c>
      <c r="B1" s="686"/>
      <c r="C1" s="686"/>
      <c r="D1" s="687"/>
    </row>
    <row r="2" spans="1:4" ht="15.75" customHeight="1" x14ac:dyDescent="0.2">
      <c r="A2" s="688" t="s">
        <v>346</v>
      </c>
      <c r="B2" s="689"/>
      <c r="C2" s="689"/>
      <c r="D2" s="690"/>
    </row>
    <row r="3" spans="1:4" ht="15.75" customHeight="1" thickBot="1" x14ac:dyDescent="0.25">
      <c r="A3" s="691">
        <f>'Exhibit A'!A7</f>
        <v>0</v>
      </c>
      <c r="B3" s="692"/>
      <c r="C3" s="553"/>
      <c r="D3" s="554"/>
    </row>
    <row r="4" spans="1:4" ht="15.75" thickBot="1" x14ac:dyDescent="0.35">
      <c r="A4" s="550"/>
      <c r="B4" s="551"/>
      <c r="C4" s="551"/>
      <c r="D4" s="552"/>
    </row>
    <row r="5" spans="1:4" ht="15" x14ac:dyDescent="0.3">
      <c r="A5" s="307" t="s">
        <v>287</v>
      </c>
      <c r="B5" s="308"/>
      <c r="C5" s="683" t="s">
        <v>289</v>
      </c>
      <c r="D5" s="309" t="s">
        <v>187</v>
      </c>
    </row>
    <row r="6" spans="1:4" ht="15.75" thickBot="1" x14ac:dyDescent="0.35">
      <c r="A6" s="310" t="s">
        <v>240</v>
      </c>
      <c r="B6" s="311" t="s">
        <v>288</v>
      </c>
      <c r="C6" s="684"/>
      <c r="D6" s="312" t="s">
        <v>9</v>
      </c>
    </row>
    <row r="7" spans="1:4" ht="14.25" thickBot="1" x14ac:dyDescent="0.3">
      <c r="A7" s="327"/>
      <c r="B7" s="434"/>
      <c r="C7" s="434"/>
      <c r="D7" s="557"/>
    </row>
    <row r="8" spans="1:4" ht="14.25" thickBot="1" x14ac:dyDescent="0.3">
      <c r="A8" s="327"/>
      <c r="B8" s="434"/>
      <c r="C8" s="434"/>
      <c r="D8" s="557"/>
    </row>
    <row r="9" spans="1:4" ht="14.25" thickBot="1" x14ac:dyDescent="0.3">
      <c r="A9" s="327"/>
      <c r="B9" s="434"/>
      <c r="C9" s="434"/>
      <c r="D9" s="557"/>
    </row>
    <row r="10" spans="1:4" ht="14.25" thickBot="1" x14ac:dyDescent="0.3">
      <c r="A10" s="327"/>
      <c r="B10" s="434"/>
      <c r="C10" s="434"/>
      <c r="D10" s="557"/>
    </row>
    <row r="11" spans="1:4" ht="14.25" thickBot="1" x14ac:dyDescent="0.3">
      <c r="A11" s="327"/>
      <c r="B11" s="434"/>
      <c r="C11" s="434"/>
      <c r="D11" s="557"/>
    </row>
    <row r="12" spans="1:4" ht="14.25" thickBot="1" x14ac:dyDescent="0.3">
      <c r="A12" s="327"/>
      <c r="B12" s="434"/>
      <c r="C12" s="435"/>
      <c r="D12" s="557"/>
    </row>
    <row r="13" spans="1:4" ht="14.25" thickBot="1" x14ac:dyDescent="0.3">
      <c r="A13" s="327"/>
      <c r="B13" s="434"/>
      <c r="C13" s="434"/>
      <c r="D13" s="557"/>
    </row>
    <row r="14" spans="1:4" ht="14.25" thickBot="1" x14ac:dyDescent="0.3">
      <c r="A14" s="327"/>
      <c r="B14" s="434"/>
      <c r="C14" s="434"/>
      <c r="D14" s="557"/>
    </row>
    <row r="15" spans="1:4" ht="14.25" thickBot="1" x14ac:dyDescent="0.3">
      <c r="A15" s="327"/>
      <c r="B15" s="434"/>
      <c r="C15" s="434"/>
      <c r="D15" s="557"/>
    </row>
    <row r="16" spans="1:4" ht="14.25" thickBot="1" x14ac:dyDescent="0.3">
      <c r="A16" s="327"/>
      <c r="B16" s="434"/>
      <c r="C16" s="434"/>
      <c r="D16" s="557"/>
    </row>
    <row r="17" spans="1:4" ht="14.25" thickBot="1" x14ac:dyDescent="0.3">
      <c r="A17" s="327"/>
      <c r="B17" s="434"/>
      <c r="C17" s="434"/>
      <c r="D17" s="557"/>
    </row>
    <row r="18" spans="1:4" ht="14.25" thickBot="1" x14ac:dyDescent="0.3">
      <c r="A18" s="327"/>
      <c r="B18" s="434"/>
      <c r="C18" s="434"/>
      <c r="D18" s="557"/>
    </row>
    <row r="19" spans="1:4" ht="14.25" thickBot="1" x14ac:dyDescent="0.3">
      <c r="A19" s="327"/>
      <c r="B19" s="434"/>
      <c r="C19" s="434"/>
      <c r="D19" s="557"/>
    </row>
    <row r="20" spans="1:4" ht="14.25" thickBot="1" x14ac:dyDescent="0.3">
      <c r="A20" s="327"/>
      <c r="B20" s="434"/>
      <c r="C20" s="434"/>
      <c r="D20" s="557"/>
    </row>
    <row r="21" spans="1:4" ht="14.25" thickBot="1" x14ac:dyDescent="0.3">
      <c r="A21" s="327"/>
      <c r="B21" s="434"/>
      <c r="C21" s="434"/>
      <c r="D21" s="557"/>
    </row>
    <row r="22" spans="1:4" ht="14.25" thickBot="1" x14ac:dyDescent="0.3">
      <c r="A22" s="327"/>
      <c r="B22" s="434"/>
      <c r="C22" s="434"/>
      <c r="D22" s="557"/>
    </row>
    <row r="23" spans="1:4" ht="14.25" thickBot="1" x14ac:dyDescent="0.3">
      <c r="A23" s="327"/>
      <c r="B23" s="434"/>
      <c r="C23" s="434"/>
      <c r="D23" s="557"/>
    </row>
    <row r="24" spans="1:4" ht="14.25" thickBot="1" x14ac:dyDescent="0.3">
      <c r="A24" s="327"/>
      <c r="B24" s="434"/>
      <c r="C24" s="434"/>
      <c r="D24" s="557"/>
    </row>
    <row r="25" spans="1:4" ht="14.25" thickBot="1" x14ac:dyDescent="0.3">
      <c r="A25" s="327"/>
      <c r="B25" s="434"/>
      <c r="C25" s="434"/>
      <c r="D25" s="557"/>
    </row>
    <row r="26" spans="1:4" ht="14.25" thickBot="1" x14ac:dyDescent="0.3">
      <c r="A26" s="327"/>
      <c r="B26" s="434"/>
      <c r="C26" s="434"/>
      <c r="D26" s="557"/>
    </row>
    <row r="27" spans="1:4" ht="14.25" thickBot="1" x14ac:dyDescent="0.3">
      <c r="A27" s="327"/>
      <c r="B27" s="434"/>
      <c r="C27" s="434"/>
      <c r="D27" s="557"/>
    </row>
    <row r="28" spans="1:4" ht="14.25" thickBot="1" x14ac:dyDescent="0.3">
      <c r="A28" s="327"/>
      <c r="B28" s="434"/>
      <c r="C28" s="434"/>
      <c r="D28" s="557"/>
    </row>
    <row r="29" spans="1:4" ht="14.25" thickBot="1" x14ac:dyDescent="0.3">
      <c r="A29" s="327"/>
      <c r="B29" s="434"/>
      <c r="C29" s="434"/>
      <c r="D29" s="557"/>
    </row>
    <row r="30" spans="1:4" ht="14.25" thickBot="1" x14ac:dyDescent="0.3">
      <c r="A30" s="327"/>
      <c r="B30" s="434"/>
      <c r="C30" s="434"/>
      <c r="D30" s="557"/>
    </row>
    <row r="31" spans="1:4" ht="14.25" thickBot="1" x14ac:dyDescent="0.3">
      <c r="A31" s="327"/>
      <c r="B31" s="435"/>
      <c r="C31" s="434"/>
      <c r="D31" s="557"/>
    </row>
    <row r="32" spans="1:4" ht="14.25" thickBot="1" x14ac:dyDescent="0.3">
      <c r="A32" s="327"/>
      <c r="B32" s="434"/>
      <c r="C32" s="434"/>
      <c r="D32" s="557"/>
    </row>
    <row r="33" spans="1:4" ht="14.25" thickBot="1" x14ac:dyDescent="0.3">
      <c r="A33" s="327"/>
      <c r="B33" s="434"/>
      <c r="C33" s="434"/>
      <c r="D33" s="557"/>
    </row>
    <row r="34" spans="1:4" ht="14.25" thickBot="1" x14ac:dyDescent="0.3">
      <c r="A34" s="327"/>
      <c r="B34" s="434"/>
      <c r="C34" s="434"/>
      <c r="D34" s="557"/>
    </row>
    <row r="35" spans="1:4" ht="14.25" thickBot="1" x14ac:dyDescent="0.3">
      <c r="A35" s="327"/>
      <c r="B35" s="434"/>
      <c r="C35" s="434"/>
      <c r="D35" s="557"/>
    </row>
    <row r="36" spans="1:4" ht="14.25" thickBot="1" x14ac:dyDescent="0.3">
      <c r="A36" s="327"/>
      <c r="B36" s="434"/>
      <c r="C36" s="434"/>
      <c r="D36" s="557"/>
    </row>
    <row r="37" spans="1:4" ht="14.25" thickBot="1" x14ac:dyDescent="0.3">
      <c r="A37" s="327"/>
      <c r="B37" s="434"/>
      <c r="C37" s="434"/>
      <c r="D37" s="557"/>
    </row>
    <row r="38" spans="1:4" ht="14.25" thickBot="1" x14ac:dyDescent="0.3">
      <c r="A38" s="327"/>
      <c r="B38" s="434"/>
      <c r="C38" s="434"/>
      <c r="D38" s="557"/>
    </row>
    <row r="39" spans="1:4" ht="14.25" thickBot="1" x14ac:dyDescent="0.3">
      <c r="A39" s="327"/>
      <c r="B39" s="434"/>
      <c r="C39" s="434"/>
      <c r="D39" s="557"/>
    </row>
    <row r="40" spans="1:4" ht="14.25" thickBot="1" x14ac:dyDescent="0.3">
      <c r="A40" s="327"/>
      <c r="B40" s="434"/>
      <c r="C40" s="434"/>
      <c r="D40" s="557"/>
    </row>
    <row r="41" spans="1:4" ht="14.25" thickBot="1" x14ac:dyDescent="0.3">
      <c r="A41" s="327"/>
      <c r="B41" s="434"/>
      <c r="C41" s="434"/>
      <c r="D41" s="557"/>
    </row>
    <row r="42" spans="1:4" ht="14.25" thickBot="1" x14ac:dyDescent="0.3">
      <c r="A42" s="327"/>
      <c r="B42" s="434"/>
      <c r="C42" s="434"/>
      <c r="D42" s="557"/>
    </row>
    <row r="43" spans="1:4" ht="14.25" thickBot="1" x14ac:dyDescent="0.3">
      <c r="A43" s="327"/>
      <c r="B43" s="434"/>
      <c r="C43" s="434"/>
      <c r="D43" s="557"/>
    </row>
    <row r="44" spans="1:4" ht="14.25" thickBot="1" x14ac:dyDescent="0.3">
      <c r="A44" s="583"/>
      <c r="B44" s="555"/>
      <c r="C44" s="556"/>
      <c r="D44" s="558"/>
    </row>
    <row r="45" spans="1:4" ht="15.75" thickBot="1" x14ac:dyDescent="0.35">
      <c r="A45" s="305" t="s">
        <v>290</v>
      </c>
      <c r="B45" s="306"/>
      <c r="C45" s="306"/>
      <c r="D45" s="559">
        <f>SUM(D7:D44)</f>
        <v>0</v>
      </c>
    </row>
  </sheetData>
  <mergeCells count="4">
    <mergeCell ref="C5:C6"/>
    <mergeCell ref="A1:D1"/>
    <mergeCell ref="A2:D2"/>
    <mergeCell ref="A3:B3"/>
  </mergeCells>
  <phoneticPr fontId="0" type="noConversion"/>
  <printOptions horizontalCentered="1" verticalCentered="1"/>
  <pageMargins left="0.25" right="0.25" top="0.5" bottom="0.5" header="0" footer="0"/>
  <pageSetup scale="97"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51"/>
  <sheetViews>
    <sheetView showGridLines="0" showZeros="0" zoomScaleNormal="100" zoomScaleSheetLayoutView="130" workbookViewId="0">
      <selection activeCell="A8" sqref="A8"/>
    </sheetView>
  </sheetViews>
  <sheetFormatPr defaultColWidth="9.140625" defaultRowHeight="13.5" x14ac:dyDescent="0.25"/>
  <cols>
    <col min="1" max="1" width="14.140625" style="3" customWidth="1"/>
    <col min="2" max="2" width="16.28515625" style="3" customWidth="1"/>
    <col min="3" max="3" width="12.140625" style="3" customWidth="1"/>
    <col min="4" max="4" width="10.85546875" style="3" customWidth="1"/>
    <col min="5" max="5" width="14.7109375" style="3" customWidth="1"/>
    <col min="6" max="6" width="11.5703125" style="3" customWidth="1"/>
    <col min="7" max="7" width="13.5703125" style="3" customWidth="1"/>
    <col min="8" max="8" width="14.140625" style="3" customWidth="1"/>
    <col min="9" max="16384" width="9.140625" style="3"/>
  </cols>
  <sheetData>
    <row r="1" spans="1:8" ht="15.95" customHeight="1" x14ac:dyDescent="0.3">
      <c r="A1" s="695" t="s">
        <v>195</v>
      </c>
      <c r="B1" s="696"/>
      <c r="C1" s="696"/>
      <c r="D1" s="696"/>
      <c r="E1" s="696"/>
      <c r="F1" s="696"/>
      <c r="G1" s="696"/>
      <c r="H1" s="697"/>
    </row>
    <row r="2" spans="1:8" ht="15" customHeight="1" x14ac:dyDescent="0.3">
      <c r="A2" s="706" t="s">
        <v>346</v>
      </c>
      <c r="B2" s="707"/>
      <c r="C2" s="707"/>
      <c r="D2" s="707"/>
      <c r="E2" s="707"/>
      <c r="F2" s="707"/>
      <c r="G2" s="707"/>
      <c r="H2" s="708"/>
    </row>
    <row r="3" spans="1:8" ht="15.95" customHeight="1" thickBot="1" x14ac:dyDescent="0.35">
      <c r="A3" s="709">
        <f>'Exhibit A'!A7</f>
        <v>0</v>
      </c>
      <c r="B3" s="710"/>
      <c r="C3" s="560"/>
      <c r="D3" s="560"/>
      <c r="E3" s="560"/>
      <c r="F3" s="560"/>
      <c r="G3" s="560"/>
      <c r="H3" s="561"/>
    </row>
    <row r="4" spans="1:8" ht="15.95" customHeight="1" thickBot="1" x14ac:dyDescent="0.35">
      <c r="A4" s="698" t="s">
        <v>291</v>
      </c>
      <c r="B4" s="699"/>
      <c r="C4" s="699"/>
      <c r="D4" s="699"/>
      <c r="E4" s="699"/>
      <c r="F4" s="699"/>
      <c r="G4" s="699"/>
      <c r="H4" s="700"/>
    </row>
    <row r="5" spans="1:8" ht="15.95" customHeight="1" thickBot="1" x14ac:dyDescent="0.35">
      <c r="A5" s="425" t="s">
        <v>196</v>
      </c>
      <c r="B5" s="426"/>
      <c r="C5" s="426"/>
      <c r="D5" s="426"/>
      <c r="E5" s="426"/>
      <c r="F5" s="426"/>
      <c r="G5" s="426"/>
      <c r="H5" s="427"/>
    </row>
    <row r="6" spans="1:8" ht="21" customHeight="1" x14ac:dyDescent="0.25">
      <c r="A6" s="701" t="s">
        <v>292</v>
      </c>
      <c r="B6" s="701" t="s">
        <v>293</v>
      </c>
      <c r="C6" s="701" t="s">
        <v>294</v>
      </c>
      <c r="D6" s="703" t="s">
        <v>295</v>
      </c>
      <c r="E6" s="687"/>
      <c r="F6" s="701" t="s">
        <v>296</v>
      </c>
      <c r="G6" s="701" t="s">
        <v>305</v>
      </c>
      <c r="H6" s="701" t="s">
        <v>331</v>
      </c>
    </row>
    <row r="7" spans="1:8" ht="26.25" customHeight="1" thickBot="1" x14ac:dyDescent="0.3">
      <c r="A7" s="702"/>
      <c r="B7" s="702"/>
      <c r="C7" s="702"/>
      <c r="D7" s="704"/>
      <c r="E7" s="705"/>
      <c r="F7" s="702"/>
      <c r="G7" s="702"/>
      <c r="H7" s="702"/>
    </row>
    <row r="8" spans="1:8" ht="15.95" customHeight="1" thickBot="1" x14ac:dyDescent="0.3">
      <c r="A8" s="41"/>
      <c r="B8" s="41"/>
      <c r="C8" s="41"/>
      <c r="D8" s="693">
        <f>SUM(A8*B8*C8)</f>
        <v>0</v>
      </c>
      <c r="E8" s="694"/>
      <c r="F8" s="41"/>
      <c r="G8" s="428"/>
      <c r="H8" s="429">
        <f>SUM(F8*G8)</f>
        <v>0</v>
      </c>
    </row>
    <row r="9" spans="1:8" ht="3.6" customHeight="1" x14ac:dyDescent="0.25">
      <c r="A9" s="1"/>
      <c r="B9" s="2"/>
      <c r="C9" s="2"/>
      <c r="D9" s="2"/>
      <c r="E9" s="2"/>
      <c r="F9" s="2"/>
      <c r="G9" s="2"/>
      <c r="H9" s="18"/>
    </row>
    <row r="10" spans="1:8" ht="15.95" customHeight="1" thickBot="1" x14ac:dyDescent="0.35">
      <c r="A10" s="160" t="s">
        <v>198</v>
      </c>
      <c r="B10" s="20"/>
      <c r="C10" s="20"/>
      <c r="D10" s="20"/>
      <c r="E10" s="20"/>
      <c r="F10" s="20"/>
      <c r="G10" s="20"/>
      <c r="H10" s="21"/>
    </row>
    <row r="11" spans="1:8" ht="15.95" customHeight="1" x14ac:dyDescent="0.25">
      <c r="A11" s="701" t="s">
        <v>297</v>
      </c>
      <c r="B11" s="701" t="s">
        <v>293</v>
      </c>
      <c r="C11" s="701" t="s">
        <v>294</v>
      </c>
      <c r="D11" s="703" t="s">
        <v>298</v>
      </c>
      <c r="E11" s="687"/>
      <c r="F11" s="701" t="s">
        <v>296</v>
      </c>
      <c r="G11" s="701" t="s">
        <v>305</v>
      </c>
      <c r="H11" s="701" t="s">
        <v>331</v>
      </c>
    </row>
    <row r="12" spans="1:8" ht="27.75" customHeight="1" thickBot="1" x14ac:dyDescent="0.3">
      <c r="A12" s="702"/>
      <c r="B12" s="702"/>
      <c r="C12" s="702"/>
      <c r="D12" s="704"/>
      <c r="E12" s="705"/>
      <c r="F12" s="702"/>
      <c r="G12" s="702"/>
      <c r="H12" s="702"/>
    </row>
    <row r="13" spans="1:8" ht="15.95" customHeight="1" thickBot="1" x14ac:dyDescent="0.3">
      <c r="A13" s="41"/>
      <c r="B13" s="41"/>
      <c r="C13" s="41"/>
      <c r="D13" s="693">
        <f>SUM(A13*B13*C13)</f>
        <v>0</v>
      </c>
      <c r="E13" s="694"/>
      <c r="F13" s="41"/>
      <c r="G13" s="428"/>
      <c r="H13" s="429">
        <f>SUM(F13*G13)</f>
        <v>0</v>
      </c>
    </row>
    <row r="14" spans="1:8" ht="4.5" customHeight="1" thickBot="1" x14ac:dyDescent="0.3">
      <c r="A14" s="4"/>
      <c r="B14" s="5"/>
      <c r="C14" s="5"/>
      <c r="D14" s="5"/>
      <c r="E14" s="5"/>
      <c r="F14" s="5"/>
      <c r="G14" s="5"/>
      <c r="H14" s="9"/>
    </row>
    <row r="15" spans="1:8" ht="15.75" customHeight="1" thickBot="1" x14ac:dyDescent="0.35">
      <c r="A15" s="4"/>
      <c r="B15" s="5"/>
      <c r="C15" s="5"/>
      <c r="D15" s="49" t="s">
        <v>199</v>
      </c>
      <c r="E15" s="49"/>
      <c r="F15" s="5"/>
      <c r="G15" s="5"/>
      <c r="H15" s="353">
        <f>D8+H8+D13+H13</f>
        <v>0</v>
      </c>
    </row>
    <row r="16" spans="1:8" ht="6.6" customHeight="1" thickBot="1" x14ac:dyDescent="0.3">
      <c r="A16" s="4"/>
      <c r="B16" s="5"/>
      <c r="C16" s="5"/>
      <c r="D16" s="5"/>
      <c r="E16" s="5"/>
      <c r="F16" s="5"/>
      <c r="G16" s="5"/>
      <c r="H16" s="9"/>
    </row>
    <row r="17" spans="1:8" ht="15.95" customHeight="1" thickBot="1" x14ac:dyDescent="0.35">
      <c r="A17" s="644" t="s">
        <v>299</v>
      </c>
      <c r="B17" s="711"/>
      <c r="C17" s="711"/>
      <c r="D17" s="711"/>
      <c r="E17" s="711"/>
      <c r="F17" s="711"/>
      <c r="G17" s="711"/>
      <c r="H17" s="645"/>
    </row>
    <row r="18" spans="1:8" ht="15.95" customHeight="1" thickBot="1" x14ac:dyDescent="0.35">
      <c r="A18" s="51" t="s">
        <v>200</v>
      </c>
      <c r="B18" s="161"/>
      <c r="C18" s="161"/>
      <c r="D18" s="161"/>
      <c r="E18" s="161"/>
      <c r="F18" s="161"/>
      <c r="G18" s="161"/>
      <c r="H18" s="162"/>
    </row>
    <row r="19" spans="1:8" ht="15.75" customHeight="1" x14ac:dyDescent="0.25">
      <c r="A19" s="584"/>
      <c r="B19" s="584"/>
      <c r="C19" s="712" t="s">
        <v>300</v>
      </c>
      <c r="D19" s="712" t="s">
        <v>301</v>
      </c>
      <c r="E19" s="712" t="s">
        <v>326</v>
      </c>
      <c r="F19" s="712" t="s">
        <v>327</v>
      </c>
      <c r="G19" s="712" t="s">
        <v>328</v>
      </c>
      <c r="H19" s="585"/>
    </row>
    <row r="20" spans="1:8" ht="29.25" customHeight="1" thickBot="1" x14ac:dyDescent="0.3">
      <c r="A20" s="586" t="s">
        <v>302</v>
      </c>
      <c r="B20" s="586" t="s">
        <v>202</v>
      </c>
      <c r="C20" s="702"/>
      <c r="D20" s="702"/>
      <c r="E20" s="702"/>
      <c r="F20" s="702"/>
      <c r="G20" s="702"/>
      <c r="H20" s="586" t="s">
        <v>112</v>
      </c>
    </row>
    <row r="21" spans="1:8" ht="15.95" customHeight="1" thickBot="1" x14ac:dyDescent="0.3">
      <c r="A21" s="41"/>
      <c r="B21" s="41"/>
      <c r="C21" s="430"/>
      <c r="D21" s="41"/>
      <c r="E21" s="428"/>
      <c r="F21" s="428"/>
      <c r="G21" s="428"/>
      <c r="H21" s="429">
        <f t="shared" ref="H21:H26" si="0">SUM(E21+(C21*(D21-1)*F21)+(C21*D21*G21))</f>
        <v>0</v>
      </c>
    </row>
    <row r="22" spans="1:8" ht="15.95" customHeight="1" thickBot="1" x14ac:dyDescent="0.3">
      <c r="A22" s="41"/>
      <c r="B22" s="41"/>
      <c r="C22" s="430"/>
      <c r="D22" s="41"/>
      <c r="E22" s="428"/>
      <c r="F22" s="428"/>
      <c r="G22" s="428"/>
      <c r="H22" s="429">
        <f t="shared" si="0"/>
        <v>0</v>
      </c>
    </row>
    <row r="23" spans="1:8" ht="15.95" customHeight="1" thickBot="1" x14ac:dyDescent="0.3">
      <c r="A23" s="41"/>
      <c r="B23" s="41"/>
      <c r="C23" s="430"/>
      <c r="D23" s="41"/>
      <c r="E23" s="428"/>
      <c r="F23" s="428"/>
      <c r="G23" s="428"/>
      <c r="H23" s="429">
        <f t="shared" si="0"/>
        <v>0</v>
      </c>
    </row>
    <row r="24" spans="1:8" ht="15.95" customHeight="1" thickBot="1" x14ac:dyDescent="0.3">
      <c r="A24" s="333"/>
      <c r="B24" s="333"/>
      <c r="C24" s="431"/>
      <c r="D24" s="333"/>
      <c r="E24" s="432"/>
      <c r="F24" s="432"/>
      <c r="G24" s="432"/>
      <c r="H24" s="429">
        <f t="shared" si="0"/>
        <v>0</v>
      </c>
    </row>
    <row r="25" spans="1:8" ht="15.95" customHeight="1" thickBot="1" x14ac:dyDescent="0.3">
      <c r="A25" s="333"/>
      <c r="B25" s="333"/>
      <c r="C25" s="431"/>
      <c r="D25" s="333"/>
      <c r="E25" s="432"/>
      <c r="F25" s="432"/>
      <c r="G25" s="432"/>
      <c r="H25" s="429">
        <f t="shared" si="0"/>
        <v>0</v>
      </c>
    </row>
    <row r="26" spans="1:8" ht="15.95" customHeight="1" thickBot="1" x14ac:dyDescent="0.3">
      <c r="A26" s="333"/>
      <c r="B26" s="366"/>
      <c r="C26" s="431"/>
      <c r="D26" s="333"/>
      <c r="E26" s="432"/>
      <c r="F26" s="432"/>
      <c r="G26" s="432"/>
      <c r="H26" s="429">
        <f t="shared" si="0"/>
        <v>0</v>
      </c>
    </row>
    <row r="27" spans="1:8" ht="15.95" customHeight="1" thickBot="1" x14ac:dyDescent="0.35">
      <c r="A27" s="88" t="s">
        <v>112</v>
      </c>
      <c r="B27" s="50"/>
      <c r="C27" s="50"/>
      <c r="D27" s="50"/>
      <c r="E27" s="50"/>
      <c r="F27" s="50"/>
      <c r="G27" s="50"/>
      <c r="H27" s="353">
        <f>SUM(H21:H26)</f>
        <v>0</v>
      </c>
    </row>
    <row r="28" spans="1:8" ht="5.25" customHeight="1" x14ac:dyDescent="0.25">
      <c r="A28" s="1"/>
      <c r="B28" s="2"/>
      <c r="C28" s="2"/>
      <c r="D28" s="2"/>
      <c r="E28" s="2"/>
      <c r="F28" s="2"/>
      <c r="G28" s="2"/>
      <c r="H28" s="18"/>
    </row>
    <row r="29" spans="1:8" ht="15.95" customHeight="1" thickBot="1" x14ac:dyDescent="0.35">
      <c r="A29" s="160" t="s">
        <v>203</v>
      </c>
      <c r="B29" s="20"/>
      <c r="C29" s="20"/>
      <c r="D29" s="20"/>
      <c r="E29" s="20"/>
      <c r="F29" s="20"/>
      <c r="G29" s="20"/>
      <c r="H29" s="21"/>
    </row>
    <row r="30" spans="1:8" ht="15.95" customHeight="1" x14ac:dyDescent="0.25">
      <c r="A30" s="584"/>
      <c r="B30" s="584"/>
      <c r="C30" s="712" t="s">
        <v>300</v>
      </c>
      <c r="D30" s="712" t="s">
        <v>301</v>
      </c>
      <c r="E30" s="712" t="s">
        <v>326</v>
      </c>
      <c r="F30" s="712" t="s">
        <v>327</v>
      </c>
      <c r="G30" s="712" t="s">
        <v>328</v>
      </c>
      <c r="H30" s="585"/>
    </row>
    <row r="31" spans="1:8" ht="29.25" customHeight="1" thickBot="1" x14ac:dyDescent="0.3">
      <c r="A31" s="586" t="s">
        <v>302</v>
      </c>
      <c r="B31" s="586" t="s">
        <v>202</v>
      </c>
      <c r="C31" s="702"/>
      <c r="D31" s="702"/>
      <c r="E31" s="702"/>
      <c r="F31" s="702"/>
      <c r="G31" s="702"/>
      <c r="H31" s="586" t="s">
        <v>112</v>
      </c>
    </row>
    <row r="32" spans="1:8" ht="15.95" customHeight="1" thickBot="1" x14ac:dyDescent="0.3">
      <c r="A32" s="41"/>
      <c r="B32" s="41"/>
      <c r="C32" s="430"/>
      <c r="D32" s="41"/>
      <c r="E32" s="428"/>
      <c r="F32" s="428"/>
      <c r="G32" s="428"/>
      <c r="H32" s="429">
        <f t="shared" ref="H32:H37" si="1">SUM(E32+(C32*(D32-1)*F32)+(C32*D32*G32))</f>
        <v>0</v>
      </c>
    </row>
    <row r="33" spans="1:8" ht="15.95" customHeight="1" thickBot="1" x14ac:dyDescent="0.3">
      <c r="A33" s="41"/>
      <c r="B33" s="41"/>
      <c r="C33" s="430"/>
      <c r="D33" s="41"/>
      <c r="E33" s="428"/>
      <c r="F33" s="428"/>
      <c r="G33" s="428"/>
      <c r="H33" s="429">
        <f t="shared" si="1"/>
        <v>0</v>
      </c>
    </row>
    <row r="34" spans="1:8" ht="15.95" customHeight="1" thickBot="1" x14ac:dyDescent="0.3">
      <c r="A34" s="41"/>
      <c r="B34" s="41"/>
      <c r="C34" s="430"/>
      <c r="D34" s="41"/>
      <c r="E34" s="428"/>
      <c r="F34" s="428"/>
      <c r="G34" s="428"/>
      <c r="H34" s="429">
        <f t="shared" si="1"/>
        <v>0</v>
      </c>
    </row>
    <row r="35" spans="1:8" ht="15.95" customHeight="1" thickBot="1" x14ac:dyDescent="0.3">
      <c r="A35" s="333"/>
      <c r="B35" s="333"/>
      <c r="C35" s="431"/>
      <c r="D35" s="333"/>
      <c r="E35" s="432"/>
      <c r="F35" s="432"/>
      <c r="G35" s="432"/>
      <c r="H35" s="429">
        <f t="shared" si="1"/>
        <v>0</v>
      </c>
    </row>
    <row r="36" spans="1:8" ht="15.95" customHeight="1" thickBot="1" x14ac:dyDescent="0.3">
      <c r="A36" s="333"/>
      <c r="B36" s="333"/>
      <c r="C36" s="431"/>
      <c r="D36" s="333"/>
      <c r="E36" s="432"/>
      <c r="F36" s="432"/>
      <c r="G36" s="432"/>
      <c r="H36" s="429">
        <f t="shared" si="1"/>
        <v>0</v>
      </c>
    </row>
    <row r="37" spans="1:8" ht="15.95" customHeight="1" thickBot="1" x14ac:dyDescent="0.3">
      <c r="A37" s="333"/>
      <c r="B37" s="333"/>
      <c r="C37" s="431"/>
      <c r="D37" s="333"/>
      <c r="E37" s="432"/>
      <c r="F37" s="432"/>
      <c r="G37" s="432"/>
      <c r="H37" s="429">
        <f t="shared" si="1"/>
        <v>0</v>
      </c>
    </row>
    <row r="38" spans="1:8" ht="15.95" customHeight="1" thickBot="1" x14ac:dyDescent="0.35">
      <c r="A38" s="88" t="s">
        <v>112</v>
      </c>
      <c r="B38" s="50"/>
      <c r="C38" s="50"/>
      <c r="D38" s="50"/>
      <c r="E38" s="50"/>
      <c r="F38" s="50"/>
      <c r="G38" s="50"/>
      <c r="H38" s="353">
        <f>SUM(H32:H37)</f>
        <v>0</v>
      </c>
    </row>
    <row r="39" spans="1:8" ht="8.25" customHeight="1" x14ac:dyDescent="0.25">
      <c r="A39" s="1"/>
      <c r="B39" s="2"/>
      <c r="C39" s="2"/>
      <c r="D39" s="2"/>
      <c r="E39" s="2"/>
      <c r="F39" s="2"/>
      <c r="G39" s="2"/>
      <c r="H39" s="18"/>
    </row>
    <row r="40" spans="1:8" ht="12" customHeight="1" thickBot="1" x14ac:dyDescent="0.3">
      <c r="A40" s="469" t="s">
        <v>204</v>
      </c>
      <c r="B40" s="5"/>
      <c r="C40" s="5"/>
      <c r="D40" s="20"/>
      <c r="E40" s="20"/>
      <c r="F40" s="20"/>
      <c r="G40" s="20"/>
      <c r="H40" s="21"/>
    </row>
    <row r="41" spans="1:8" ht="15.95" customHeight="1" x14ac:dyDescent="0.25">
      <c r="A41" s="715" t="s">
        <v>303</v>
      </c>
      <c r="B41" s="687"/>
      <c r="C41" s="712" t="s">
        <v>300</v>
      </c>
      <c r="D41" s="712" t="s">
        <v>301</v>
      </c>
      <c r="E41" s="712" t="s">
        <v>326</v>
      </c>
      <c r="F41" s="712" t="s">
        <v>327</v>
      </c>
      <c r="G41" s="712" t="s">
        <v>328</v>
      </c>
      <c r="H41" s="585"/>
    </row>
    <row r="42" spans="1:8" ht="30.75" customHeight="1" thickBot="1" x14ac:dyDescent="0.3">
      <c r="A42" s="704"/>
      <c r="B42" s="705"/>
      <c r="C42" s="702"/>
      <c r="D42" s="702"/>
      <c r="E42" s="702"/>
      <c r="F42" s="702"/>
      <c r="G42" s="702"/>
      <c r="H42" s="586" t="s">
        <v>112</v>
      </c>
    </row>
    <row r="43" spans="1:8" ht="15.95" customHeight="1" thickBot="1" x14ac:dyDescent="0.3">
      <c r="A43" s="713"/>
      <c r="B43" s="714"/>
      <c r="C43" s="333"/>
      <c r="D43" s="41"/>
      <c r="E43" s="428"/>
      <c r="F43" s="428"/>
      <c r="G43" s="428"/>
      <c r="H43" s="429">
        <f>SUM(E43+(C43*(D43-1)*F43)+(C43*D43*G43))</f>
        <v>0</v>
      </c>
    </row>
    <row r="44" spans="1:8" ht="15.95" customHeight="1" thickBot="1" x14ac:dyDescent="0.3">
      <c r="A44" s="713"/>
      <c r="B44" s="714"/>
      <c r="C44" s="333"/>
      <c r="D44" s="41"/>
      <c r="E44" s="428"/>
      <c r="F44" s="428"/>
      <c r="G44" s="428"/>
      <c r="H44" s="429">
        <f>SUM(E44+(C44*(D44-1)*F44)+(C44*D44*G44))</f>
        <v>0</v>
      </c>
    </row>
    <row r="45" spans="1:8" ht="15.95" customHeight="1" thickBot="1" x14ac:dyDescent="0.3">
      <c r="A45" s="713"/>
      <c r="B45" s="714"/>
      <c r="C45" s="333"/>
      <c r="D45" s="333"/>
      <c r="E45" s="432"/>
      <c r="F45" s="432"/>
      <c r="G45" s="432"/>
      <c r="H45" s="429">
        <f>SUM(E45+(C45*(D45-1)*F45)+(C45*D45*G45))</f>
        <v>0</v>
      </c>
    </row>
    <row r="46" spans="1:8" ht="15.95" customHeight="1" thickBot="1" x14ac:dyDescent="0.35">
      <c r="A46" s="433" t="s">
        <v>112</v>
      </c>
      <c r="B46" s="50"/>
      <c r="C46" s="50"/>
      <c r="D46" s="50"/>
      <c r="E46" s="50"/>
      <c r="F46" s="50"/>
      <c r="G46" s="50"/>
      <c r="H46" s="351">
        <f>SUM(H43:H45)</f>
        <v>0</v>
      </c>
    </row>
    <row r="47" spans="1:8" ht="5.45" customHeight="1" thickBot="1" x14ac:dyDescent="0.3">
      <c r="A47" s="4"/>
      <c r="B47" s="5"/>
      <c r="C47" s="5"/>
      <c r="D47" s="5"/>
      <c r="E47" s="5"/>
      <c r="F47" s="5"/>
      <c r="G47" s="5"/>
      <c r="H47" s="9"/>
    </row>
    <row r="48" spans="1:8" ht="14.25" customHeight="1" thickBot="1" x14ac:dyDescent="0.35">
      <c r="A48" s="4"/>
      <c r="B48" s="5"/>
      <c r="C48" s="5"/>
      <c r="D48" s="49" t="s">
        <v>304</v>
      </c>
      <c r="E48" s="5"/>
      <c r="F48" s="49"/>
      <c r="G48" s="5"/>
      <c r="H48" s="353">
        <f>H27+H38+H46</f>
        <v>0</v>
      </c>
    </row>
    <row r="49" spans="1:8" ht="4.9000000000000004" customHeight="1" thickBot="1" x14ac:dyDescent="0.35">
      <c r="A49" s="4"/>
      <c r="B49" s="5"/>
      <c r="C49" s="5"/>
      <c r="D49" s="5"/>
      <c r="E49" s="49"/>
      <c r="F49" s="49"/>
      <c r="G49" s="5"/>
      <c r="H49" s="9"/>
    </row>
    <row r="50" spans="1:8" ht="15.95" customHeight="1" thickBot="1" x14ac:dyDescent="0.35">
      <c r="A50" s="4"/>
      <c r="B50" s="5"/>
      <c r="C50" s="5"/>
      <c r="D50" s="49" t="s">
        <v>205</v>
      </c>
      <c r="E50" s="5"/>
      <c r="F50" s="49"/>
      <c r="G50" s="5"/>
      <c r="H50" s="349">
        <f>H15+H48</f>
        <v>0</v>
      </c>
    </row>
    <row r="51" spans="1:8" ht="4.1500000000000004" customHeight="1" thickBot="1" x14ac:dyDescent="0.35">
      <c r="A51" s="19"/>
      <c r="B51" s="20"/>
      <c r="C51" s="20"/>
      <c r="D51" s="20"/>
      <c r="E51" s="163"/>
      <c r="F51" s="163"/>
      <c r="G51" s="20"/>
      <c r="H51" s="21"/>
    </row>
  </sheetData>
  <mergeCells count="40">
    <mergeCell ref="G30:G31"/>
    <mergeCell ref="A41:B42"/>
    <mergeCell ref="C30:C31"/>
    <mergeCell ref="D30:D31"/>
    <mergeCell ref="E30:E31"/>
    <mergeCell ref="F30:F31"/>
    <mergeCell ref="G41:G42"/>
    <mergeCell ref="E41:E42"/>
    <mergeCell ref="A43:B43"/>
    <mergeCell ref="A44:B44"/>
    <mergeCell ref="A45:B45"/>
    <mergeCell ref="F41:F42"/>
    <mergeCell ref="C41:C42"/>
    <mergeCell ref="D41:D42"/>
    <mergeCell ref="C19:C20"/>
    <mergeCell ref="D19:D20"/>
    <mergeCell ref="G19:G20"/>
    <mergeCell ref="E19:E20"/>
    <mergeCell ref="F19:F20"/>
    <mergeCell ref="F11:F12"/>
    <mergeCell ref="G11:G12"/>
    <mergeCell ref="H11:H12"/>
    <mergeCell ref="D13:E13"/>
    <mergeCell ref="A17:H17"/>
    <mergeCell ref="A11:A12"/>
    <mergeCell ref="B11:B12"/>
    <mergeCell ref="C11:C12"/>
    <mergeCell ref="D11:E12"/>
    <mergeCell ref="D8:E8"/>
    <mergeCell ref="A1:H1"/>
    <mergeCell ref="A4:H4"/>
    <mergeCell ref="A6:A7"/>
    <mergeCell ref="B6:B7"/>
    <mergeCell ref="C6:C7"/>
    <mergeCell ref="D6:E7"/>
    <mergeCell ref="A2:H2"/>
    <mergeCell ref="A3:B3"/>
    <mergeCell ref="F6:F7"/>
    <mergeCell ref="G6:G7"/>
    <mergeCell ref="H6:H7"/>
  </mergeCells>
  <phoneticPr fontId="0" type="noConversion"/>
  <printOptions horizontalCentered="1" verticalCentered="1"/>
  <pageMargins left="0.1" right="0.1" top="0.1" bottom="0.1" header="0.1" footer="0.1"/>
  <pageSetup scale="99" fitToHeight="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50"/>
  <sheetViews>
    <sheetView showGridLines="0" showZeros="0" zoomScaleNormal="100" workbookViewId="0">
      <selection activeCell="B8" sqref="B8"/>
    </sheetView>
  </sheetViews>
  <sheetFormatPr defaultColWidth="9.140625" defaultRowHeight="13.5" x14ac:dyDescent="0.25"/>
  <cols>
    <col min="1" max="1" width="40.7109375" style="3" customWidth="1"/>
    <col min="2" max="4" width="18.7109375" style="25" customWidth="1"/>
    <col min="5" max="16384" width="9.140625" style="3"/>
  </cols>
  <sheetData>
    <row r="1" spans="1:4" ht="15" customHeight="1" x14ac:dyDescent="0.25">
      <c r="A1" s="1"/>
      <c r="B1" s="24"/>
      <c r="C1" s="24"/>
      <c r="D1" s="182"/>
    </row>
    <row r="2" spans="1:4" ht="15" customHeight="1" x14ac:dyDescent="0.3">
      <c r="A2" s="604" t="s">
        <v>206</v>
      </c>
      <c r="B2" s="605"/>
      <c r="C2" s="605"/>
      <c r="D2" s="606"/>
    </row>
    <row r="3" spans="1:4" ht="15" customHeight="1" x14ac:dyDescent="0.25">
      <c r="A3" s="716" t="s">
        <v>346</v>
      </c>
      <c r="B3" s="717"/>
      <c r="C3" s="717"/>
      <c r="D3" s="690"/>
    </row>
    <row r="4" spans="1:4" ht="15.75" customHeight="1" thickBot="1" x14ac:dyDescent="0.35">
      <c r="A4" s="547">
        <f>'Exhibit A'!A7</f>
        <v>0</v>
      </c>
      <c r="B4" s="39"/>
      <c r="C4" s="39"/>
      <c r="D4" s="40"/>
    </row>
    <row r="5" spans="1:4" ht="15" customHeight="1" x14ac:dyDescent="0.25">
      <c r="A5" s="67"/>
      <c r="B5" s="331"/>
      <c r="C5" s="331"/>
      <c r="D5" s="331"/>
    </row>
    <row r="6" spans="1:4" ht="15" customHeight="1" thickBot="1" x14ac:dyDescent="0.35">
      <c r="A6" s="104" t="s">
        <v>207</v>
      </c>
      <c r="B6" s="104" t="s">
        <v>208</v>
      </c>
      <c r="C6" s="104" t="s">
        <v>209</v>
      </c>
      <c r="D6" s="104" t="s">
        <v>210</v>
      </c>
    </row>
    <row r="7" spans="1:4" ht="15" customHeight="1" thickBot="1" x14ac:dyDescent="0.35">
      <c r="A7" s="156" t="s">
        <v>211</v>
      </c>
      <c r="B7" s="332"/>
      <c r="C7" s="339"/>
      <c r="D7" s="343" t="s">
        <v>260</v>
      </c>
    </row>
    <row r="8" spans="1:4" ht="15" customHeight="1" thickBot="1" x14ac:dyDescent="0.35">
      <c r="A8" s="59"/>
      <c r="B8" s="333"/>
      <c r="C8" s="333"/>
      <c r="D8" s="521">
        <f>B8*C8</f>
        <v>0</v>
      </c>
    </row>
    <row r="9" spans="1:4" ht="15" customHeight="1" thickBot="1" x14ac:dyDescent="0.35">
      <c r="A9" s="156" t="s">
        <v>212</v>
      </c>
      <c r="B9" s="332"/>
      <c r="C9" s="339"/>
      <c r="D9" s="343"/>
    </row>
    <row r="10" spans="1:4" ht="15" customHeight="1" thickBot="1" x14ac:dyDescent="0.35">
      <c r="A10" s="59" t="s">
        <v>213</v>
      </c>
      <c r="B10" s="334"/>
      <c r="C10" s="340"/>
      <c r="D10" s="562">
        <f t="shared" ref="D10:D31" si="0">B10*C10</f>
        <v>0</v>
      </c>
    </row>
    <row r="11" spans="1:4" ht="15" customHeight="1" thickBot="1" x14ac:dyDescent="0.35">
      <c r="A11" s="59" t="s">
        <v>214</v>
      </c>
      <c r="B11" s="334"/>
      <c r="C11" s="340"/>
      <c r="D11" s="562">
        <f t="shared" si="0"/>
        <v>0</v>
      </c>
    </row>
    <row r="12" spans="1:4" ht="15" customHeight="1" thickBot="1" x14ac:dyDescent="0.35">
      <c r="A12" s="59" t="s">
        <v>215</v>
      </c>
      <c r="B12" s="334"/>
      <c r="C12" s="340"/>
      <c r="D12" s="562">
        <f t="shared" si="0"/>
        <v>0</v>
      </c>
    </row>
    <row r="13" spans="1:4" ht="15" customHeight="1" thickBot="1" x14ac:dyDescent="0.35">
      <c r="A13" s="52" t="s">
        <v>216</v>
      </c>
      <c r="B13" s="335"/>
      <c r="C13" s="341"/>
      <c r="D13" s="562">
        <f t="shared" si="0"/>
        <v>0</v>
      </c>
    </row>
    <row r="14" spans="1:4" ht="15" customHeight="1" thickBot="1" x14ac:dyDescent="0.35">
      <c r="A14" s="59" t="s">
        <v>217</v>
      </c>
      <c r="B14" s="334"/>
      <c r="C14" s="340"/>
      <c r="D14" s="344">
        <f t="shared" si="0"/>
        <v>0</v>
      </c>
    </row>
    <row r="15" spans="1:4" ht="15" customHeight="1" thickBot="1" x14ac:dyDescent="0.35">
      <c r="A15" s="156" t="s">
        <v>218</v>
      </c>
      <c r="B15" s="332"/>
      <c r="C15" s="339"/>
      <c r="D15" s="343"/>
    </row>
    <row r="16" spans="1:4" ht="15" customHeight="1" thickBot="1" x14ac:dyDescent="0.35">
      <c r="A16" s="59" t="s">
        <v>219</v>
      </c>
      <c r="B16" s="334"/>
      <c r="C16" s="340"/>
      <c r="D16" s="344">
        <f t="shared" si="0"/>
        <v>0</v>
      </c>
    </row>
    <row r="17" spans="1:4" ht="15" customHeight="1" thickBot="1" x14ac:dyDescent="0.35">
      <c r="A17" s="59" t="s">
        <v>220</v>
      </c>
      <c r="B17" s="334"/>
      <c r="C17" s="340"/>
      <c r="D17" s="344">
        <f t="shared" si="0"/>
        <v>0</v>
      </c>
    </row>
    <row r="18" spans="1:4" ht="15" customHeight="1" thickBot="1" x14ac:dyDescent="0.35">
      <c r="A18" s="156" t="s">
        <v>221</v>
      </c>
      <c r="B18" s="332"/>
      <c r="C18" s="339"/>
      <c r="D18" s="343"/>
    </row>
    <row r="19" spans="1:4" ht="15" customHeight="1" thickBot="1" x14ac:dyDescent="0.3">
      <c r="A19" s="121"/>
      <c r="B19" s="334"/>
      <c r="C19" s="340"/>
      <c r="D19" s="344">
        <f t="shared" si="0"/>
        <v>0</v>
      </c>
    </row>
    <row r="20" spans="1:4" ht="15" customHeight="1" thickBot="1" x14ac:dyDescent="0.3">
      <c r="A20" s="121"/>
      <c r="B20" s="334"/>
      <c r="C20" s="340"/>
      <c r="D20" s="344">
        <f t="shared" si="0"/>
        <v>0</v>
      </c>
    </row>
    <row r="21" spans="1:4" ht="15" customHeight="1" thickBot="1" x14ac:dyDescent="0.3">
      <c r="A21" s="121"/>
      <c r="B21" s="334"/>
      <c r="C21" s="340"/>
      <c r="D21" s="344">
        <f t="shared" si="0"/>
        <v>0</v>
      </c>
    </row>
    <row r="22" spans="1:4" ht="15" customHeight="1" thickBot="1" x14ac:dyDescent="0.3">
      <c r="A22" s="121"/>
      <c r="B22" s="334"/>
      <c r="C22" s="340"/>
      <c r="D22" s="344">
        <f t="shared" si="0"/>
        <v>0</v>
      </c>
    </row>
    <row r="23" spans="1:4" ht="15" customHeight="1" thickBot="1" x14ac:dyDescent="0.3">
      <c r="A23" s="121"/>
      <c r="B23" s="334"/>
      <c r="C23" s="340"/>
      <c r="D23" s="344">
        <f t="shared" si="0"/>
        <v>0</v>
      </c>
    </row>
    <row r="24" spans="1:4" ht="15" customHeight="1" thickBot="1" x14ac:dyDescent="0.3">
      <c r="A24" s="121"/>
      <c r="B24" s="334"/>
      <c r="C24" s="340"/>
      <c r="D24" s="344">
        <f t="shared" si="0"/>
        <v>0</v>
      </c>
    </row>
    <row r="25" spans="1:4" ht="15" customHeight="1" thickBot="1" x14ac:dyDescent="0.3">
      <c r="A25" s="121"/>
      <c r="B25" s="334"/>
      <c r="C25" s="340"/>
      <c r="D25" s="344">
        <f t="shared" si="0"/>
        <v>0</v>
      </c>
    </row>
    <row r="26" spans="1:4" ht="15" customHeight="1" thickBot="1" x14ac:dyDescent="0.3">
      <c r="A26" s="121"/>
      <c r="B26" s="334"/>
      <c r="C26" s="340"/>
      <c r="D26" s="344">
        <f t="shared" si="0"/>
        <v>0</v>
      </c>
    </row>
    <row r="27" spans="1:4" ht="15" customHeight="1" thickBot="1" x14ac:dyDescent="0.3">
      <c r="A27" s="121"/>
      <c r="B27" s="334"/>
      <c r="C27" s="340"/>
      <c r="D27" s="344">
        <f t="shared" si="0"/>
        <v>0</v>
      </c>
    </row>
    <row r="28" spans="1:4" ht="15" customHeight="1" thickBot="1" x14ac:dyDescent="0.3">
      <c r="A28" s="121"/>
      <c r="B28" s="334"/>
      <c r="C28" s="340"/>
      <c r="D28" s="344">
        <f t="shared" si="0"/>
        <v>0</v>
      </c>
    </row>
    <row r="29" spans="1:4" ht="15" customHeight="1" thickBot="1" x14ac:dyDescent="0.3">
      <c r="A29" s="121"/>
      <c r="B29" s="334"/>
      <c r="C29" s="340"/>
      <c r="D29" s="344">
        <f t="shared" si="0"/>
        <v>0</v>
      </c>
    </row>
    <row r="30" spans="1:4" ht="15" customHeight="1" thickBot="1" x14ac:dyDescent="0.3">
      <c r="A30" s="121"/>
      <c r="B30" s="334"/>
      <c r="C30" s="340"/>
      <c r="D30" s="344">
        <f t="shared" si="0"/>
        <v>0</v>
      </c>
    </row>
    <row r="31" spans="1:4" ht="15" customHeight="1" thickBot="1" x14ac:dyDescent="0.3">
      <c r="A31" s="121"/>
      <c r="B31" s="334"/>
      <c r="C31" s="340"/>
      <c r="D31" s="344">
        <f t="shared" si="0"/>
        <v>0</v>
      </c>
    </row>
    <row r="32" spans="1:4" ht="15" customHeight="1" thickBot="1" x14ac:dyDescent="0.35">
      <c r="A32" s="156" t="s">
        <v>222</v>
      </c>
      <c r="B32" s="332"/>
      <c r="C32" s="339"/>
      <c r="D32" s="343">
        <f>SUM(D10:D31)</f>
        <v>0</v>
      </c>
    </row>
    <row r="33" spans="1:4" ht="15" customHeight="1" thickBot="1" x14ac:dyDescent="0.3">
      <c r="A33" s="164"/>
      <c r="B33" s="336"/>
      <c r="C33" s="336"/>
      <c r="D33" s="345"/>
    </row>
    <row r="34" spans="1:4" ht="15" customHeight="1" thickBot="1" x14ac:dyDescent="0.35">
      <c r="A34" s="176" t="s">
        <v>223</v>
      </c>
      <c r="B34" s="337"/>
      <c r="C34" s="337"/>
      <c r="D34" s="346"/>
    </row>
    <row r="35" spans="1:4" ht="15" customHeight="1" thickBot="1" x14ac:dyDescent="0.3">
      <c r="A35" s="121"/>
      <c r="B35" s="334"/>
      <c r="C35" s="342"/>
      <c r="D35" s="344">
        <f t="shared" ref="D35:D45" si="1">B35*C35</f>
        <v>0</v>
      </c>
    </row>
    <row r="36" spans="1:4" ht="15" customHeight="1" thickBot="1" x14ac:dyDescent="0.3">
      <c r="A36" s="121"/>
      <c r="B36" s="334"/>
      <c r="C36" s="340"/>
      <c r="D36" s="344">
        <f t="shared" si="1"/>
        <v>0</v>
      </c>
    </row>
    <row r="37" spans="1:4" ht="15" customHeight="1" thickBot="1" x14ac:dyDescent="0.3">
      <c r="A37" s="121"/>
      <c r="B37" s="334"/>
      <c r="C37" s="340"/>
      <c r="D37" s="344">
        <f t="shared" si="1"/>
        <v>0</v>
      </c>
    </row>
    <row r="38" spans="1:4" ht="15" customHeight="1" thickBot="1" x14ac:dyDescent="0.3">
      <c r="A38" s="121"/>
      <c r="B38" s="334"/>
      <c r="C38" s="340"/>
      <c r="D38" s="344">
        <f t="shared" si="1"/>
        <v>0</v>
      </c>
    </row>
    <row r="39" spans="1:4" ht="15" customHeight="1" thickBot="1" x14ac:dyDescent="0.3">
      <c r="A39" s="121"/>
      <c r="B39" s="334"/>
      <c r="C39" s="340"/>
      <c r="D39" s="344">
        <f t="shared" si="1"/>
        <v>0</v>
      </c>
    </row>
    <row r="40" spans="1:4" ht="15" customHeight="1" thickBot="1" x14ac:dyDescent="0.3">
      <c r="A40" s="121"/>
      <c r="B40" s="334"/>
      <c r="C40" s="340"/>
      <c r="D40" s="344">
        <f t="shared" si="1"/>
        <v>0</v>
      </c>
    </row>
    <row r="41" spans="1:4" ht="15" customHeight="1" thickBot="1" x14ac:dyDescent="0.3">
      <c r="A41" s="121"/>
      <c r="B41" s="334"/>
      <c r="C41" s="340"/>
      <c r="D41" s="344">
        <f t="shared" si="1"/>
        <v>0</v>
      </c>
    </row>
    <row r="42" spans="1:4" ht="15" customHeight="1" thickBot="1" x14ac:dyDescent="0.3">
      <c r="A42" s="121"/>
      <c r="B42" s="334"/>
      <c r="C42" s="340"/>
      <c r="D42" s="344">
        <f t="shared" si="1"/>
        <v>0</v>
      </c>
    </row>
    <row r="43" spans="1:4" ht="15" customHeight="1" thickBot="1" x14ac:dyDescent="0.3">
      <c r="A43" s="121"/>
      <c r="B43" s="334"/>
      <c r="C43" s="340"/>
      <c r="D43" s="344">
        <f t="shared" si="1"/>
        <v>0</v>
      </c>
    </row>
    <row r="44" spans="1:4" ht="15" customHeight="1" thickBot="1" x14ac:dyDescent="0.3">
      <c r="A44" s="121"/>
      <c r="B44" s="334"/>
      <c r="C44" s="340"/>
      <c r="D44" s="344">
        <f t="shared" si="1"/>
        <v>0</v>
      </c>
    </row>
    <row r="45" spans="1:4" ht="15" customHeight="1" thickBot="1" x14ac:dyDescent="0.3">
      <c r="A45" s="121"/>
      <c r="B45" s="334"/>
      <c r="C45" s="340"/>
      <c r="D45" s="344">
        <f t="shared" si="1"/>
        <v>0</v>
      </c>
    </row>
    <row r="46" spans="1:4" ht="15" customHeight="1" thickBot="1" x14ac:dyDescent="0.35">
      <c r="A46" s="176" t="s">
        <v>224</v>
      </c>
      <c r="B46" s="337"/>
      <c r="C46" s="337"/>
      <c r="D46" s="347">
        <f>SUM(D35:D45)</f>
        <v>0</v>
      </c>
    </row>
    <row r="47" spans="1:4" ht="15" customHeight="1" x14ac:dyDescent="0.25">
      <c r="A47" s="141"/>
      <c r="B47" s="338"/>
      <c r="C47" s="338"/>
      <c r="D47" s="348"/>
    </row>
    <row r="48" spans="1:4" ht="15" customHeight="1" thickBot="1" x14ac:dyDescent="0.35">
      <c r="A48" s="62"/>
      <c r="B48" s="315"/>
      <c r="C48" s="315"/>
      <c r="D48" s="316"/>
    </row>
    <row r="49" spans="1:4" ht="15" customHeight="1" thickBot="1" x14ac:dyDescent="0.35">
      <c r="A49" s="62" t="s">
        <v>225</v>
      </c>
      <c r="B49" s="315"/>
      <c r="C49" s="315"/>
      <c r="D49" s="349">
        <f>D46+D32</f>
        <v>0</v>
      </c>
    </row>
    <row r="50" spans="1:4" ht="15" customHeight="1" thickBot="1" x14ac:dyDescent="0.3">
      <c r="A50" s="19"/>
      <c r="B50" s="39"/>
      <c r="C50" s="39"/>
      <c r="D50" s="40"/>
    </row>
  </sheetData>
  <mergeCells count="2">
    <mergeCell ref="A2:D2"/>
    <mergeCell ref="A3:D3"/>
  </mergeCells>
  <phoneticPr fontId="2" type="noConversion"/>
  <printOptions horizontalCentered="1" verticalCentered="1"/>
  <pageMargins left="0.25" right="0.25" top="0.25" bottom="0.25" header="0" footer="0"/>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55"/>
  <sheetViews>
    <sheetView showGridLines="0" showZeros="0" zoomScaleNormal="100" workbookViewId="0">
      <selection activeCell="A7" sqref="A7"/>
    </sheetView>
  </sheetViews>
  <sheetFormatPr defaultColWidth="9.140625" defaultRowHeight="13.5" x14ac:dyDescent="0.25"/>
  <cols>
    <col min="1" max="1" width="16.7109375" style="3" customWidth="1"/>
    <col min="2" max="2" width="18.7109375" style="3" customWidth="1"/>
    <col min="3" max="3" width="16.5703125" style="3" customWidth="1"/>
    <col min="4" max="4" width="14.28515625" style="3" customWidth="1"/>
    <col min="5" max="5" width="9.5703125" style="3" bestFit="1" customWidth="1"/>
    <col min="6" max="6" width="16.85546875" style="3" customWidth="1"/>
    <col min="7" max="16384" width="9.140625" style="3"/>
  </cols>
  <sheetData>
    <row r="1" spans="1:6" ht="17.25" customHeight="1" x14ac:dyDescent="0.3">
      <c r="A1" s="612" t="s">
        <v>226</v>
      </c>
      <c r="B1" s="613"/>
      <c r="C1" s="613"/>
      <c r="D1" s="613"/>
      <c r="E1" s="613"/>
      <c r="F1" s="614"/>
    </row>
    <row r="2" spans="1:6" ht="17.25" customHeight="1" x14ac:dyDescent="0.3">
      <c r="A2" s="679" t="s">
        <v>346</v>
      </c>
      <c r="B2" s="647"/>
      <c r="C2" s="647"/>
      <c r="D2" s="647"/>
      <c r="E2" s="647"/>
      <c r="F2" s="648"/>
    </row>
    <row r="3" spans="1:6" ht="18" customHeight="1" thickBot="1" x14ac:dyDescent="0.35">
      <c r="A3" s="470">
        <f>'Exhibit A'!$A$7</f>
        <v>0</v>
      </c>
      <c r="B3" s="20"/>
      <c r="C3" s="20"/>
      <c r="D3" s="20"/>
      <c r="E3" s="20"/>
      <c r="F3" s="21"/>
    </row>
    <row r="4" spans="1:6" ht="14.1" customHeight="1" thickBot="1" x14ac:dyDescent="0.3">
      <c r="A4" s="718" t="s">
        <v>227</v>
      </c>
      <c r="B4" s="719"/>
      <c r="C4" s="719"/>
      <c r="D4" s="719"/>
      <c r="E4" s="719"/>
      <c r="F4" s="720"/>
    </row>
    <row r="5" spans="1:6" ht="14.1" customHeight="1" x14ac:dyDescent="0.25">
      <c r="A5" s="10"/>
      <c r="B5" s="10"/>
      <c r="C5" s="10"/>
      <c r="D5" s="10"/>
      <c r="E5" s="729" t="s">
        <v>309</v>
      </c>
      <c r="F5" s="10"/>
    </row>
    <row r="6" spans="1:6" ht="14.1" customHeight="1" thickBot="1" x14ac:dyDescent="0.35">
      <c r="A6" s="15" t="s">
        <v>201</v>
      </c>
      <c r="B6" s="15" t="s">
        <v>202</v>
      </c>
      <c r="C6" s="15" t="s">
        <v>228</v>
      </c>
      <c r="D6" s="15" t="s">
        <v>229</v>
      </c>
      <c r="E6" s="730"/>
      <c r="F6" s="15" t="s">
        <v>112</v>
      </c>
    </row>
    <row r="7" spans="1:6" ht="14.1" customHeight="1" thickBot="1" x14ac:dyDescent="0.3">
      <c r="A7" s="333"/>
      <c r="B7" s="333"/>
      <c r="C7" s="521"/>
      <c r="D7" s="521"/>
      <c r="E7" s="333"/>
      <c r="F7" s="521"/>
    </row>
    <row r="8" spans="1:6" ht="14.1" customHeight="1" thickBot="1" x14ac:dyDescent="0.3">
      <c r="A8" s="333"/>
      <c r="B8" s="333"/>
      <c r="C8" s="521"/>
      <c r="D8" s="521"/>
      <c r="E8" s="333"/>
      <c r="F8" s="521"/>
    </row>
    <row r="9" spans="1:6" ht="14.1" customHeight="1" thickBot="1" x14ac:dyDescent="0.3">
      <c r="A9" s="333"/>
      <c r="B9" s="333"/>
      <c r="C9" s="521"/>
      <c r="D9" s="521"/>
      <c r="E9" s="333"/>
      <c r="F9" s="521"/>
    </row>
    <row r="10" spans="1:6" ht="14.1" customHeight="1" thickBot="1" x14ac:dyDescent="0.3">
      <c r="A10" s="333"/>
      <c r="B10" s="333"/>
      <c r="C10" s="521"/>
      <c r="D10" s="521"/>
      <c r="E10" s="333"/>
      <c r="F10" s="521"/>
    </row>
    <row r="11" spans="1:6" ht="14.1" customHeight="1" thickBot="1" x14ac:dyDescent="0.3">
      <c r="A11" s="333"/>
      <c r="B11" s="333"/>
      <c r="C11" s="521"/>
      <c r="D11" s="521"/>
      <c r="E11" s="333"/>
      <c r="F11" s="521"/>
    </row>
    <row r="12" spans="1:6" ht="14.1" customHeight="1" thickBot="1" x14ac:dyDescent="0.3">
      <c r="A12" s="333"/>
      <c r="B12" s="333"/>
      <c r="C12" s="521"/>
      <c r="D12" s="521"/>
      <c r="E12" s="333"/>
      <c r="F12" s="521"/>
    </row>
    <row r="13" spans="1:6" ht="14.1" customHeight="1" thickBot="1" x14ac:dyDescent="0.35">
      <c r="A13" s="88" t="s">
        <v>112</v>
      </c>
      <c r="B13" s="53"/>
      <c r="C13" s="53"/>
      <c r="D13" s="53"/>
      <c r="E13" s="352">
        <f>SUM(E7:E12)</f>
        <v>0</v>
      </c>
      <c r="F13" s="563">
        <f>SUM(F7:F12)</f>
        <v>0</v>
      </c>
    </row>
    <row r="14" spans="1:6" ht="14.1" customHeight="1" thickBot="1" x14ac:dyDescent="0.3">
      <c r="A14" s="164"/>
      <c r="B14" s="161"/>
      <c r="C14" s="161"/>
      <c r="D14" s="161"/>
      <c r="E14" s="161"/>
      <c r="F14" s="162"/>
    </row>
    <row r="15" spans="1:6" ht="14.1" customHeight="1" thickBot="1" x14ac:dyDescent="0.3">
      <c r="A15" s="721" t="s">
        <v>230</v>
      </c>
      <c r="B15" s="719"/>
      <c r="C15" s="719"/>
      <c r="D15" s="719"/>
      <c r="E15" s="719"/>
      <c r="F15" s="720"/>
    </row>
    <row r="16" spans="1:6" ht="14.1" customHeight="1" x14ac:dyDescent="0.25">
      <c r="A16" s="10"/>
      <c r="B16" s="10"/>
      <c r="C16" s="10"/>
      <c r="D16" s="10"/>
      <c r="E16" s="729" t="s">
        <v>309</v>
      </c>
      <c r="F16" s="10"/>
    </row>
    <row r="17" spans="1:6" ht="14.1" customHeight="1" thickBot="1" x14ac:dyDescent="0.35">
      <c r="A17" s="15" t="s">
        <v>201</v>
      </c>
      <c r="B17" s="15" t="s">
        <v>202</v>
      </c>
      <c r="C17" s="15" t="s">
        <v>228</v>
      </c>
      <c r="D17" s="15" t="s">
        <v>229</v>
      </c>
      <c r="E17" s="730"/>
      <c r="F17" s="15" t="s">
        <v>112</v>
      </c>
    </row>
    <row r="18" spans="1:6" ht="14.1" customHeight="1" thickBot="1" x14ac:dyDescent="0.3">
      <c r="A18" s="41"/>
      <c r="B18" s="333"/>
      <c r="C18" s="521"/>
      <c r="D18" s="521"/>
      <c r="E18" s="333"/>
      <c r="F18" s="521"/>
    </row>
    <row r="19" spans="1:6" ht="14.1" customHeight="1" thickBot="1" x14ac:dyDescent="0.3">
      <c r="A19" s="41"/>
      <c r="B19" s="333"/>
      <c r="C19" s="521"/>
      <c r="D19" s="521"/>
      <c r="E19" s="333"/>
      <c r="F19" s="521"/>
    </row>
    <row r="20" spans="1:6" ht="14.1" customHeight="1" thickBot="1" x14ac:dyDescent="0.3">
      <c r="A20" s="41"/>
      <c r="B20" s="333"/>
      <c r="C20" s="521"/>
      <c r="D20" s="521"/>
      <c r="E20" s="333"/>
      <c r="F20" s="521"/>
    </row>
    <row r="21" spans="1:6" ht="14.1" customHeight="1" thickBot="1" x14ac:dyDescent="0.3">
      <c r="A21" s="333"/>
      <c r="B21" s="333"/>
      <c r="C21" s="521"/>
      <c r="D21" s="521"/>
      <c r="E21" s="333"/>
      <c r="F21" s="521"/>
    </row>
    <row r="22" spans="1:6" ht="14.1" customHeight="1" thickBot="1" x14ac:dyDescent="0.3">
      <c r="A22" s="333"/>
      <c r="B22" s="333"/>
      <c r="C22" s="521"/>
      <c r="D22" s="521"/>
      <c r="E22" s="333"/>
      <c r="F22" s="521"/>
    </row>
    <row r="23" spans="1:6" ht="14.1" customHeight="1" thickBot="1" x14ac:dyDescent="0.3">
      <c r="A23" s="354"/>
      <c r="B23" s="333"/>
      <c r="C23" s="521"/>
      <c r="D23" s="521"/>
      <c r="E23" s="333"/>
      <c r="F23" s="521"/>
    </row>
    <row r="24" spans="1:6" ht="14.1" customHeight="1" thickBot="1" x14ac:dyDescent="0.35">
      <c r="A24" s="11" t="s">
        <v>112</v>
      </c>
      <c r="B24" s="50"/>
      <c r="C24" s="50"/>
      <c r="D24" s="50"/>
      <c r="E24" s="352">
        <f>SUM(E18:E23)</f>
        <v>0</v>
      </c>
      <c r="F24" s="563">
        <f>SUM(F18:F23)</f>
        <v>0</v>
      </c>
    </row>
    <row r="25" spans="1:6" ht="14.1" customHeight="1" thickBot="1" x14ac:dyDescent="0.35">
      <c r="A25" s="109"/>
      <c r="B25" s="161"/>
      <c r="C25" s="161"/>
      <c r="D25" s="161"/>
      <c r="E25" s="161"/>
      <c r="F25" s="162"/>
    </row>
    <row r="26" spans="1:6" ht="14.1" customHeight="1" thickBot="1" x14ac:dyDescent="0.3">
      <c r="A26" s="722" t="s">
        <v>231</v>
      </c>
      <c r="B26" s="723"/>
      <c r="C26" s="723"/>
      <c r="D26" s="723"/>
      <c r="E26" s="723"/>
      <c r="F26" s="724"/>
    </row>
    <row r="27" spans="1:6" ht="14.1" customHeight="1" thickBot="1" x14ac:dyDescent="0.35">
      <c r="A27" s="51"/>
      <c r="B27" s="161"/>
      <c r="C27" s="161"/>
      <c r="D27" s="161"/>
      <c r="E27" s="161"/>
      <c r="F27" s="162"/>
    </row>
    <row r="28" spans="1:6" ht="14.1" customHeight="1" x14ac:dyDescent="0.25">
      <c r="A28" s="10"/>
      <c r="B28" s="10"/>
      <c r="C28" s="10"/>
      <c r="D28" s="10"/>
      <c r="E28" s="729" t="s">
        <v>309</v>
      </c>
      <c r="F28" s="10"/>
    </row>
    <row r="29" spans="1:6" ht="14.1" customHeight="1" thickBot="1" x14ac:dyDescent="0.35">
      <c r="A29" s="15" t="s">
        <v>201</v>
      </c>
      <c r="B29" s="15" t="s">
        <v>202</v>
      </c>
      <c r="C29" s="15" t="s">
        <v>228</v>
      </c>
      <c r="D29" s="15" t="s">
        <v>229</v>
      </c>
      <c r="E29" s="730"/>
      <c r="F29" s="15" t="s">
        <v>112</v>
      </c>
    </row>
    <row r="30" spans="1:6" ht="14.1" customHeight="1" thickBot="1" x14ac:dyDescent="0.3">
      <c r="A30" s="333"/>
      <c r="B30" s="333"/>
      <c r="C30" s="521"/>
      <c r="D30" s="521"/>
      <c r="E30" s="333"/>
      <c r="F30" s="521"/>
    </row>
    <row r="31" spans="1:6" ht="14.1" customHeight="1" thickBot="1" x14ac:dyDescent="0.3">
      <c r="A31" s="333"/>
      <c r="B31" s="333"/>
      <c r="C31" s="521"/>
      <c r="D31" s="521"/>
      <c r="E31" s="333"/>
      <c r="F31" s="521"/>
    </row>
    <row r="32" spans="1:6" ht="14.1" customHeight="1" thickBot="1" x14ac:dyDescent="0.3">
      <c r="A32" s="333"/>
      <c r="B32" s="333"/>
      <c r="C32" s="521"/>
      <c r="D32" s="521"/>
      <c r="E32" s="333"/>
      <c r="F32" s="521"/>
    </row>
    <row r="33" spans="1:6" ht="14.1" customHeight="1" thickBot="1" x14ac:dyDescent="0.3">
      <c r="A33" s="333"/>
      <c r="B33" s="333"/>
      <c r="C33" s="521"/>
      <c r="D33" s="521"/>
      <c r="E33" s="333"/>
      <c r="F33" s="521"/>
    </row>
    <row r="34" spans="1:6" ht="14.1" customHeight="1" thickBot="1" x14ac:dyDescent="0.3">
      <c r="A34" s="333"/>
      <c r="B34" s="333"/>
      <c r="C34" s="521"/>
      <c r="D34" s="521"/>
      <c r="E34" s="333"/>
      <c r="F34" s="521"/>
    </row>
    <row r="35" spans="1:6" ht="14.1" customHeight="1" thickBot="1" x14ac:dyDescent="0.3">
      <c r="A35" s="333"/>
      <c r="B35" s="333"/>
      <c r="C35" s="521"/>
      <c r="D35" s="521"/>
      <c r="E35" s="333"/>
      <c r="F35" s="521"/>
    </row>
    <row r="36" spans="1:6" ht="14.1" customHeight="1" thickBot="1" x14ac:dyDescent="0.3">
      <c r="A36" s="354"/>
      <c r="B36" s="333"/>
      <c r="C36" s="521"/>
      <c r="D36" s="521"/>
      <c r="E36" s="333"/>
      <c r="F36" s="521"/>
    </row>
    <row r="37" spans="1:6" ht="14.1" customHeight="1" thickBot="1" x14ac:dyDescent="0.35">
      <c r="A37" s="88" t="s">
        <v>112</v>
      </c>
      <c r="B37" s="50"/>
      <c r="C37" s="50"/>
      <c r="D37" s="50"/>
      <c r="E37" s="352">
        <f>SUM(E30:E36)</f>
        <v>0</v>
      </c>
      <c r="F37" s="563">
        <f>SUM(F30:F36)</f>
        <v>0</v>
      </c>
    </row>
    <row r="38" spans="1:6" ht="14.1" customHeight="1" thickBot="1" x14ac:dyDescent="0.3">
      <c r="A38" s="164"/>
      <c r="B38" s="161"/>
      <c r="C38" s="161"/>
      <c r="D38" s="161"/>
      <c r="E38" s="161"/>
      <c r="F38" s="162"/>
    </row>
    <row r="39" spans="1:6" ht="14.1" customHeight="1" x14ac:dyDescent="0.25">
      <c r="A39" s="10"/>
      <c r="B39" s="10"/>
      <c r="C39" s="10"/>
      <c r="D39" s="10"/>
      <c r="E39" s="729" t="s">
        <v>309</v>
      </c>
      <c r="F39" s="10"/>
    </row>
    <row r="40" spans="1:6" ht="14.1" customHeight="1" thickBot="1" x14ac:dyDescent="0.35">
      <c r="A40" s="15" t="s">
        <v>201</v>
      </c>
      <c r="B40" s="15" t="s">
        <v>202</v>
      </c>
      <c r="C40" s="15" t="s">
        <v>228</v>
      </c>
      <c r="D40" s="15" t="s">
        <v>229</v>
      </c>
      <c r="E40" s="730"/>
      <c r="F40" s="15" t="s">
        <v>112</v>
      </c>
    </row>
    <row r="41" spans="1:6" ht="14.1" customHeight="1" thickBot="1" x14ac:dyDescent="0.3">
      <c r="A41" s="333"/>
      <c r="B41" s="333"/>
      <c r="C41" s="521"/>
      <c r="D41" s="521"/>
      <c r="E41" s="333"/>
      <c r="F41" s="521"/>
    </row>
    <row r="42" spans="1:6" ht="14.1" customHeight="1" thickBot="1" x14ac:dyDescent="0.3">
      <c r="A42" s="333"/>
      <c r="B42" s="333"/>
      <c r="C42" s="521"/>
      <c r="D42" s="521"/>
      <c r="E42" s="333"/>
      <c r="F42" s="521"/>
    </row>
    <row r="43" spans="1:6" ht="14.1" customHeight="1" thickBot="1" x14ac:dyDescent="0.3">
      <c r="A43" s="333"/>
      <c r="B43" s="333"/>
      <c r="C43" s="521"/>
      <c r="D43" s="521"/>
      <c r="E43" s="333"/>
      <c r="F43" s="521"/>
    </row>
    <row r="44" spans="1:6" ht="14.1" customHeight="1" thickBot="1" x14ac:dyDescent="0.3">
      <c r="A44" s="333"/>
      <c r="B44" s="333"/>
      <c r="C44" s="521"/>
      <c r="D44" s="521"/>
      <c r="E44" s="333"/>
      <c r="F44" s="521"/>
    </row>
    <row r="45" spans="1:6" ht="14.1" customHeight="1" thickBot="1" x14ac:dyDescent="0.3">
      <c r="A45" s="333"/>
      <c r="B45" s="333"/>
      <c r="C45" s="521"/>
      <c r="D45" s="521"/>
      <c r="E45" s="333"/>
      <c r="F45" s="521"/>
    </row>
    <row r="46" spans="1:6" ht="14.1" customHeight="1" thickBot="1" x14ac:dyDescent="0.3">
      <c r="A46" s="354"/>
      <c r="B46" s="333"/>
      <c r="C46" s="521"/>
      <c r="D46" s="521"/>
      <c r="E46" s="333"/>
      <c r="F46" s="564"/>
    </row>
    <row r="47" spans="1:6" ht="14.1" customHeight="1" thickBot="1" x14ac:dyDescent="0.35">
      <c r="A47" s="88" t="s">
        <v>112</v>
      </c>
      <c r="B47" s="50"/>
      <c r="C47" s="50"/>
      <c r="D47" s="50"/>
      <c r="E47" s="352">
        <f>SUM(E41:E46)</f>
        <v>0</v>
      </c>
      <c r="F47" s="563">
        <f>SUM(F41:F46)</f>
        <v>0</v>
      </c>
    </row>
    <row r="48" spans="1:6" ht="14.1" customHeight="1" x14ac:dyDescent="0.25">
      <c r="A48" s="4"/>
      <c r="B48" s="5"/>
      <c r="C48" s="5"/>
      <c r="D48" s="5"/>
      <c r="E48" s="5"/>
      <c r="F48" s="9"/>
    </row>
    <row r="49" spans="1:6" ht="16.899999999999999" customHeight="1" thickBot="1" x14ac:dyDescent="0.35">
      <c r="A49" s="728" t="s">
        <v>232</v>
      </c>
      <c r="B49" s="710"/>
      <c r="C49" s="710"/>
      <c r="D49" s="710"/>
      <c r="E49" s="710"/>
      <c r="F49" s="350" t="s">
        <v>112</v>
      </c>
    </row>
    <row r="50" spans="1:6" ht="14.1" customHeight="1" thickBot="1" x14ac:dyDescent="0.3">
      <c r="A50" s="731"/>
      <c r="B50" s="732"/>
      <c r="C50" s="732"/>
      <c r="D50" s="732"/>
      <c r="E50" s="733"/>
      <c r="F50" s="565"/>
    </row>
    <row r="51" spans="1:6" ht="14.1" customHeight="1" thickBot="1" x14ac:dyDescent="0.3">
      <c r="A51" s="725"/>
      <c r="B51" s="726"/>
      <c r="C51" s="726"/>
      <c r="D51" s="726"/>
      <c r="E51" s="727"/>
      <c r="F51" s="565"/>
    </row>
    <row r="52" spans="1:6" ht="14.1" customHeight="1" thickBot="1" x14ac:dyDescent="0.3">
      <c r="A52" s="725"/>
      <c r="B52" s="726"/>
      <c r="C52" s="726"/>
      <c r="D52" s="726"/>
      <c r="E52" s="727"/>
      <c r="F52" s="566"/>
    </row>
    <row r="53" spans="1:6" ht="8.25" customHeight="1" thickBot="1" x14ac:dyDescent="0.3">
      <c r="A53" s="4"/>
      <c r="B53" s="5"/>
      <c r="C53" s="5"/>
      <c r="D53" s="5"/>
      <c r="E53" s="5"/>
      <c r="F53" s="567"/>
    </row>
    <row r="54" spans="1:6" ht="14.1" customHeight="1" thickBot="1" x14ac:dyDescent="0.35">
      <c r="A54" s="4"/>
      <c r="C54" s="49" t="s">
        <v>233</v>
      </c>
      <c r="E54" s="5"/>
      <c r="F54" s="563">
        <f>F13+F24+F37+F47+F50+F51+F52</f>
        <v>0</v>
      </c>
    </row>
    <row r="55" spans="1:6" ht="6" customHeight="1" thickBot="1" x14ac:dyDescent="0.35">
      <c r="A55" s="160"/>
      <c r="B55" s="20"/>
      <c r="C55" s="20"/>
      <c r="D55" s="20"/>
      <c r="E55" s="20"/>
      <c r="F55" s="21"/>
    </row>
  </sheetData>
  <mergeCells count="13">
    <mergeCell ref="A51:E51"/>
    <mergeCell ref="A52:E52"/>
    <mergeCell ref="A49:E49"/>
    <mergeCell ref="E5:E6"/>
    <mergeCell ref="E16:E17"/>
    <mergeCell ref="E28:E29"/>
    <mergeCell ref="E39:E40"/>
    <mergeCell ref="A50:E50"/>
    <mergeCell ref="A1:F1"/>
    <mergeCell ref="A4:F4"/>
    <mergeCell ref="A15:F15"/>
    <mergeCell ref="A26:F26"/>
    <mergeCell ref="A2:F2"/>
  </mergeCells>
  <phoneticPr fontId="2" type="noConversion"/>
  <printOptions horizontalCentered="1" verticalCentered="1"/>
  <pageMargins left="0.1" right="0.1" top="0.25" bottom="0.25" header="0" footer="0"/>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42"/>
  <sheetViews>
    <sheetView showGridLines="0" showZeros="0" zoomScaleNormal="100" workbookViewId="0">
      <selection activeCell="A5" sqref="A5"/>
    </sheetView>
  </sheetViews>
  <sheetFormatPr defaultColWidth="8" defaultRowHeight="16.5" x14ac:dyDescent="0.3"/>
  <cols>
    <col min="1" max="1" width="25.42578125" style="174" customWidth="1"/>
    <col min="2" max="2" width="13.5703125" style="174" customWidth="1"/>
    <col min="3" max="3" width="18.85546875" style="174" customWidth="1"/>
    <col min="4" max="4" width="11.5703125" style="174" bestFit="1" customWidth="1"/>
    <col min="5" max="5" width="27.140625" style="174" customWidth="1"/>
    <col min="6" max="16384" width="8" style="170"/>
  </cols>
  <sheetData>
    <row r="1" spans="1:5" s="165" customFormat="1" ht="21.75" customHeight="1" x14ac:dyDescent="0.2">
      <c r="A1" s="734" t="s">
        <v>234</v>
      </c>
      <c r="B1" s="735"/>
      <c r="C1" s="735"/>
      <c r="D1" s="735"/>
      <c r="E1" s="736"/>
    </row>
    <row r="2" spans="1:5" s="165" customFormat="1" ht="21.75" customHeight="1" x14ac:dyDescent="0.2">
      <c r="A2" s="737" t="s">
        <v>346</v>
      </c>
      <c r="B2" s="689"/>
      <c r="C2" s="689"/>
      <c r="D2" s="689"/>
      <c r="E2" s="690"/>
    </row>
    <row r="3" spans="1:5" s="165" customFormat="1" ht="15.75" customHeight="1" thickBot="1" x14ac:dyDescent="0.25">
      <c r="A3" s="571">
        <f>'Exhibit A'!A7</f>
        <v>0</v>
      </c>
      <c r="B3" s="553"/>
      <c r="C3" s="553"/>
      <c r="D3" s="553"/>
      <c r="E3" s="554"/>
    </row>
    <row r="4" spans="1:5" s="166" customFormat="1" ht="34.5" customHeight="1" x14ac:dyDescent="0.3">
      <c r="A4" s="568" t="s">
        <v>235</v>
      </c>
      <c r="B4" s="569" t="s">
        <v>236</v>
      </c>
      <c r="C4" s="569" t="s">
        <v>237</v>
      </c>
      <c r="D4" s="569" t="s">
        <v>197</v>
      </c>
      <c r="E4" s="570" t="s">
        <v>238</v>
      </c>
    </row>
    <row r="5" spans="1:5" x14ac:dyDescent="0.3">
      <c r="A5" s="167"/>
      <c r="B5" s="168"/>
      <c r="C5" s="168"/>
      <c r="D5" s="572"/>
      <c r="E5" s="169"/>
    </row>
    <row r="6" spans="1:5" x14ac:dyDescent="0.3">
      <c r="A6" s="167"/>
      <c r="B6" s="168"/>
      <c r="C6" s="168"/>
      <c r="D6" s="572"/>
      <c r="E6" s="169"/>
    </row>
    <row r="7" spans="1:5" x14ac:dyDescent="0.3">
      <c r="A7" s="167"/>
      <c r="B7" s="168"/>
      <c r="C7" s="168"/>
      <c r="D7" s="572"/>
      <c r="E7" s="169"/>
    </row>
    <row r="8" spans="1:5" x14ac:dyDescent="0.3">
      <c r="A8" s="167"/>
      <c r="B8" s="168"/>
      <c r="C8" s="168"/>
      <c r="D8" s="572"/>
      <c r="E8" s="169"/>
    </row>
    <row r="9" spans="1:5" x14ac:dyDescent="0.3">
      <c r="A9" s="167"/>
      <c r="B9" s="168"/>
      <c r="C9" s="168"/>
      <c r="D9" s="572"/>
      <c r="E9" s="169"/>
    </row>
    <row r="10" spans="1:5" x14ac:dyDescent="0.3">
      <c r="A10" s="167"/>
      <c r="B10" s="168"/>
      <c r="C10" s="168"/>
      <c r="D10" s="572"/>
      <c r="E10" s="169"/>
    </row>
    <row r="11" spans="1:5" x14ac:dyDescent="0.3">
      <c r="A11" s="167"/>
      <c r="B11" s="168"/>
      <c r="C11" s="168"/>
      <c r="D11" s="572"/>
      <c r="E11" s="169"/>
    </row>
    <row r="12" spans="1:5" x14ac:dyDescent="0.3">
      <c r="A12" s="167"/>
      <c r="B12" s="168"/>
      <c r="C12" s="168"/>
      <c r="D12" s="572"/>
      <c r="E12" s="169"/>
    </row>
    <row r="13" spans="1:5" x14ac:dyDescent="0.3">
      <c r="A13" s="167"/>
      <c r="B13" s="168"/>
      <c r="C13" s="168"/>
      <c r="D13" s="572"/>
      <c r="E13" s="169"/>
    </row>
    <row r="14" spans="1:5" x14ac:dyDescent="0.3">
      <c r="A14" s="167"/>
      <c r="B14" s="168"/>
      <c r="C14" s="168"/>
      <c r="D14" s="572"/>
      <c r="E14" s="169"/>
    </row>
    <row r="15" spans="1:5" x14ac:dyDescent="0.3">
      <c r="A15" s="167"/>
      <c r="B15" s="168"/>
      <c r="C15" s="168"/>
      <c r="D15" s="572"/>
      <c r="E15" s="169"/>
    </row>
    <row r="16" spans="1:5" x14ac:dyDescent="0.3">
      <c r="A16" s="167"/>
      <c r="B16" s="168"/>
      <c r="C16" s="168"/>
      <c r="D16" s="572"/>
      <c r="E16" s="169"/>
    </row>
    <row r="17" spans="1:5" x14ac:dyDescent="0.3">
      <c r="A17" s="167"/>
      <c r="B17" s="168"/>
      <c r="C17" s="168"/>
      <c r="D17" s="572"/>
      <c r="E17" s="169"/>
    </row>
    <row r="18" spans="1:5" x14ac:dyDescent="0.3">
      <c r="A18" s="167"/>
      <c r="B18" s="168"/>
      <c r="C18" s="168"/>
      <c r="D18" s="572"/>
      <c r="E18" s="169"/>
    </row>
    <row r="19" spans="1:5" x14ac:dyDescent="0.3">
      <c r="A19" s="167"/>
      <c r="B19" s="168"/>
      <c r="C19" s="168"/>
      <c r="D19" s="572"/>
      <c r="E19" s="169"/>
    </row>
    <row r="20" spans="1:5" x14ac:dyDescent="0.3">
      <c r="A20" s="167"/>
      <c r="B20" s="168"/>
      <c r="C20" s="168"/>
      <c r="D20" s="572"/>
      <c r="E20" s="169"/>
    </row>
    <row r="21" spans="1:5" x14ac:dyDescent="0.3">
      <c r="A21" s="167"/>
      <c r="B21" s="168"/>
      <c r="C21" s="168"/>
      <c r="D21" s="572"/>
      <c r="E21" s="169"/>
    </row>
    <row r="22" spans="1:5" x14ac:dyDescent="0.3">
      <c r="A22" s="167"/>
      <c r="B22" s="168"/>
      <c r="C22" s="168"/>
      <c r="D22" s="572"/>
      <c r="E22" s="169"/>
    </row>
    <row r="23" spans="1:5" x14ac:dyDescent="0.3">
      <c r="A23" s="167"/>
      <c r="B23" s="168"/>
      <c r="C23" s="168"/>
      <c r="D23" s="572"/>
      <c r="E23" s="169"/>
    </row>
    <row r="24" spans="1:5" x14ac:dyDescent="0.3">
      <c r="A24" s="167"/>
      <c r="B24" s="168"/>
      <c r="C24" s="168"/>
      <c r="D24" s="572"/>
      <c r="E24" s="169"/>
    </row>
    <row r="25" spans="1:5" x14ac:dyDescent="0.3">
      <c r="A25" s="167"/>
      <c r="B25" s="168"/>
      <c r="C25" s="168"/>
      <c r="D25" s="572"/>
      <c r="E25" s="169"/>
    </row>
    <row r="26" spans="1:5" x14ac:dyDescent="0.3">
      <c r="A26" s="167"/>
      <c r="B26" s="168"/>
      <c r="C26" s="168"/>
      <c r="D26" s="572"/>
      <c r="E26" s="169"/>
    </row>
    <row r="27" spans="1:5" x14ac:dyDescent="0.3">
      <c r="A27" s="167"/>
      <c r="B27" s="168"/>
      <c r="C27" s="168"/>
      <c r="D27" s="572"/>
      <c r="E27" s="169"/>
    </row>
    <row r="28" spans="1:5" x14ac:dyDescent="0.3">
      <c r="A28" s="167"/>
      <c r="B28" s="168"/>
      <c r="C28" s="168"/>
      <c r="D28" s="572"/>
      <c r="E28" s="169"/>
    </row>
    <row r="29" spans="1:5" x14ac:dyDescent="0.3">
      <c r="A29" s="167"/>
      <c r="B29" s="168"/>
      <c r="C29" s="168"/>
      <c r="D29" s="572"/>
      <c r="E29" s="169"/>
    </row>
    <row r="30" spans="1:5" x14ac:dyDescent="0.3">
      <c r="A30" s="167"/>
      <c r="B30" s="168"/>
      <c r="C30" s="168"/>
      <c r="D30" s="572"/>
      <c r="E30" s="169"/>
    </row>
    <row r="31" spans="1:5" x14ac:dyDescent="0.3">
      <c r="A31" s="167"/>
      <c r="B31" s="168"/>
      <c r="C31" s="168"/>
      <c r="D31" s="572"/>
      <c r="E31" s="169"/>
    </row>
    <row r="32" spans="1:5" x14ac:dyDescent="0.3">
      <c r="A32" s="167"/>
      <c r="B32" s="168"/>
      <c r="C32" s="168"/>
      <c r="D32" s="572"/>
      <c r="E32" s="169"/>
    </row>
    <row r="33" spans="1:5" x14ac:dyDescent="0.3">
      <c r="A33" s="167"/>
      <c r="B33" s="168"/>
      <c r="C33" s="168"/>
      <c r="D33" s="572"/>
      <c r="E33" s="169"/>
    </row>
    <row r="34" spans="1:5" x14ac:dyDescent="0.3">
      <c r="A34" s="167"/>
      <c r="B34" s="168"/>
      <c r="C34" s="168"/>
      <c r="D34" s="572"/>
      <c r="E34" s="169"/>
    </row>
    <row r="35" spans="1:5" x14ac:dyDescent="0.3">
      <c r="A35" s="167"/>
      <c r="B35" s="168"/>
      <c r="C35" s="168"/>
      <c r="D35" s="572"/>
      <c r="E35" s="169"/>
    </row>
    <row r="36" spans="1:5" x14ac:dyDescent="0.3">
      <c r="A36" s="167"/>
      <c r="B36" s="168"/>
      <c r="C36" s="168"/>
      <c r="D36" s="572"/>
      <c r="E36" s="169"/>
    </row>
    <row r="37" spans="1:5" x14ac:dyDescent="0.3">
      <c r="A37" s="167"/>
      <c r="B37" s="168"/>
      <c r="C37" s="168"/>
      <c r="D37" s="572"/>
      <c r="E37" s="169"/>
    </row>
    <row r="38" spans="1:5" x14ac:dyDescent="0.3">
      <c r="A38" s="167"/>
      <c r="B38" s="168"/>
      <c r="C38" s="168"/>
      <c r="D38" s="572"/>
      <c r="E38" s="169"/>
    </row>
    <row r="39" spans="1:5" x14ac:dyDescent="0.3">
      <c r="A39" s="167"/>
      <c r="B39" s="168"/>
      <c r="C39" s="168"/>
      <c r="D39" s="572"/>
      <c r="E39" s="169"/>
    </row>
    <row r="40" spans="1:5" x14ac:dyDescent="0.3">
      <c r="A40" s="167"/>
      <c r="B40" s="168"/>
      <c r="C40" s="168"/>
      <c r="D40" s="572"/>
      <c r="E40" s="169"/>
    </row>
    <row r="41" spans="1:5" x14ac:dyDescent="0.3">
      <c r="A41" s="167"/>
      <c r="B41" s="168"/>
      <c r="C41" s="168"/>
      <c r="D41" s="572"/>
      <c r="E41" s="169"/>
    </row>
    <row r="42" spans="1:5" ht="17.25" thickBot="1" x14ac:dyDescent="0.35">
      <c r="A42" s="171"/>
      <c r="B42" s="172"/>
      <c r="C42" s="172"/>
      <c r="D42" s="573"/>
      <c r="E42" s="173"/>
    </row>
  </sheetData>
  <mergeCells count="2">
    <mergeCell ref="A1:E1"/>
    <mergeCell ref="A2:E2"/>
  </mergeCells>
  <phoneticPr fontId="19" type="noConversion"/>
  <printOptions horizontalCentered="1" verticalCentered="1"/>
  <pageMargins left="0.5" right="0.5" top="0.5" bottom="0.5" header="0" footer="0"/>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49"/>
  <sheetViews>
    <sheetView showGridLines="0" zoomScaleNormal="100" workbookViewId="0">
      <selection activeCell="A7" sqref="A7"/>
    </sheetView>
  </sheetViews>
  <sheetFormatPr defaultColWidth="9.140625" defaultRowHeight="13.5" x14ac:dyDescent="0.25"/>
  <cols>
    <col min="1" max="1" width="26.42578125" style="317" customWidth="1"/>
    <col min="2" max="2" width="16.28515625" style="317" customWidth="1"/>
    <col min="3" max="3" width="18.5703125" style="317" customWidth="1"/>
    <col min="4" max="4" width="14.28515625" style="317" customWidth="1"/>
    <col min="5" max="5" width="13.28515625" style="317" bestFit="1" customWidth="1"/>
    <col min="6" max="6" width="14.5703125" style="317" customWidth="1"/>
    <col min="7" max="16384" width="9.140625" style="317"/>
  </cols>
  <sheetData>
    <row r="1" spans="1:6" ht="16.5" customHeight="1" x14ac:dyDescent="0.3">
      <c r="A1" s="747" t="s">
        <v>315</v>
      </c>
      <c r="B1" s="748"/>
      <c r="C1" s="748"/>
      <c r="D1" s="748"/>
      <c r="E1" s="748"/>
      <c r="F1" s="749"/>
    </row>
    <row r="2" spans="1:6" ht="16.5" customHeight="1" x14ac:dyDescent="0.3">
      <c r="A2" s="750" t="s">
        <v>155</v>
      </c>
      <c r="B2" s="751"/>
      <c r="C2" s="751"/>
      <c r="D2" s="751"/>
      <c r="E2" s="751"/>
      <c r="F2" s="752"/>
    </row>
    <row r="3" spans="1:6" ht="17.25" thickBot="1" x14ac:dyDescent="0.3">
      <c r="A3" s="575">
        <f>'Exhibit A'!A7</f>
        <v>0</v>
      </c>
      <c r="B3" s="553"/>
      <c r="C3" s="574" t="s">
        <v>346</v>
      </c>
      <c r="D3" s="553"/>
      <c r="E3" s="553"/>
      <c r="F3" s="554"/>
    </row>
    <row r="4" spans="1:6" ht="15" x14ac:dyDescent="0.3">
      <c r="A4" s="422"/>
      <c r="B4" s="422"/>
      <c r="C4" s="422"/>
      <c r="D4" s="422" t="s">
        <v>121</v>
      </c>
      <c r="E4" s="422" t="s">
        <v>123</v>
      </c>
      <c r="F4" s="422"/>
    </row>
    <row r="5" spans="1:6" ht="15" x14ac:dyDescent="0.3">
      <c r="A5" s="422" t="s">
        <v>122</v>
      </c>
      <c r="B5" s="422" t="s">
        <v>151</v>
      </c>
      <c r="C5" s="422" t="s">
        <v>316</v>
      </c>
      <c r="D5" s="422" t="s">
        <v>317</v>
      </c>
      <c r="E5" s="422" t="s">
        <v>318</v>
      </c>
      <c r="F5" s="422"/>
    </row>
    <row r="6" spans="1:6" ht="15.75" thickBot="1" x14ac:dyDescent="0.35">
      <c r="A6" s="310" t="s">
        <v>319</v>
      </c>
      <c r="B6" s="310" t="s">
        <v>319</v>
      </c>
      <c r="C6" s="310" t="s">
        <v>320</v>
      </c>
      <c r="D6" s="310" t="s">
        <v>153</v>
      </c>
      <c r="E6" s="310" t="s">
        <v>353</v>
      </c>
      <c r="F6" s="310" t="s">
        <v>321</v>
      </c>
    </row>
    <row r="7" spans="1:6" ht="14.25" thickBot="1" x14ac:dyDescent="0.3">
      <c r="A7" s="327"/>
      <c r="B7" s="327"/>
      <c r="C7" s="327"/>
      <c r="D7" s="327"/>
      <c r="E7" s="328"/>
      <c r="F7" s="328"/>
    </row>
    <row r="8" spans="1:6" ht="14.25" thickBot="1" x14ac:dyDescent="0.3">
      <c r="A8" s="327"/>
      <c r="B8" s="327"/>
      <c r="C8" s="327"/>
      <c r="D8" s="327"/>
      <c r="E8" s="328"/>
      <c r="F8" s="328"/>
    </row>
    <row r="9" spans="1:6" ht="14.25" thickBot="1" x14ac:dyDescent="0.3">
      <c r="A9" s="327"/>
      <c r="B9" s="327"/>
      <c r="C9" s="327"/>
      <c r="D9" s="327"/>
      <c r="E9" s="328"/>
      <c r="F9" s="328"/>
    </row>
    <row r="10" spans="1:6" ht="14.25" thickBot="1" x14ac:dyDescent="0.3">
      <c r="A10" s="327"/>
      <c r="B10" s="327"/>
      <c r="C10" s="327"/>
      <c r="D10" s="327"/>
      <c r="E10" s="328"/>
      <c r="F10" s="328"/>
    </row>
    <row r="11" spans="1:6" ht="14.25" thickBot="1" x14ac:dyDescent="0.3">
      <c r="A11" s="327"/>
      <c r="B11" s="327"/>
      <c r="C11" s="327"/>
      <c r="D11" s="327"/>
      <c r="E11" s="328"/>
      <c r="F11" s="328"/>
    </row>
    <row r="12" spans="1:6" ht="14.25" thickBot="1" x14ac:dyDescent="0.3">
      <c r="A12" s="327"/>
      <c r="B12" s="327"/>
      <c r="C12" s="327"/>
      <c r="D12" s="327"/>
      <c r="E12" s="328"/>
      <c r="F12" s="328"/>
    </row>
    <row r="13" spans="1:6" ht="14.25" thickBot="1" x14ac:dyDescent="0.3">
      <c r="A13" s="327"/>
      <c r="B13" s="327"/>
      <c r="C13" s="327"/>
      <c r="D13" s="327"/>
      <c r="E13" s="328"/>
      <c r="F13" s="328"/>
    </row>
    <row r="14" spans="1:6" ht="14.25" thickBot="1" x14ac:dyDescent="0.3">
      <c r="A14" s="327"/>
      <c r="B14" s="327"/>
      <c r="C14" s="327"/>
      <c r="D14" s="327"/>
      <c r="E14" s="328"/>
      <c r="F14" s="328"/>
    </row>
    <row r="15" spans="1:6" x14ac:dyDescent="0.25">
      <c r="A15" s="320"/>
      <c r="B15" s="321"/>
      <c r="C15" s="321"/>
      <c r="D15" s="321"/>
      <c r="E15" s="321"/>
      <c r="F15" s="322"/>
    </row>
    <row r="16" spans="1:6" ht="14.25" thickBot="1" x14ac:dyDescent="0.3">
      <c r="A16" s="320"/>
      <c r="B16" s="321"/>
      <c r="C16" s="321"/>
      <c r="D16" s="321"/>
      <c r="E16" s="321"/>
      <c r="F16" s="322"/>
    </row>
    <row r="17" spans="1:6" ht="15.75" thickBot="1" x14ac:dyDescent="0.35">
      <c r="A17" s="324" t="s">
        <v>322</v>
      </c>
      <c r="B17" s="325"/>
      <c r="C17" s="325"/>
      <c r="D17" s="325"/>
      <c r="E17" s="325"/>
      <c r="F17" s="326"/>
    </row>
    <row r="18" spans="1:6" x14ac:dyDescent="0.25">
      <c r="A18" s="744"/>
      <c r="B18" s="745"/>
      <c r="C18" s="745"/>
      <c r="D18" s="745"/>
      <c r="E18" s="745"/>
      <c r="F18" s="746"/>
    </row>
    <row r="19" spans="1:6" x14ac:dyDescent="0.25">
      <c r="A19" s="738"/>
      <c r="B19" s="739"/>
      <c r="C19" s="739"/>
      <c r="D19" s="739"/>
      <c r="E19" s="739"/>
      <c r="F19" s="740"/>
    </row>
    <row r="20" spans="1:6" x14ac:dyDescent="0.25">
      <c r="A20" s="738"/>
      <c r="B20" s="739"/>
      <c r="C20" s="739"/>
      <c r="D20" s="739"/>
      <c r="E20" s="739"/>
      <c r="F20" s="740"/>
    </row>
    <row r="21" spans="1:6" x14ac:dyDescent="0.25">
      <c r="A21" s="738"/>
      <c r="B21" s="739"/>
      <c r="C21" s="739"/>
      <c r="D21" s="739"/>
      <c r="E21" s="739"/>
      <c r="F21" s="740"/>
    </row>
    <row r="22" spans="1:6" x14ac:dyDescent="0.25">
      <c r="A22" s="738"/>
      <c r="B22" s="739"/>
      <c r="C22" s="739"/>
      <c r="D22" s="739"/>
      <c r="E22" s="739"/>
      <c r="F22" s="740"/>
    </row>
    <row r="23" spans="1:6" x14ac:dyDescent="0.25">
      <c r="A23" s="738"/>
      <c r="B23" s="739"/>
      <c r="C23" s="739"/>
      <c r="D23" s="739"/>
      <c r="E23" s="739"/>
      <c r="F23" s="740"/>
    </row>
    <row r="24" spans="1:6" x14ac:dyDescent="0.25">
      <c r="A24" s="738"/>
      <c r="B24" s="739"/>
      <c r="C24" s="739"/>
      <c r="D24" s="739"/>
      <c r="E24" s="739"/>
      <c r="F24" s="740"/>
    </row>
    <row r="25" spans="1:6" x14ac:dyDescent="0.25">
      <c r="A25" s="738"/>
      <c r="B25" s="739"/>
      <c r="C25" s="739"/>
      <c r="D25" s="739"/>
      <c r="E25" s="739"/>
      <c r="F25" s="740"/>
    </row>
    <row r="26" spans="1:6" x14ac:dyDescent="0.25">
      <c r="A26" s="738"/>
      <c r="B26" s="739"/>
      <c r="C26" s="739"/>
      <c r="D26" s="739"/>
      <c r="E26" s="739"/>
      <c r="F26" s="740"/>
    </row>
    <row r="27" spans="1:6" x14ac:dyDescent="0.25">
      <c r="A27" s="738"/>
      <c r="B27" s="739"/>
      <c r="C27" s="739"/>
      <c r="D27" s="739"/>
      <c r="E27" s="739"/>
      <c r="F27" s="740"/>
    </row>
    <row r="28" spans="1:6" x14ac:dyDescent="0.25">
      <c r="A28" s="738"/>
      <c r="B28" s="739"/>
      <c r="C28" s="739"/>
      <c r="D28" s="739"/>
      <c r="E28" s="739"/>
      <c r="F28" s="740"/>
    </row>
    <row r="29" spans="1:6" x14ac:dyDescent="0.25">
      <c r="A29" s="738"/>
      <c r="B29" s="739"/>
      <c r="C29" s="739"/>
      <c r="D29" s="739"/>
      <c r="E29" s="739"/>
      <c r="F29" s="740"/>
    </row>
    <row r="30" spans="1:6" x14ac:dyDescent="0.25">
      <c r="A30" s="738"/>
      <c r="B30" s="739"/>
      <c r="C30" s="739"/>
      <c r="D30" s="739"/>
      <c r="E30" s="739"/>
      <c r="F30" s="740"/>
    </row>
    <row r="31" spans="1:6" ht="14.25" thickBot="1" x14ac:dyDescent="0.3">
      <c r="A31" s="741"/>
      <c r="B31" s="742"/>
      <c r="C31" s="742"/>
      <c r="D31" s="742"/>
      <c r="E31" s="742"/>
      <c r="F31" s="743"/>
    </row>
    <row r="32" spans="1:6" x14ac:dyDescent="0.25">
      <c r="A32" s="320"/>
      <c r="B32" s="321"/>
      <c r="C32" s="321"/>
      <c r="D32" s="321"/>
      <c r="E32" s="321"/>
      <c r="F32" s="322"/>
    </row>
    <row r="33" spans="1:6" ht="15.75" thickBot="1" x14ac:dyDescent="0.35">
      <c r="A33" s="329" t="s">
        <v>323</v>
      </c>
      <c r="B33" s="323"/>
      <c r="C33" s="323"/>
      <c r="D33" s="423"/>
      <c r="E33" s="423"/>
      <c r="F33" s="424"/>
    </row>
    <row r="34" spans="1:6" x14ac:dyDescent="0.25">
      <c r="A34" s="744"/>
      <c r="B34" s="745"/>
      <c r="C34" s="745"/>
      <c r="D34" s="745"/>
      <c r="E34" s="745"/>
      <c r="F34" s="746"/>
    </row>
    <row r="35" spans="1:6" x14ac:dyDescent="0.25">
      <c r="A35" s="738"/>
      <c r="B35" s="739"/>
      <c r="C35" s="739"/>
      <c r="D35" s="739"/>
      <c r="E35" s="739"/>
      <c r="F35" s="740"/>
    </row>
    <row r="36" spans="1:6" x14ac:dyDescent="0.25">
      <c r="A36" s="738"/>
      <c r="B36" s="739"/>
      <c r="C36" s="739"/>
      <c r="D36" s="739"/>
      <c r="E36" s="739"/>
      <c r="F36" s="740"/>
    </row>
    <row r="37" spans="1:6" x14ac:dyDescent="0.25">
      <c r="A37" s="738"/>
      <c r="B37" s="739"/>
      <c r="C37" s="739"/>
      <c r="D37" s="739"/>
      <c r="E37" s="739"/>
      <c r="F37" s="740"/>
    </row>
    <row r="38" spans="1:6" x14ac:dyDescent="0.25">
      <c r="A38" s="738"/>
      <c r="B38" s="739"/>
      <c r="C38" s="739"/>
      <c r="D38" s="739"/>
      <c r="E38" s="739"/>
      <c r="F38" s="740"/>
    </row>
    <row r="39" spans="1:6" ht="14.25" thickBot="1" x14ac:dyDescent="0.3">
      <c r="A39" s="741"/>
      <c r="B39" s="742"/>
      <c r="C39" s="742"/>
      <c r="D39" s="742"/>
      <c r="E39" s="742"/>
      <c r="F39" s="743"/>
    </row>
    <row r="40" spans="1:6" x14ac:dyDescent="0.25">
      <c r="A40" s="320"/>
      <c r="B40" s="321"/>
      <c r="C40" s="321"/>
      <c r="D40" s="321"/>
      <c r="E40" s="321"/>
      <c r="F40" s="322"/>
    </row>
    <row r="41" spans="1:6" ht="15.75" thickBot="1" x14ac:dyDescent="0.35">
      <c r="A41" s="329" t="s">
        <v>324</v>
      </c>
      <c r="B41" s="321"/>
      <c r="C41" s="321"/>
      <c r="D41" s="321"/>
      <c r="E41" s="321"/>
      <c r="F41" s="322"/>
    </row>
    <row r="42" spans="1:6" x14ac:dyDescent="0.25">
      <c r="A42" s="744"/>
      <c r="B42" s="745"/>
      <c r="C42" s="745"/>
      <c r="D42" s="745"/>
      <c r="E42" s="745"/>
      <c r="F42" s="746"/>
    </row>
    <row r="43" spans="1:6" x14ac:dyDescent="0.25">
      <c r="A43" s="738"/>
      <c r="B43" s="739"/>
      <c r="C43" s="739"/>
      <c r="D43" s="739"/>
      <c r="E43" s="739"/>
      <c r="F43" s="740"/>
    </row>
    <row r="44" spans="1:6" x14ac:dyDescent="0.25">
      <c r="A44" s="738"/>
      <c r="B44" s="739"/>
      <c r="C44" s="739"/>
      <c r="D44" s="739"/>
      <c r="E44" s="739"/>
      <c r="F44" s="740"/>
    </row>
    <row r="45" spans="1:6" x14ac:dyDescent="0.25">
      <c r="A45" s="738"/>
      <c r="B45" s="739"/>
      <c r="C45" s="739"/>
      <c r="D45" s="739"/>
      <c r="E45" s="739"/>
      <c r="F45" s="740"/>
    </row>
    <row r="46" spans="1:6" x14ac:dyDescent="0.25">
      <c r="A46" s="738"/>
      <c r="B46" s="739"/>
      <c r="C46" s="739"/>
      <c r="D46" s="739"/>
      <c r="E46" s="739"/>
      <c r="F46" s="740"/>
    </row>
    <row r="47" spans="1:6" x14ac:dyDescent="0.25">
      <c r="A47" s="738"/>
      <c r="B47" s="739"/>
      <c r="C47" s="739"/>
      <c r="D47" s="739"/>
      <c r="E47" s="739"/>
      <c r="F47" s="740"/>
    </row>
    <row r="48" spans="1:6" x14ac:dyDescent="0.25">
      <c r="A48" s="738"/>
      <c r="B48" s="739"/>
      <c r="C48" s="739"/>
      <c r="D48" s="739"/>
      <c r="E48" s="739"/>
      <c r="F48" s="740"/>
    </row>
    <row r="49" spans="1:6" ht="14.25" thickBot="1" x14ac:dyDescent="0.3">
      <c r="A49" s="330"/>
      <c r="B49" s="318"/>
      <c r="C49" s="318"/>
      <c r="D49" s="318"/>
      <c r="E49" s="318"/>
      <c r="F49" s="319"/>
    </row>
  </sheetData>
  <mergeCells count="29">
    <mergeCell ref="A1:F1"/>
    <mergeCell ref="A2:F2"/>
    <mergeCell ref="A34:F34"/>
    <mergeCell ref="A35:F35"/>
    <mergeCell ref="A30:F30"/>
    <mergeCell ref="A19:F19"/>
    <mergeCell ref="A26:F26"/>
    <mergeCell ref="A28:F28"/>
    <mergeCell ref="A22:F22"/>
    <mergeCell ref="A18:F18"/>
    <mergeCell ref="A20:F20"/>
    <mergeCell ref="A25:F25"/>
    <mergeCell ref="A21:F21"/>
    <mergeCell ref="A23:F23"/>
    <mergeCell ref="A36:F36"/>
    <mergeCell ref="A29:F29"/>
    <mergeCell ref="A24:F24"/>
    <mergeCell ref="A27:F27"/>
    <mergeCell ref="A31:F31"/>
    <mergeCell ref="A48:F48"/>
    <mergeCell ref="A37:F37"/>
    <mergeCell ref="A38:F38"/>
    <mergeCell ref="A39:F39"/>
    <mergeCell ref="A43:F43"/>
    <mergeCell ref="A46:F46"/>
    <mergeCell ref="A45:F45"/>
    <mergeCell ref="A47:F47"/>
    <mergeCell ref="A44:F44"/>
    <mergeCell ref="A42:F42"/>
  </mergeCells>
  <phoneticPr fontId="0" type="noConversion"/>
  <printOptions horizontalCentered="1" verticalCentered="1"/>
  <pageMargins left="0.1" right="0.1" top="0.1" bottom="0.1" header="0" footer="0"/>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7"/>
  <sheetViews>
    <sheetView showZeros="0" zoomScale="115" zoomScaleNormal="115" workbookViewId="0">
      <selection activeCell="A6" sqref="A6"/>
    </sheetView>
  </sheetViews>
  <sheetFormatPr defaultRowHeight="12.75" x14ac:dyDescent="0.2"/>
  <cols>
    <col min="1" max="1" width="9.85546875" customWidth="1"/>
    <col min="2" max="2" width="17.28515625" customWidth="1"/>
    <col min="3" max="3" width="9.85546875" customWidth="1"/>
    <col min="4" max="4" width="17.28515625" customWidth="1"/>
  </cols>
  <sheetData>
    <row r="1" spans="1:4" ht="12.75" customHeight="1" x14ac:dyDescent="0.2">
      <c r="A1" s="760" t="s">
        <v>354</v>
      </c>
      <c r="B1" s="761"/>
      <c r="C1" s="761"/>
      <c r="D1" s="762"/>
    </row>
    <row r="2" spans="1:4" x14ac:dyDescent="0.2">
      <c r="A2" s="763"/>
      <c r="B2" s="717"/>
      <c r="C2" s="717"/>
      <c r="D2" s="764"/>
    </row>
    <row r="3" spans="1:4" ht="15" customHeight="1" x14ac:dyDescent="0.3">
      <c r="A3" s="576">
        <f>'Exhibit A'!$A$7</f>
        <v>0</v>
      </c>
      <c r="B3" s="450"/>
      <c r="C3" s="450"/>
      <c r="D3" s="451"/>
    </row>
    <row r="4" spans="1:4" x14ac:dyDescent="0.2">
      <c r="A4" s="753" t="s">
        <v>262</v>
      </c>
      <c r="B4" s="754"/>
      <c r="C4" s="757" t="s">
        <v>284</v>
      </c>
      <c r="D4" s="759" t="s">
        <v>283</v>
      </c>
    </row>
    <row r="5" spans="1:4" x14ac:dyDescent="0.2">
      <c r="A5" s="755"/>
      <c r="B5" s="756"/>
      <c r="C5" s="758"/>
      <c r="D5" s="759"/>
    </row>
    <row r="6" spans="1:4" ht="13.5" x14ac:dyDescent="0.25">
      <c r="A6" s="471"/>
      <c r="B6" s="279" t="s">
        <v>263</v>
      </c>
      <c r="C6" s="280" t="s">
        <v>260</v>
      </c>
      <c r="D6" s="577"/>
    </row>
    <row r="7" spans="1:4" ht="13.5" x14ac:dyDescent="0.25">
      <c r="A7" s="472"/>
      <c r="B7" s="279" t="s">
        <v>264</v>
      </c>
      <c r="C7" s="281" t="s">
        <v>260</v>
      </c>
      <c r="D7" s="578"/>
    </row>
    <row r="8" spans="1:4" ht="13.5" x14ac:dyDescent="0.25">
      <c r="A8" s="472"/>
      <c r="B8" s="279" t="s">
        <v>265</v>
      </c>
      <c r="C8" s="281" t="s">
        <v>260</v>
      </c>
      <c r="D8" s="578"/>
    </row>
    <row r="9" spans="1:4" ht="13.5" x14ac:dyDescent="0.25">
      <c r="A9" s="472"/>
      <c r="B9" s="279" t="s">
        <v>266</v>
      </c>
      <c r="C9" s="281" t="s">
        <v>260</v>
      </c>
      <c r="D9" s="578"/>
    </row>
    <row r="10" spans="1:4" ht="13.5" x14ac:dyDescent="0.25">
      <c r="A10" s="472"/>
      <c r="B10" s="279" t="s">
        <v>267</v>
      </c>
      <c r="C10" s="281" t="s">
        <v>260</v>
      </c>
      <c r="D10" s="578"/>
    </row>
    <row r="11" spans="1:4" ht="13.5" x14ac:dyDescent="0.25">
      <c r="A11" s="472"/>
      <c r="B11" s="279" t="s">
        <v>268</v>
      </c>
      <c r="C11" s="281" t="s">
        <v>260</v>
      </c>
      <c r="D11" s="578"/>
    </row>
    <row r="12" spans="1:4" ht="14.25" thickBot="1" x14ac:dyDescent="0.3">
      <c r="A12" s="472"/>
      <c r="B12" s="279" t="s">
        <v>269</v>
      </c>
      <c r="C12" s="437"/>
      <c r="D12" s="579"/>
    </row>
    <row r="13" spans="1:4" ht="13.5" x14ac:dyDescent="0.25">
      <c r="A13" s="473"/>
      <c r="B13" s="285" t="s">
        <v>210</v>
      </c>
      <c r="C13" s="438">
        <f>SUM(C6:C12)</f>
        <v>0</v>
      </c>
      <c r="D13" s="580">
        <f>SUM(D6:D12)</f>
        <v>0</v>
      </c>
    </row>
    <row r="14" spans="1:4" ht="13.5" x14ac:dyDescent="0.2">
      <c r="B14" s="282"/>
    </row>
    <row r="15" spans="1:4" ht="13.5" x14ac:dyDescent="0.25">
      <c r="A15" s="282"/>
      <c r="B15" s="5"/>
      <c r="C15" s="283"/>
      <c r="D15" s="283"/>
    </row>
    <row r="16" spans="1:4" ht="13.5" x14ac:dyDescent="0.25">
      <c r="A16" s="5" t="s">
        <v>270</v>
      </c>
      <c r="B16" s="5"/>
      <c r="C16" s="284"/>
      <c r="D16" s="284"/>
    </row>
    <row r="17" spans="1:1" ht="13.5" x14ac:dyDescent="0.25">
      <c r="A17" s="3"/>
    </row>
  </sheetData>
  <mergeCells count="4">
    <mergeCell ref="A4:B5"/>
    <mergeCell ref="C4:C5"/>
    <mergeCell ref="D4:D5"/>
    <mergeCell ref="A1:D2"/>
  </mergeCells>
  <phoneticPr fontId="2"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1"/>
  <sheetViews>
    <sheetView showGridLines="0" showZeros="0" zoomScaleNormal="100" workbookViewId="0">
      <selection activeCell="A7" sqref="A7"/>
    </sheetView>
  </sheetViews>
  <sheetFormatPr defaultColWidth="9.140625" defaultRowHeight="13.5" x14ac:dyDescent="0.25"/>
  <cols>
    <col min="1" max="1" width="24" style="25" customWidth="1"/>
    <col min="2" max="2" width="15.7109375" style="25" bestFit="1" customWidth="1"/>
    <col min="3" max="3" width="11.7109375" style="25" bestFit="1" customWidth="1"/>
    <col min="4" max="4" width="15.7109375" style="25" bestFit="1" customWidth="1"/>
    <col min="5" max="5" width="11.42578125" style="25" customWidth="1"/>
    <col min="6" max="6" width="11" style="25" customWidth="1"/>
    <col min="7" max="7" width="9.42578125" style="25" customWidth="1"/>
    <col min="8" max="8" width="0.5703125" style="25" customWidth="1"/>
    <col min="9" max="9" width="11.7109375" style="25" bestFit="1" customWidth="1"/>
    <col min="10" max="10" width="12.28515625" style="25" customWidth="1"/>
    <col min="11" max="11" width="8.7109375" style="25" customWidth="1"/>
    <col min="12" max="16384" width="9.140625" style="25"/>
  </cols>
  <sheetData>
    <row r="1" spans="1:11" ht="15.95" customHeight="1" x14ac:dyDescent="0.3">
      <c r="A1" s="23"/>
      <c r="B1" s="24"/>
      <c r="C1" s="24"/>
      <c r="D1" s="24"/>
      <c r="E1" s="24"/>
      <c r="F1" s="24"/>
      <c r="G1" s="24"/>
      <c r="H1" s="24"/>
      <c r="I1" s="24"/>
      <c r="J1" s="24"/>
      <c r="K1" s="46"/>
    </row>
    <row r="2" spans="1:11" ht="15.95" customHeight="1" x14ac:dyDescent="0.3">
      <c r="A2" s="26"/>
      <c r="B2" s="27"/>
      <c r="C2" s="27"/>
      <c r="D2" s="27"/>
      <c r="E2" s="27"/>
      <c r="F2" s="27"/>
      <c r="G2" s="27"/>
      <c r="H2" s="27"/>
      <c r="I2" s="27"/>
      <c r="J2" s="27"/>
      <c r="K2" s="6"/>
    </row>
    <row r="3" spans="1:11" ht="15.95" customHeight="1" x14ac:dyDescent="0.3">
      <c r="A3" s="26"/>
      <c r="B3" s="27"/>
      <c r="C3" s="27"/>
      <c r="D3" s="27"/>
      <c r="E3" s="27"/>
      <c r="F3" s="27"/>
      <c r="G3" s="27"/>
      <c r="H3" s="27"/>
      <c r="I3" s="27"/>
      <c r="J3" s="27"/>
      <c r="K3" s="6"/>
    </row>
    <row r="4" spans="1:11" ht="15.95" customHeight="1" x14ac:dyDescent="0.3">
      <c r="A4" s="594"/>
      <c r="B4" s="595"/>
      <c r="C4" s="595"/>
      <c r="D4" s="595"/>
      <c r="E4" s="595"/>
      <c r="F4" s="595"/>
      <c r="G4" s="595"/>
      <c r="H4" s="595"/>
      <c r="I4" s="595"/>
      <c r="J4" s="595"/>
      <c r="K4" s="596"/>
    </row>
    <row r="5" spans="1:11" ht="18" customHeight="1" x14ac:dyDescent="0.25">
      <c r="A5" s="601" t="s">
        <v>329</v>
      </c>
      <c r="B5" s="602"/>
      <c r="C5" s="602"/>
      <c r="D5" s="602"/>
      <c r="E5" s="602"/>
      <c r="F5" s="602"/>
      <c r="G5" s="602"/>
      <c r="H5" s="602"/>
      <c r="I5" s="602"/>
      <c r="J5" s="602"/>
      <c r="K5" s="603"/>
    </row>
    <row r="6" spans="1:11" ht="17.100000000000001" customHeight="1" x14ac:dyDescent="0.3">
      <c r="A6" s="604" t="s">
        <v>344</v>
      </c>
      <c r="B6" s="605"/>
      <c r="C6" s="605"/>
      <c r="D6" s="605"/>
      <c r="E6" s="605"/>
      <c r="F6" s="605"/>
      <c r="G6" s="605"/>
      <c r="H6" s="605"/>
      <c r="I6" s="605"/>
      <c r="J6" s="605"/>
      <c r="K6" s="606"/>
    </row>
    <row r="7" spans="1:11" ht="17.100000000000001" customHeight="1" thickBot="1" x14ac:dyDescent="0.35">
      <c r="A7" s="110"/>
      <c r="B7" s="44"/>
      <c r="C7" s="44"/>
      <c r="D7" s="44"/>
      <c r="E7" s="44"/>
      <c r="F7" s="44"/>
      <c r="G7" s="44"/>
      <c r="H7" s="177"/>
      <c r="I7" s="178"/>
      <c r="J7" s="27"/>
      <c r="K7" s="7"/>
    </row>
    <row r="8" spans="1:11" ht="15.95" customHeight="1" x14ac:dyDescent="0.3">
      <c r="A8" s="45" t="s">
        <v>0</v>
      </c>
      <c r="B8" s="27"/>
      <c r="C8" s="27"/>
      <c r="D8" s="27"/>
      <c r="E8" s="27"/>
      <c r="F8" s="27"/>
      <c r="G8" s="27"/>
      <c r="H8" s="27"/>
      <c r="I8" s="27"/>
      <c r="J8" s="27"/>
      <c r="K8" s="7"/>
    </row>
    <row r="9" spans="1:11" ht="15.95" customHeight="1" x14ac:dyDescent="0.3">
      <c r="A9" s="26"/>
      <c r="B9" s="27"/>
      <c r="C9" s="27"/>
      <c r="D9" s="27"/>
      <c r="E9" s="27"/>
      <c r="F9" s="27"/>
      <c r="G9" s="27"/>
      <c r="H9" s="27"/>
      <c r="I9" s="27"/>
      <c r="J9" s="27"/>
      <c r="K9" s="179" t="s">
        <v>1</v>
      </c>
    </row>
    <row r="10" spans="1:11" ht="15.95" customHeight="1" thickBot="1" x14ac:dyDescent="0.3">
      <c r="A10" s="26"/>
      <c r="B10" s="27"/>
      <c r="C10" s="27"/>
      <c r="D10" s="27"/>
      <c r="E10" s="27"/>
      <c r="F10" s="27"/>
      <c r="G10" s="27"/>
      <c r="H10" s="27"/>
      <c r="I10" s="27"/>
      <c r="J10" s="27"/>
      <c r="K10" s="7"/>
    </row>
    <row r="11" spans="1:11" ht="15.95" customHeight="1" thickBot="1" x14ac:dyDescent="0.35">
      <c r="A11" s="607" t="s">
        <v>2</v>
      </c>
      <c r="B11" s="102" t="s">
        <v>3</v>
      </c>
      <c r="C11" s="102" t="s">
        <v>5</v>
      </c>
      <c r="D11" s="102" t="s">
        <v>7</v>
      </c>
      <c r="E11" s="102"/>
      <c r="F11" s="610" t="s">
        <v>242</v>
      </c>
      <c r="G11" s="611"/>
      <c r="H11" s="30"/>
      <c r="I11" s="102" t="s">
        <v>9</v>
      </c>
      <c r="J11" s="610" t="s">
        <v>242</v>
      </c>
      <c r="K11" s="611"/>
    </row>
    <row r="12" spans="1:11" ht="15.95" customHeight="1" x14ac:dyDescent="0.3">
      <c r="A12" s="608"/>
      <c r="B12" s="103" t="s">
        <v>4</v>
      </c>
      <c r="C12" s="103" t="s">
        <v>6</v>
      </c>
      <c r="D12" s="103" t="s">
        <v>4</v>
      </c>
      <c r="E12" s="103" t="s">
        <v>8</v>
      </c>
      <c r="F12" s="597" t="s">
        <v>9</v>
      </c>
      <c r="G12" s="599" t="s">
        <v>10</v>
      </c>
      <c r="H12" s="32"/>
      <c r="I12" s="103" t="s">
        <v>5</v>
      </c>
      <c r="J12" s="597" t="s">
        <v>9</v>
      </c>
      <c r="K12" s="599" t="s">
        <v>10</v>
      </c>
    </row>
    <row r="13" spans="1:11" ht="15.95" customHeight="1" thickBot="1" x14ac:dyDescent="0.35">
      <c r="A13" s="609" t="s">
        <v>2</v>
      </c>
      <c r="B13" s="104" t="s">
        <v>340</v>
      </c>
      <c r="C13" s="104" t="s">
        <v>341</v>
      </c>
      <c r="D13" s="111">
        <v>45838</v>
      </c>
      <c r="E13" s="104" t="s">
        <v>345</v>
      </c>
      <c r="F13" s="598" t="s">
        <v>9</v>
      </c>
      <c r="G13" s="600" t="s">
        <v>10</v>
      </c>
      <c r="H13" s="33"/>
      <c r="I13" s="104" t="s">
        <v>345</v>
      </c>
      <c r="J13" s="598"/>
      <c r="K13" s="600"/>
    </row>
    <row r="14" spans="1:11" ht="15.95" customHeight="1" thickBot="1" x14ac:dyDescent="0.35">
      <c r="A14" s="105">
        <v>-1</v>
      </c>
      <c r="B14" s="105">
        <v>-2</v>
      </c>
      <c r="C14" s="105">
        <v>-3</v>
      </c>
      <c r="D14" s="105">
        <v>-4</v>
      </c>
      <c r="E14" s="105">
        <v>-5</v>
      </c>
      <c r="F14" s="105">
        <v>-6</v>
      </c>
      <c r="G14" s="184" t="s">
        <v>11</v>
      </c>
      <c r="H14" s="34"/>
      <c r="I14" s="105">
        <v>-7</v>
      </c>
      <c r="J14" s="105">
        <v>-8</v>
      </c>
      <c r="K14" s="105" t="s">
        <v>243</v>
      </c>
    </row>
    <row r="15" spans="1:11" ht="15.95" customHeight="1" x14ac:dyDescent="0.25">
      <c r="A15" s="29"/>
      <c r="B15" s="29"/>
      <c r="C15" s="29"/>
      <c r="D15" s="29"/>
      <c r="E15" s="29"/>
      <c r="F15" s="29"/>
      <c r="G15" s="29"/>
      <c r="H15" s="32"/>
      <c r="I15" s="29"/>
      <c r="J15" s="29"/>
      <c r="K15" s="29"/>
    </row>
    <row r="16" spans="1:11" ht="15.95" customHeight="1" x14ac:dyDescent="0.3">
      <c r="A16" s="13" t="s">
        <v>271</v>
      </c>
      <c r="B16" s="35">
        <f>'Schedule IA'!B27</f>
        <v>0</v>
      </c>
      <c r="C16" s="35">
        <f>'Schedule IA'!C27</f>
        <v>0</v>
      </c>
      <c r="D16" s="35">
        <f>'Schedule IA'!D27</f>
        <v>0</v>
      </c>
      <c r="E16" s="35">
        <f>'Schedule IA'!E27</f>
        <v>0</v>
      </c>
      <c r="F16" s="35">
        <f>'Schedule IA'!F27</f>
        <v>0</v>
      </c>
      <c r="G16" s="36" t="str">
        <f>IF(C16&gt;0,(F16/C16),"-----")</f>
        <v>-----</v>
      </c>
      <c r="H16" s="32"/>
      <c r="I16" s="35"/>
      <c r="J16" s="35"/>
      <c r="K16" s="36"/>
    </row>
    <row r="17" spans="1:11" ht="15.95" customHeight="1" thickBot="1" x14ac:dyDescent="0.35">
      <c r="A17" s="15" t="s">
        <v>14</v>
      </c>
      <c r="B17" s="37"/>
      <c r="C17" s="37"/>
      <c r="D17" s="37"/>
      <c r="E17" s="37"/>
      <c r="F17" s="37"/>
      <c r="G17" s="37"/>
      <c r="H17" s="32"/>
      <c r="I17" s="37"/>
      <c r="J17" s="37"/>
      <c r="K17" s="37"/>
    </row>
    <row r="18" spans="1:11" ht="15.95" customHeight="1" x14ac:dyDescent="0.25">
      <c r="A18" s="29"/>
      <c r="B18" s="29"/>
      <c r="C18" s="29"/>
      <c r="D18" s="29"/>
      <c r="E18" s="29"/>
      <c r="F18" s="29"/>
      <c r="G18" s="29"/>
      <c r="H18" s="32"/>
      <c r="I18" s="29"/>
      <c r="J18" s="29"/>
      <c r="K18" s="29"/>
    </row>
    <row r="19" spans="1:11" ht="15.95" customHeight="1" x14ac:dyDescent="0.3">
      <c r="A19" s="13" t="s">
        <v>15</v>
      </c>
      <c r="B19" s="35">
        <f>'Schedule II'!B55</f>
        <v>0</v>
      </c>
      <c r="C19" s="35">
        <f>'Schedule II'!C55</f>
        <v>0</v>
      </c>
      <c r="D19" s="35">
        <f>'Schedule II'!D55</f>
        <v>0</v>
      </c>
      <c r="E19" s="35">
        <f>'Schedule II'!E55</f>
        <v>0</v>
      </c>
      <c r="F19" s="35">
        <f>'Schedule II'!F55</f>
        <v>0</v>
      </c>
      <c r="G19" s="36" t="str">
        <f>IF(C19&gt;0,(F19/C19),"-----")</f>
        <v>-----</v>
      </c>
      <c r="H19" s="32"/>
      <c r="I19" s="35"/>
      <c r="J19" s="35"/>
      <c r="K19" s="36"/>
    </row>
    <row r="20" spans="1:11" ht="15.95" customHeight="1" thickBot="1" x14ac:dyDescent="0.35">
      <c r="A20" s="15" t="s">
        <v>16</v>
      </c>
      <c r="B20" s="37"/>
      <c r="C20" s="37"/>
      <c r="D20" s="37"/>
      <c r="E20" s="37"/>
      <c r="F20" s="37"/>
      <c r="G20" s="37"/>
      <c r="H20" s="32"/>
      <c r="I20" s="37"/>
      <c r="J20" s="37"/>
      <c r="K20" s="37"/>
    </row>
    <row r="21" spans="1:11" ht="15.95" customHeight="1" x14ac:dyDescent="0.3">
      <c r="A21" s="11" t="s">
        <v>256</v>
      </c>
      <c r="B21" s="29"/>
      <c r="C21" s="27"/>
      <c r="D21" s="29"/>
      <c r="E21" s="29"/>
      <c r="F21" s="29"/>
      <c r="G21" s="27"/>
      <c r="H21" s="32"/>
      <c r="I21" s="29"/>
      <c r="J21" s="31"/>
      <c r="K21" s="29"/>
    </row>
    <row r="22" spans="1:11" ht="15.95" customHeight="1" x14ac:dyDescent="0.3">
      <c r="A22" s="13" t="s">
        <v>257</v>
      </c>
      <c r="B22" s="35">
        <f>'Schedule III'!B21</f>
        <v>0</v>
      </c>
      <c r="C22" s="35">
        <f>'Schedule III'!C21</f>
        <v>0</v>
      </c>
      <c r="D22" s="35">
        <f>'Schedule III'!D21</f>
        <v>0</v>
      </c>
      <c r="E22" s="35">
        <f>'Schedule III'!E21</f>
        <v>0</v>
      </c>
      <c r="F22" s="35">
        <f>'Schedule III'!F21</f>
        <v>0</v>
      </c>
      <c r="G22" s="36" t="str">
        <f>IF(C22&gt;0,(F22/C22),"-----")</f>
        <v>-----</v>
      </c>
      <c r="H22" s="32"/>
      <c r="I22" s="35"/>
      <c r="J22" s="35"/>
      <c r="K22" s="36"/>
    </row>
    <row r="23" spans="1:11" ht="15.95" customHeight="1" thickBot="1" x14ac:dyDescent="0.35">
      <c r="A23" s="15" t="s">
        <v>17</v>
      </c>
      <c r="B23" s="31"/>
      <c r="C23" s="27"/>
      <c r="D23" s="31"/>
      <c r="E23" s="31"/>
      <c r="F23" s="31"/>
      <c r="G23" s="27"/>
      <c r="H23" s="32"/>
      <c r="I23" s="31"/>
      <c r="J23" s="31"/>
      <c r="K23" s="7"/>
    </row>
    <row r="24" spans="1:11" ht="15.95" customHeight="1" thickTop="1" x14ac:dyDescent="0.25">
      <c r="A24" s="29"/>
      <c r="B24" s="180"/>
      <c r="C24" s="180"/>
      <c r="D24" s="180"/>
      <c r="E24" s="180"/>
      <c r="F24" s="180"/>
      <c r="G24" s="180"/>
      <c r="H24" s="32"/>
      <c r="I24" s="180"/>
      <c r="J24" s="180"/>
      <c r="K24" s="180"/>
    </row>
    <row r="25" spans="1:11" s="48" customFormat="1" ht="15.95" customHeight="1" thickBot="1" x14ac:dyDescent="0.35">
      <c r="A25" s="13" t="s">
        <v>18</v>
      </c>
      <c r="B25" s="181">
        <f>SUM(B15:B23)</f>
        <v>0</v>
      </c>
      <c r="C25" s="181">
        <f t="shared" ref="C25:H25" si="0">SUM(C15:C23)</f>
        <v>0</v>
      </c>
      <c r="D25" s="181">
        <f t="shared" si="0"/>
        <v>0</v>
      </c>
      <c r="E25" s="181">
        <f t="shared" si="0"/>
        <v>0</v>
      </c>
      <c r="F25" s="181">
        <f>E25-C25</f>
        <v>0</v>
      </c>
      <c r="G25" s="36" t="str">
        <f>IF(C25&gt;0,(F25/C25),"-----")</f>
        <v>-----</v>
      </c>
      <c r="H25" s="32">
        <f t="shared" si="0"/>
        <v>0</v>
      </c>
      <c r="I25" s="181"/>
      <c r="J25" s="181"/>
      <c r="K25" s="97"/>
    </row>
    <row r="26" spans="1:11" ht="15.95" customHeight="1" x14ac:dyDescent="0.25">
      <c r="A26" s="23"/>
      <c r="B26" s="24"/>
      <c r="C26" s="24"/>
      <c r="D26" s="24"/>
      <c r="E26" s="24"/>
      <c r="F26" s="24"/>
      <c r="G26" s="24"/>
      <c r="H26" s="32"/>
      <c r="I26" s="23"/>
      <c r="J26" s="24"/>
      <c r="K26" s="182"/>
    </row>
    <row r="27" spans="1:11" ht="15.95" customHeight="1" x14ac:dyDescent="0.25">
      <c r="A27" s="26"/>
      <c r="B27" s="27"/>
      <c r="C27" s="27"/>
      <c r="D27" s="27"/>
      <c r="E27" s="27"/>
      <c r="F27" s="27"/>
      <c r="G27" s="27"/>
      <c r="H27" s="32"/>
      <c r="I27" s="26"/>
      <c r="J27" s="27"/>
      <c r="K27" s="7"/>
    </row>
    <row r="28" spans="1:11" ht="15.95" customHeight="1" thickBot="1" x14ac:dyDescent="0.35">
      <c r="A28" s="38"/>
      <c r="B28" s="39"/>
      <c r="C28" s="39"/>
      <c r="D28" s="39"/>
      <c r="E28" s="39"/>
      <c r="F28" s="39"/>
      <c r="G28" s="39"/>
      <c r="H28" s="47"/>
      <c r="I28" s="38"/>
      <c r="J28" s="39"/>
      <c r="K28" s="40"/>
    </row>
    <row r="29" spans="1:11" ht="15.95" customHeight="1" thickBot="1" x14ac:dyDescent="0.35">
      <c r="A29" s="15" t="s">
        <v>19</v>
      </c>
      <c r="B29" s="100"/>
      <c r="C29" s="271">
        <f>'Schedule I'!A56+'Schedule I'!A57</f>
        <v>1</v>
      </c>
      <c r="D29" s="100"/>
      <c r="E29" s="41">
        <f>'Schedule I'!A59</f>
        <v>1</v>
      </c>
      <c r="F29" s="270">
        <f>E29-C29</f>
        <v>0</v>
      </c>
      <c r="G29" s="404">
        <f>IF(C29&gt;0,(F29/C29),"-----")</f>
        <v>0</v>
      </c>
      <c r="H29" s="30"/>
      <c r="I29" s="42"/>
      <c r="J29" s="183"/>
      <c r="K29" s="43"/>
    </row>
    <row r="30" spans="1:11" ht="15.95" customHeight="1" x14ac:dyDescent="0.3">
      <c r="A30" s="26"/>
      <c r="B30" s="27"/>
      <c r="C30" s="27"/>
      <c r="D30" s="27"/>
      <c r="E30" s="27"/>
      <c r="F30" s="22" t="s">
        <v>12</v>
      </c>
      <c r="G30" s="22" t="s">
        <v>13</v>
      </c>
      <c r="H30" s="32"/>
      <c r="I30" s="26"/>
      <c r="J30" s="27"/>
      <c r="K30" s="7"/>
    </row>
    <row r="31" spans="1:11" ht="15.95" customHeight="1" thickBot="1" x14ac:dyDescent="0.3">
      <c r="A31" s="38"/>
      <c r="B31" s="39"/>
      <c r="C31" s="39"/>
      <c r="D31" s="39"/>
      <c r="E31" s="39"/>
      <c r="F31" s="39"/>
      <c r="G31" s="39"/>
      <c r="H31" s="33"/>
      <c r="I31" s="38"/>
      <c r="J31" s="39"/>
      <c r="K31" s="40"/>
    </row>
  </sheetData>
  <mergeCells count="10">
    <mergeCell ref="A4:K4"/>
    <mergeCell ref="J12:J13"/>
    <mergeCell ref="K12:K13"/>
    <mergeCell ref="A5:K5"/>
    <mergeCell ref="A6:K6"/>
    <mergeCell ref="A11:A13"/>
    <mergeCell ref="F12:F13"/>
    <mergeCell ref="G12:G13"/>
    <mergeCell ref="F11:G11"/>
    <mergeCell ref="J11:K11"/>
  </mergeCells>
  <phoneticPr fontId="2" type="noConversion"/>
  <conditionalFormatting sqref="I23">
    <cfRule type="cellIs" dxfId="1" priority="1" stopIfTrue="1" operator="equal">
      <formula>"ERROR"</formula>
    </cfRule>
    <cfRule type="cellIs" dxfId="0" priority="2" stopIfTrue="1" operator="equal">
      <formula>"OK"</formula>
    </cfRule>
  </conditionalFormatting>
  <printOptions horizontalCentered="1" verticalCentered="1"/>
  <pageMargins left="0.1" right="0.1" top="0.1" bottom="0.1" header="0.1" footer="0.1"/>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25"/>
  <sheetViews>
    <sheetView showGridLines="0" showZeros="0" workbookViewId="0">
      <selection activeCell="B8" sqref="B8:B10"/>
    </sheetView>
  </sheetViews>
  <sheetFormatPr defaultColWidth="9.140625" defaultRowHeight="12.75" x14ac:dyDescent="0.2"/>
  <cols>
    <col min="1" max="1" width="31.7109375" style="304" customWidth="1"/>
    <col min="2" max="2" width="15.85546875" style="304" customWidth="1"/>
    <col min="3" max="3" width="13.5703125" style="304" customWidth="1"/>
    <col min="4" max="4" width="9.140625" style="304"/>
    <col min="5" max="5" width="13.85546875" style="304" customWidth="1"/>
    <col min="6" max="7" width="9.140625" style="304"/>
    <col min="8" max="8" width="17" style="304" customWidth="1"/>
    <col min="9" max="16384" width="9.140625" style="304"/>
  </cols>
  <sheetData>
    <row r="1" spans="1:8" ht="17.25" x14ac:dyDescent="0.3">
      <c r="A1" s="765" t="s">
        <v>275</v>
      </c>
      <c r="B1" s="765"/>
      <c r="C1" s="765"/>
      <c r="D1" s="765"/>
      <c r="E1" s="765"/>
      <c r="F1" s="765"/>
      <c r="G1" s="765"/>
      <c r="H1" s="765"/>
    </row>
    <row r="2" spans="1:8" ht="17.25" x14ac:dyDescent="0.3">
      <c r="A2" s="765" t="s">
        <v>308</v>
      </c>
      <c r="B2" s="765"/>
      <c r="C2" s="765"/>
      <c r="D2" s="765"/>
      <c r="E2" s="765"/>
      <c r="F2" s="765"/>
      <c r="G2" s="765"/>
      <c r="H2" s="765"/>
    </row>
    <row r="3" spans="1:8" ht="15" x14ac:dyDescent="0.3">
      <c r="A3" s="367" t="s">
        <v>239</v>
      </c>
      <c r="B3" s="368"/>
      <c r="C3" s="368"/>
      <c r="D3" s="368"/>
      <c r="E3" s="368"/>
      <c r="F3" s="368"/>
      <c r="G3" s="368"/>
      <c r="H3" s="368"/>
    </row>
    <row r="4" spans="1:8" ht="17.25" thickBot="1" x14ac:dyDescent="0.35">
      <c r="A4" s="581">
        <f>'Exhibit A'!$A$7</f>
        <v>0</v>
      </c>
      <c r="B4" s="368"/>
      <c r="C4" s="368"/>
      <c r="D4" s="368"/>
      <c r="E4" s="368"/>
      <c r="F4" s="368"/>
      <c r="G4" s="368"/>
      <c r="H4" s="368"/>
    </row>
    <row r="5" spans="1:8" ht="15.75" thickBot="1" x14ac:dyDescent="0.35">
      <c r="A5" s="766" t="s">
        <v>2</v>
      </c>
      <c r="B5" s="369" t="s">
        <v>5</v>
      </c>
      <c r="C5" s="370" t="s">
        <v>6</v>
      </c>
      <c r="D5" s="769" t="s">
        <v>276</v>
      </c>
      <c r="E5" s="770"/>
      <c r="F5" s="371"/>
      <c r="G5" s="769" t="s">
        <v>277</v>
      </c>
      <c r="H5" s="773"/>
    </row>
    <row r="6" spans="1:8" ht="15.75" thickBot="1" x14ac:dyDescent="0.35">
      <c r="A6" s="767"/>
      <c r="B6" s="372" t="s">
        <v>6</v>
      </c>
      <c r="C6" s="373" t="s">
        <v>8</v>
      </c>
      <c r="D6" s="771"/>
      <c r="E6" s="772"/>
      <c r="F6" s="374"/>
      <c r="G6" s="774"/>
      <c r="H6" s="775"/>
    </row>
    <row r="7" spans="1:8" ht="15.75" thickBot="1" x14ac:dyDescent="0.35">
      <c r="A7" s="768"/>
      <c r="B7" s="375" t="s">
        <v>341</v>
      </c>
      <c r="C7" s="376" t="s">
        <v>345</v>
      </c>
      <c r="D7" s="377" t="s">
        <v>9</v>
      </c>
      <c r="E7" s="378" t="s">
        <v>10</v>
      </c>
      <c r="F7" s="379"/>
      <c r="G7" s="380" t="s">
        <v>9</v>
      </c>
      <c r="H7" s="381" t="s">
        <v>10</v>
      </c>
    </row>
    <row r="8" spans="1:8" ht="13.5" x14ac:dyDescent="0.25">
      <c r="A8" s="382"/>
      <c r="B8" s="782">
        <f>'Schedule IA'!C27</f>
        <v>0</v>
      </c>
      <c r="C8" s="782">
        <f>'Schedule IA'!E27</f>
        <v>0</v>
      </c>
      <c r="D8" s="776"/>
      <c r="E8" s="779"/>
      <c r="F8" s="383"/>
      <c r="G8" s="776">
        <f>'Schedule IA'!F27</f>
        <v>0</v>
      </c>
      <c r="H8" s="779" t="str">
        <f>'Schedule IA'!G27</f>
        <v>-----</v>
      </c>
    </row>
    <row r="9" spans="1:8" ht="15" x14ac:dyDescent="0.3">
      <c r="A9" s="384" t="s">
        <v>271</v>
      </c>
      <c r="B9" s="783"/>
      <c r="C9" s="783"/>
      <c r="D9" s="777"/>
      <c r="E9" s="780"/>
      <c r="F9" s="385"/>
      <c r="G9" s="777"/>
      <c r="H9" s="780"/>
    </row>
    <row r="10" spans="1:8" ht="15.75" thickBot="1" x14ac:dyDescent="0.35">
      <c r="A10" s="386" t="s">
        <v>14</v>
      </c>
      <c r="B10" s="784"/>
      <c r="C10" s="784"/>
      <c r="D10" s="778"/>
      <c r="E10" s="781"/>
      <c r="F10" s="387"/>
      <c r="G10" s="778"/>
      <c r="H10" s="781"/>
    </row>
    <row r="11" spans="1:8" ht="13.5" x14ac:dyDescent="0.25">
      <c r="A11" s="382"/>
      <c r="B11" s="782">
        <f>'Schedule II'!C55</f>
        <v>0</v>
      </c>
      <c r="C11" s="782">
        <f>'Schedule II'!E55</f>
        <v>0</v>
      </c>
      <c r="D11" s="776"/>
      <c r="E11" s="779"/>
      <c r="F11" s="383"/>
      <c r="G11" s="776">
        <f>'Schedule II'!F55</f>
        <v>0</v>
      </c>
      <c r="H11" s="779" t="str">
        <f>'Schedule II'!G55</f>
        <v>-----</v>
      </c>
    </row>
    <row r="12" spans="1:8" ht="15" x14ac:dyDescent="0.3">
      <c r="A12" s="384" t="s">
        <v>15</v>
      </c>
      <c r="B12" s="783"/>
      <c r="C12" s="783"/>
      <c r="D12" s="777"/>
      <c r="E12" s="780"/>
      <c r="F12" s="385"/>
      <c r="G12" s="777"/>
      <c r="H12" s="780"/>
    </row>
    <row r="13" spans="1:8" ht="15.75" thickBot="1" x14ac:dyDescent="0.35">
      <c r="A13" s="386" t="s">
        <v>16</v>
      </c>
      <c r="B13" s="784"/>
      <c r="C13" s="784"/>
      <c r="D13" s="778"/>
      <c r="E13" s="781"/>
      <c r="F13" s="387"/>
      <c r="G13" s="778"/>
      <c r="H13" s="781"/>
    </row>
    <row r="14" spans="1:8" ht="15" x14ac:dyDescent="0.3">
      <c r="A14" s="388" t="s">
        <v>256</v>
      </c>
      <c r="B14" s="782">
        <f>'Schedule III'!C21</f>
        <v>0</v>
      </c>
      <c r="C14" s="782">
        <f>'Schedule III'!E21</f>
        <v>0</v>
      </c>
      <c r="D14" s="776"/>
      <c r="E14" s="779"/>
      <c r="F14" s="383"/>
      <c r="G14" s="776">
        <f>'Schedule III'!F21</f>
        <v>0</v>
      </c>
      <c r="H14" s="779">
        <f>'Schedule III'!G21</f>
        <v>0</v>
      </c>
    </row>
    <row r="15" spans="1:8" ht="15" x14ac:dyDescent="0.3">
      <c r="A15" s="384" t="s">
        <v>257</v>
      </c>
      <c r="B15" s="783"/>
      <c r="C15" s="783"/>
      <c r="D15" s="777"/>
      <c r="E15" s="780"/>
      <c r="F15" s="385"/>
      <c r="G15" s="777"/>
      <c r="H15" s="780"/>
    </row>
    <row r="16" spans="1:8" ht="15.75" thickBot="1" x14ac:dyDescent="0.35">
      <c r="A16" s="386" t="s">
        <v>17</v>
      </c>
      <c r="B16" s="784"/>
      <c r="C16" s="784"/>
      <c r="D16" s="778"/>
      <c r="E16" s="781"/>
      <c r="F16" s="387"/>
      <c r="G16" s="778"/>
      <c r="H16" s="781"/>
    </row>
    <row r="17" spans="1:8" ht="15.75" thickTop="1" x14ac:dyDescent="0.2">
      <c r="A17" s="787" t="s">
        <v>18</v>
      </c>
      <c r="B17" s="789">
        <f>SUM(B8:B16)</f>
        <v>0</v>
      </c>
      <c r="C17" s="789">
        <f>SUM(C8:C16)</f>
        <v>0</v>
      </c>
      <c r="D17" s="789">
        <f>SUM(D8:D16)</f>
        <v>0</v>
      </c>
      <c r="E17" s="785">
        <f>SUM(E8:E16)</f>
        <v>0</v>
      </c>
      <c r="F17" s="389"/>
      <c r="G17" s="789">
        <f>SUM(G8:G16)</f>
        <v>0</v>
      </c>
      <c r="H17" s="785" t="str">
        <f>IF(B17&gt;0,(G17/B17),"-----")</f>
        <v>-----</v>
      </c>
    </row>
    <row r="18" spans="1:8" ht="15.75" thickBot="1" x14ac:dyDescent="0.25">
      <c r="A18" s="788"/>
      <c r="B18" s="790"/>
      <c r="C18" s="790"/>
      <c r="D18" s="790"/>
      <c r="E18" s="786"/>
      <c r="F18" s="390"/>
      <c r="G18" s="790"/>
      <c r="H18" s="786"/>
    </row>
    <row r="19" spans="1:8" ht="13.5" x14ac:dyDescent="0.25">
      <c r="A19" s="391"/>
      <c r="B19" s="392"/>
      <c r="C19" s="392"/>
      <c r="D19" s="392"/>
      <c r="E19" s="392"/>
      <c r="F19" s="392"/>
      <c r="G19" s="392"/>
      <c r="H19" s="439"/>
    </row>
    <row r="20" spans="1:8" ht="14.25" thickBot="1" x14ac:dyDescent="0.3">
      <c r="A20" s="393"/>
      <c r="B20" s="394"/>
      <c r="C20" s="394"/>
      <c r="D20" s="394"/>
      <c r="E20" s="394"/>
      <c r="F20" s="394"/>
      <c r="G20" s="394"/>
      <c r="H20" s="440"/>
    </row>
    <row r="21" spans="1:8" ht="15.75" thickBot="1" x14ac:dyDescent="0.35">
      <c r="A21" s="386" t="s">
        <v>19</v>
      </c>
      <c r="B21" s="395">
        <f>'Exhibit A'!C29</f>
        <v>1</v>
      </c>
      <c r="C21" s="395">
        <f>'Exhibit A'!E29</f>
        <v>1</v>
      </c>
      <c r="D21" s="396"/>
      <c r="E21" s="397"/>
      <c r="F21" s="398"/>
      <c r="G21" s="396">
        <f>'Exhibit A'!F29</f>
        <v>0</v>
      </c>
      <c r="H21" s="397">
        <f>'Exhibit A'!G29</f>
        <v>0</v>
      </c>
    </row>
    <row r="22" spans="1:8" ht="14.25" x14ac:dyDescent="0.3">
      <c r="A22" s="392"/>
      <c r="B22" s="399"/>
      <c r="C22" s="399"/>
      <c r="D22" s="400"/>
      <c r="E22" s="400"/>
      <c r="F22" s="400"/>
      <c r="G22" s="400"/>
      <c r="H22" s="400"/>
    </row>
    <row r="23" spans="1:8" x14ac:dyDescent="0.2">
      <c r="A23" s="401"/>
      <c r="B23" s="401"/>
      <c r="C23" s="401"/>
      <c r="D23" s="401"/>
      <c r="E23" s="401"/>
      <c r="F23" s="401"/>
      <c r="G23" s="401"/>
      <c r="H23" s="401"/>
    </row>
    <row r="24" spans="1:8" ht="16.5" x14ac:dyDescent="0.3">
      <c r="A24" s="402" t="s">
        <v>313</v>
      </c>
      <c r="B24" s="403"/>
      <c r="C24" s="403"/>
      <c r="D24" s="403"/>
      <c r="E24" s="403"/>
      <c r="F24" s="403"/>
      <c r="G24" s="403"/>
      <c r="H24" s="403"/>
    </row>
    <row r="25" spans="1:8" ht="16.5" x14ac:dyDescent="0.3">
      <c r="A25" s="402" t="s">
        <v>314</v>
      </c>
      <c r="B25" s="403"/>
      <c r="C25" s="403"/>
      <c r="D25" s="403"/>
      <c r="E25" s="403"/>
      <c r="F25" s="403"/>
      <c r="G25" s="403"/>
      <c r="H25" s="403"/>
    </row>
  </sheetData>
  <mergeCells count="30">
    <mergeCell ref="G14:G16"/>
    <mergeCell ref="H14:H16"/>
    <mergeCell ref="H17:H18"/>
    <mergeCell ref="A17:A18"/>
    <mergeCell ref="B17:B18"/>
    <mergeCell ref="C17:C18"/>
    <mergeCell ref="D17:D18"/>
    <mergeCell ref="E17:E18"/>
    <mergeCell ref="G17:G18"/>
    <mergeCell ref="B14:B16"/>
    <mergeCell ref="C14:C16"/>
    <mergeCell ref="D14:D16"/>
    <mergeCell ref="E14:E16"/>
    <mergeCell ref="G8:G10"/>
    <mergeCell ref="H8:H10"/>
    <mergeCell ref="B11:B13"/>
    <mergeCell ref="C11:C13"/>
    <mergeCell ref="D11:D13"/>
    <mergeCell ref="E11:E13"/>
    <mergeCell ref="G11:G13"/>
    <mergeCell ref="H11:H13"/>
    <mergeCell ref="B8:B10"/>
    <mergeCell ref="C8:C10"/>
    <mergeCell ref="D8:D10"/>
    <mergeCell ref="E8:E10"/>
    <mergeCell ref="A1:H1"/>
    <mergeCell ref="A2:H2"/>
    <mergeCell ref="A5:A7"/>
    <mergeCell ref="D5:E6"/>
    <mergeCell ref="G5:H6"/>
  </mergeCells>
  <phoneticPr fontId="0" type="noConversion"/>
  <pageMargins left="0.75" right="0.75" top="1" bottom="1" header="0.5" footer="0.5"/>
  <pageSetup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C34"/>
  <sheetViews>
    <sheetView showGridLines="0" zoomScaleNormal="100" workbookViewId="0">
      <selection activeCell="A9" sqref="A9"/>
    </sheetView>
  </sheetViews>
  <sheetFormatPr defaultColWidth="7.85546875" defaultRowHeight="13.5" x14ac:dyDescent="0.25"/>
  <cols>
    <col min="1" max="1" width="35" style="406" customWidth="1"/>
    <col min="2" max="2" width="19" style="406" customWidth="1"/>
    <col min="3" max="3" width="44.42578125" style="406" customWidth="1"/>
    <col min="4" max="16384" width="7.85546875" style="406"/>
  </cols>
  <sheetData>
    <row r="1" spans="1:3" ht="16.5" x14ac:dyDescent="0.3">
      <c r="A1" s="791" t="s">
        <v>310</v>
      </c>
      <c r="B1" s="792"/>
      <c r="C1" s="793"/>
    </row>
    <row r="2" spans="1:3" ht="16.5" x14ac:dyDescent="0.3">
      <c r="A2" s="794" t="s">
        <v>149</v>
      </c>
      <c r="B2" s="795"/>
      <c r="C2" s="796"/>
    </row>
    <row r="3" spans="1:3" ht="14.25" x14ac:dyDescent="0.3">
      <c r="A3" s="801" t="s">
        <v>346</v>
      </c>
      <c r="B3" s="647"/>
      <c r="C3" s="648"/>
    </row>
    <row r="4" spans="1:3" ht="16.5" customHeight="1" thickBot="1" x14ac:dyDescent="0.35">
      <c r="A4" s="470">
        <f>'Exhibit A'!$A$7</f>
        <v>0</v>
      </c>
      <c r="B4" s="407"/>
      <c r="C4" s="408"/>
    </row>
    <row r="5" spans="1:3" ht="15" x14ac:dyDescent="0.3">
      <c r="A5" s="797" t="s">
        <v>2</v>
      </c>
      <c r="B5" s="409" t="s">
        <v>311</v>
      </c>
      <c r="C5" s="799" t="s">
        <v>155</v>
      </c>
    </row>
    <row r="6" spans="1:3" ht="15.75" thickBot="1" x14ac:dyDescent="0.35">
      <c r="A6" s="798"/>
      <c r="B6" s="410" t="s">
        <v>312</v>
      </c>
      <c r="C6" s="800"/>
    </row>
    <row r="7" spans="1:3" x14ac:dyDescent="0.25">
      <c r="A7" s="411"/>
      <c r="B7" s="412"/>
      <c r="C7" s="413"/>
    </row>
    <row r="8" spans="1:3" x14ac:dyDescent="0.25">
      <c r="A8" s="414"/>
      <c r="B8" s="415"/>
      <c r="C8" s="416"/>
    </row>
    <row r="9" spans="1:3" x14ac:dyDescent="0.25">
      <c r="A9" s="414"/>
      <c r="B9" s="415"/>
      <c r="C9" s="416"/>
    </row>
    <row r="10" spans="1:3" x14ac:dyDescent="0.25">
      <c r="A10" s="414"/>
      <c r="B10" s="415"/>
      <c r="C10" s="417"/>
    </row>
    <row r="11" spans="1:3" x14ac:dyDescent="0.25">
      <c r="A11" s="414"/>
      <c r="B11" s="415"/>
      <c r="C11" s="416"/>
    </row>
    <row r="12" spans="1:3" x14ac:dyDescent="0.25">
      <c r="A12" s="414"/>
      <c r="B12" s="415"/>
      <c r="C12" s="416"/>
    </row>
    <row r="13" spans="1:3" x14ac:dyDescent="0.25">
      <c r="A13" s="414"/>
      <c r="B13" s="415"/>
      <c r="C13" s="416"/>
    </row>
    <row r="14" spans="1:3" x14ac:dyDescent="0.25">
      <c r="A14" s="414"/>
      <c r="B14" s="415"/>
      <c r="C14" s="416"/>
    </row>
    <row r="15" spans="1:3" x14ac:dyDescent="0.25">
      <c r="A15" s="414"/>
      <c r="B15" s="415"/>
      <c r="C15" s="416"/>
    </row>
    <row r="16" spans="1:3" x14ac:dyDescent="0.25">
      <c r="A16" s="414"/>
      <c r="B16" s="415"/>
      <c r="C16" s="416"/>
    </row>
    <row r="17" spans="1:3" x14ac:dyDescent="0.25">
      <c r="A17" s="414"/>
      <c r="B17" s="415"/>
      <c r="C17" s="416"/>
    </row>
    <row r="18" spans="1:3" x14ac:dyDescent="0.25">
      <c r="A18" s="414"/>
      <c r="B18" s="415"/>
      <c r="C18" s="416"/>
    </row>
    <row r="19" spans="1:3" x14ac:dyDescent="0.25">
      <c r="A19" s="414"/>
      <c r="B19" s="415"/>
      <c r="C19" s="416"/>
    </row>
    <row r="20" spans="1:3" x14ac:dyDescent="0.25">
      <c r="A20" s="414"/>
      <c r="B20" s="415"/>
      <c r="C20" s="416"/>
    </row>
    <row r="21" spans="1:3" x14ac:dyDescent="0.25">
      <c r="A21" s="414"/>
      <c r="B21" s="415"/>
      <c r="C21" s="416"/>
    </row>
    <row r="22" spans="1:3" x14ac:dyDescent="0.25">
      <c r="A22" s="414"/>
      <c r="B22" s="415"/>
      <c r="C22" s="416"/>
    </row>
    <row r="23" spans="1:3" x14ac:dyDescent="0.25">
      <c r="A23" s="414"/>
      <c r="B23" s="415"/>
      <c r="C23" s="416"/>
    </row>
    <row r="24" spans="1:3" x14ac:dyDescent="0.25">
      <c r="A24" s="414"/>
      <c r="B24" s="415"/>
      <c r="C24" s="416"/>
    </row>
    <row r="25" spans="1:3" x14ac:dyDescent="0.25">
      <c r="A25" s="414"/>
      <c r="B25" s="415"/>
      <c r="C25" s="416"/>
    </row>
    <row r="26" spans="1:3" x14ac:dyDescent="0.25">
      <c r="A26" s="414"/>
      <c r="B26" s="415"/>
      <c r="C26" s="416"/>
    </row>
    <row r="27" spans="1:3" x14ac:dyDescent="0.25">
      <c r="A27" s="414"/>
      <c r="B27" s="415"/>
      <c r="C27" s="416"/>
    </row>
    <row r="28" spans="1:3" x14ac:dyDescent="0.25">
      <c r="A28" s="414"/>
      <c r="B28" s="415"/>
      <c r="C28" s="416"/>
    </row>
    <row r="29" spans="1:3" x14ac:dyDescent="0.25">
      <c r="A29" s="414"/>
      <c r="B29" s="415"/>
      <c r="C29" s="416"/>
    </row>
    <row r="30" spans="1:3" x14ac:dyDescent="0.25">
      <c r="A30" s="414"/>
      <c r="B30" s="415"/>
      <c r="C30" s="416"/>
    </row>
    <row r="31" spans="1:3" x14ac:dyDescent="0.25">
      <c r="A31" s="414"/>
      <c r="B31" s="415"/>
      <c r="C31" s="416"/>
    </row>
    <row r="32" spans="1:3" x14ac:dyDescent="0.25">
      <c r="A32" s="414"/>
      <c r="B32" s="415"/>
      <c r="C32" s="416"/>
    </row>
    <row r="33" spans="1:3" ht="14.25" thickBot="1" x14ac:dyDescent="0.3">
      <c r="A33" s="414"/>
      <c r="B33" s="418"/>
      <c r="C33" s="416"/>
    </row>
    <row r="34" spans="1:3" ht="16.5" thickTop="1" thickBot="1" x14ac:dyDescent="0.35">
      <c r="A34" s="419" t="s">
        <v>156</v>
      </c>
      <c r="B34" s="420">
        <f>SUM(B7:B33)</f>
        <v>0</v>
      </c>
      <c r="C34" s="421"/>
    </row>
  </sheetData>
  <mergeCells count="5">
    <mergeCell ref="A1:C1"/>
    <mergeCell ref="A2:C2"/>
    <mergeCell ref="A5:A6"/>
    <mergeCell ref="C5:C6"/>
    <mergeCell ref="A3:C3"/>
  </mergeCells>
  <phoneticPr fontId="0" type="noConversion"/>
  <pageMargins left="0.75" right="0.75" top="1" bottom="1" header="0.5" footer="0.5"/>
  <pageSetup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2"/>
  <sheetViews>
    <sheetView showGridLines="0" showZeros="0" zoomScaleNormal="100" workbookViewId="0">
      <selection activeCell="C9" sqref="C9"/>
    </sheetView>
  </sheetViews>
  <sheetFormatPr defaultColWidth="9.140625" defaultRowHeight="15" x14ac:dyDescent="0.3"/>
  <cols>
    <col min="1" max="1" width="4.7109375" style="61" customWidth="1"/>
    <col min="2" max="2" width="19.5703125" style="61" bestFit="1" customWidth="1"/>
    <col min="3" max="5" width="11.42578125" style="61" customWidth="1"/>
    <col min="6" max="6" width="8.28515625" style="61" customWidth="1"/>
    <col min="7" max="7" width="8.140625" style="61" bestFit="1" customWidth="1"/>
    <col min="8" max="8" width="14.28515625" style="61" bestFit="1" customWidth="1"/>
    <col min="9" max="9" width="0.7109375" style="61" customWidth="1"/>
    <col min="10" max="10" width="11.42578125" style="61" customWidth="1"/>
    <col min="11" max="11" width="7.28515625" style="61" bestFit="1" customWidth="1"/>
    <col min="12" max="12" width="8.140625" style="61" bestFit="1" customWidth="1"/>
    <col min="13" max="13" width="14.28515625" style="61" bestFit="1" customWidth="1"/>
    <col min="14" max="16384" width="9.140625" style="61"/>
  </cols>
  <sheetData>
    <row r="1" spans="1:13" ht="17.100000000000001" customHeight="1" x14ac:dyDescent="0.3">
      <c r="A1" s="612" t="s">
        <v>20</v>
      </c>
      <c r="B1" s="613"/>
      <c r="C1" s="613"/>
      <c r="D1" s="613"/>
      <c r="E1" s="613"/>
      <c r="F1" s="613"/>
      <c r="G1" s="613"/>
      <c r="H1" s="613"/>
      <c r="I1" s="613"/>
      <c r="J1" s="613"/>
      <c r="K1" s="613"/>
      <c r="L1" s="613"/>
      <c r="M1" s="614"/>
    </row>
    <row r="2" spans="1:13" s="65" customFormat="1" ht="17.100000000000001" customHeight="1" x14ac:dyDescent="0.3">
      <c r="A2" s="622" t="s">
        <v>346</v>
      </c>
      <c r="B2" s="623"/>
      <c r="C2" s="8"/>
      <c r="D2" s="8"/>
      <c r="E2" s="8"/>
      <c r="F2" s="8"/>
      <c r="G2" s="8"/>
      <c r="H2" s="8"/>
      <c r="I2" s="8"/>
      <c r="J2" s="619" t="s">
        <v>21</v>
      </c>
      <c r="K2" s="620"/>
      <c r="L2" s="620"/>
      <c r="M2" s="621"/>
    </row>
    <row r="3" spans="1:13" ht="15" customHeight="1" x14ac:dyDescent="0.3">
      <c r="A3" s="626">
        <f>'Exhibit A'!A7</f>
        <v>0</v>
      </c>
      <c r="B3" s="627"/>
      <c r="C3" s="49"/>
      <c r="D3" s="49"/>
      <c r="E3" s="49"/>
      <c r="F3" s="49"/>
      <c r="G3" s="49"/>
      <c r="H3" s="49"/>
      <c r="I3" s="49"/>
      <c r="J3" s="49"/>
      <c r="K3" s="49"/>
      <c r="L3" s="49"/>
      <c r="M3" s="63"/>
    </row>
    <row r="4" spans="1:13" ht="15.95" customHeight="1" thickBot="1" x14ac:dyDescent="0.35">
      <c r="A4" s="62"/>
      <c r="B4" s="49"/>
      <c r="C4" s="49"/>
      <c r="D4" s="49"/>
      <c r="E4" s="49"/>
      <c r="F4" s="49"/>
      <c r="G4" s="49"/>
      <c r="H4" s="49"/>
      <c r="I4" s="49"/>
      <c r="J4" s="624" t="s">
        <v>105</v>
      </c>
      <c r="K4" s="624"/>
      <c r="L4" s="624"/>
      <c r="M4" s="625"/>
    </row>
    <row r="5" spans="1:13" ht="15.95" customHeight="1" thickBot="1" x14ac:dyDescent="0.35">
      <c r="A5" s="196"/>
      <c r="B5" s="197"/>
      <c r="C5" s="197"/>
      <c r="D5" s="198"/>
      <c r="E5" s="615" t="s">
        <v>108</v>
      </c>
      <c r="F5" s="616"/>
      <c r="G5" s="616"/>
      <c r="H5" s="616"/>
      <c r="I5" s="199"/>
      <c r="J5" s="617" t="s">
        <v>109</v>
      </c>
      <c r="K5" s="616"/>
      <c r="L5" s="616"/>
      <c r="M5" s="618"/>
    </row>
    <row r="6" spans="1:13" ht="15.95" customHeight="1" x14ac:dyDescent="0.3">
      <c r="A6" s="200" t="s">
        <v>22</v>
      </c>
      <c r="B6" s="201" t="s">
        <v>25</v>
      </c>
      <c r="C6" s="201" t="s">
        <v>24</v>
      </c>
      <c r="D6" s="201" t="s">
        <v>25</v>
      </c>
      <c r="E6" s="202"/>
      <c r="F6" s="202"/>
      <c r="G6" s="202"/>
      <c r="H6" s="203" t="s">
        <v>24</v>
      </c>
      <c r="I6" s="204"/>
      <c r="J6" s="200"/>
      <c r="K6" s="202"/>
      <c r="L6" s="202"/>
      <c r="M6" s="203" t="s">
        <v>24</v>
      </c>
    </row>
    <row r="7" spans="1:13" ht="15.95" customHeight="1" thickBot="1" x14ac:dyDescent="0.35">
      <c r="A7" s="205" t="s">
        <v>23</v>
      </c>
      <c r="B7" s="206" t="s">
        <v>244</v>
      </c>
      <c r="C7" s="207">
        <v>45930</v>
      </c>
      <c r="D7" s="206" t="s">
        <v>26</v>
      </c>
      <c r="E7" s="206" t="s">
        <v>27</v>
      </c>
      <c r="F7" s="206" t="s">
        <v>28</v>
      </c>
      <c r="G7" s="206" t="s">
        <v>29</v>
      </c>
      <c r="H7" s="208">
        <v>46295</v>
      </c>
      <c r="I7" s="204"/>
      <c r="J7" s="209" t="s">
        <v>27</v>
      </c>
      <c r="K7" s="206" t="s">
        <v>28</v>
      </c>
      <c r="L7" s="206" t="s">
        <v>29</v>
      </c>
      <c r="M7" s="208">
        <v>46295</v>
      </c>
    </row>
    <row r="8" spans="1:13" ht="15.95" customHeight="1" thickBot="1" x14ac:dyDescent="0.35">
      <c r="A8" s="210">
        <v>-1</v>
      </c>
      <c r="B8" s="211">
        <v>-2</v>
      </c>
      <c r="C8" s="211">
        <v>-3</v>
      </c>
      <c r="D8" s="211" t="s">
        <v>98</v>
      </c>
      <c r="E8" s="211" t="s">
        <v>99</v>
      </c>
      <c r="F8" s="211" t="s">
        <v>100</v>
      </c>
      <c r="G8" s="211">
        <v>-5</v>
      </c>
      <c r="H8" s="212">
        <v>-6</v>
      </c>
      <c r="I8" s="213"/>
      <c r="J8" s="210" t="s">
        <v>101</v>
      </c>
      <c r="K8" s="211" t="s">
        <v>102</v>
      </c>
      <c r="L8" s="211">
        <v>-8</v>
      </c>
      <c r="M8" s="212">
        <v>-9</v>
      </c>
    </row>
    <row r="9" spans="1:13" ht="15.95" customHeight="1" x14ac:dyDescent="0.3">
      <c r="A9" s="185">
        <v>1</v>
      </c>
      <c r="B9" s="186" t="s">
        <v>103</v>
      </c>
      <c r="C9" s="477"/>
      <c r="D9" s="486"/>
      <c r="E9" s="477"/>
      <c r="F9" s="477"/>
      <c r="G9" s="477"/>
      <c r="H9" s="492">
        <f>C9+E9+F9</f>
        <v>0</v>
      </c>
      <c r="I9" s="187"/>
      <c r="J9" s="188"/>
      <c r="K9" s="189"/>
      <c r="L9" s="189"/>
      <c r="M9" s="190"/>
    </row>
    <row r="10" spans="1:13" ht="15.95" customHeight="1" x14ac:dyDescent="0.3">
      <c r="A10" s="191"/>
      <c r="B10" s="192"/>
      <c r="C10" s="478"/>
      <c r="D10" s="487"/>
      <c r="E10" s="478"/>
      <c r="F10" s="478"/>
      <c r="G10" s="478"/>
      <c r="H10" s="493">
        <f>C10+E10+F10</f>
        <v>0</v>
      </c>
      <c r="I10" s="187"/>
      <c r="J10" s="193"/>
      <c r="K10" s="194"/>
      <c r="L10" s="194"/>
      <c r="M10" s="195"/>
    </row>
    <row r="11" spans="1:13" ht="15.95" customHeight="1" x14ac:dyDescent="0.3">
      <c r="A11" s="191"/>
      <c r="B11" s="192"/>
      <c r="C11" s="478"/>
      <c r="D11" s="487"/>
      <c r="E11" s="478"/>
      <c r="F11" s="478"/>
      <c r="G11" s="478"/>
      <c r="H11" s="493">
        <f t="shared" ref="H11:H47" si="0">C11+E11+F11</f>
        <v>0</v>
      </c>
      <c r="I11" s="187"/>
      <c r="J11" s="193"/>
      <c r="K11" s="194"/>
      <c r="L11" s="194"/>
      <c r="M11" s="195"/>
    </row>
    <row r="12" spans="1:13" ht="15.95" customHeight="1" x14ac:dyDescent="0.3">
      <c r="A12" s="191"/>
      <c r="B12" s="192"/>
      <c r="C12" s="478"/>
      <c r="D12" s="487"/>
      <c r="E12" s="478"/>
      <c r="F12" s="478"/>
      <c r="G12" s="478"/>
      <c r="H12" s="493">
        <f t="shared" si="0"/>
        <v>0</v>
      </c>
      <c r="I12" s="187"/>
      <c r="J12" s="193"/>
      <c r="K12" s="194"/>
      <c r="L12" s="194"/>
      <c r="M12" s="195"/>
    </row>
    <row r="13" spans="1:13" ht="15.95" customHeight="1" x14ac:dyDescent="0.3">
      <c r="A13" s="191"/>
      <c r="B13" s="192"/>
      <c r="C13" s="478"/>
      <c r="D13" s="487"/>
      <c r="E13" s="478"/>
      <c r="F13" s="478"/>
      <c r="G13" s="478"/>
      <c r="H13" s="493">
        <f t="shared" si="0"/>
        <v>0</v>
      </c>
      <c r="I13" s="187"/>
      <c r="J13" s="193"/>
      <c r="K13" s="194"/>
      <c r="L13" s="194"/>
      <c r="M13" s="195"/>
    </row>
    <row r="14" spans="1:13" ht="15.95" customHeight="1" x14ac:dyDescent="0.3">
      <c r="A14" s="191"/>
      <c r="B14" s="192"/>
      <c r="C14" s="478"/>
      <c r="D14" s="487"/>
      <c r="E14" s="478"/>
      <c r="F14" s="478"/>
      <c r="G14" s="478"/>
      <c r="H14" s="493">
        <f t="shared" si="0"/>
        <v>0</v>
      </c>
      <c r="I14" s="187"/>
      <c r="J14" s="193"/>
      <c r="K14" s="194"/>
      <c r="L14" s="194"/>
      <c r="M14" s="195"/>
    </row>
    <row r="15" spans="1:13" ht="15.95" customHeight="1" x14ac:dyDescent="0.3">
      <c r="A15" s="191"/>
      <c r="B15" s="192"/>
      <c r="C15" s="478"/>
      <c r="D15" s="487"/>
      <c r="E15" s="478"/>
      <c r="F15" s="478"/>
      <c r="G15" s="478"/>
      <c r="H15" s="493">
        <f t="shared" si="0"/>
        <v>0</v>
      </c>
      <c r="I15" s="187"/>
      <c r="J15" s="193"/>
      <c r="K15" s="194"/>
      <c r="L15" s="194"/>
      <c r="M15" s="195"/>
    </row>
    <row r="16" spans="1:13" ht="15.95" customHeight="1" x14ac:dyDescent="0.3">
      <c r="A16" s="191"/>
      <c r="B16" s="192"/>
      <c r="C16" s="478"/>
      <c r="D16" s="487"/>
      <c r="E16" s="478"/>
      <c r="F16" s="478"/>
      <c r="G16" s="478"/>
      <c r="H16" s="493">
        <f t="shared" si="0"/>
        <v>0</v>
      </c>
      <c r="I16" s="187"/>
      <c r="J16" s="193"/>
      <c r="K16" s="194"/>
      <c r="L16" s="194"/>
      <c r="M16" s="195"/>
    </row>
    <row r="17" spans="1:13" ht="15.95" customHeight="1" x14ac:dyDescent="0.3">
      <c r="A17" s="191"/>
      <c r="B17" s="192"/>
      <c r="C17" s="478"/>
      <c r="D17" s="487"/>
      <c r="E17" s="478"/>
      <c r="F17" s="478"/>
      <c r="G17" s="478"/>
      <c r="H17" s="493">
        <f t="shared" si="0"/>
        <v>0</v>
      </c>
      <c r="I17" s="187"/>
      <c r="J17" s="193"/>
      <c r="K17" s="194"/>
      <c r="L17" s="194"/>
      <c r="M17" s="195"/>
    </row>
    <row r="18" spans="1:13" ht="15.95" customHeight="1" x14ac:dyDescent="0.3">
      <c r="A18" s="191"/>
      <c r="B18" s="192"/>
      <c r="C18" s="478"/>
      <c r="D18" s="487"/>
      <c r="E18" s="478"/>
      <c r="F18" s="478"/>
      <c r="G18" s="478"/>
      <c r="H18" s="493">
        <f t="shared" si="0"/>
        <v>0</v>
      </c>
      <c r="I18" s="187"/>
      <c r="J18" s="193"/>
      <c r="K18" s="194"/>
      <c r="L18" s="194"/>
      <c r="M18" s="195"/>
    </row>
    <row r="19" spans="1:13" ht="15.95" customHeight="1" x14ac:dyDescent="0.3">
      <c r="A19" s="191"/>
      <c r="B19" s="192"/>
      <c r="C19" s="478"/>
      <c r="D19" s="487"/>
      <c r="E19" s="478"/>
      <c r="F19" s="478"/>
      <c r="G19" s="478"/>
      <c r="H19" s="493">
        <f t="shared" si="0"/>
        <v>0</v>
      </c>
      <c r="I19" s="187"/>
      <c r="J19" s="193"/>
      <c r="K19" s="194"/>
      <c r="L19" s="194"/>
      <c r="M19" s="195"/>
    </row>
    <row r="20" spans="1:13" ht="15.95" customHeight="1" x14ac:dyDescent="0.3">
      <c r="A20" s="191"/>
      <c r="B20" s="192"/>
      <c r="C20" s="478"/>
      <c r="D20" s="487"/>
      <c r="E20" s="478"/>
      <c r="F20" s="478"/>
      <c r="G20" s="478"/>
      <c r="H20" s="493">
        <f t="shared" si="0"/>
        <v>0</v>
      </c>
      <c r="I20" s="187"/>
      <c r="J20" s="193"/>
      <c r="K20" s="194"/>
      <c r="L20" s="194"/>
      <c r="M20" s="195"/>
    </row>
    <row r="21" spans="1:13" ht="15.95" customHeight="1" x14ac:dyDescent="0.3">
      <c r="A21" s="191"/>
      <c r="B21" s="192"/>
      <c r="C21" s="478"/>
      <c r="D21" s="487"/>
      <c r="E21" s="478"/>
      <c r="F21" s="478"/>
      <c r="G21" s="478"/>
      <c r="H21" s="493">
        <f t="shared" si="0"/>
        <v>0</v>
      </c>
      <c r="I21" s="187"/>
      <c r="J21" s="193"/>
      <c r="K21" s="194"/>
      <c r="L21" s="194"/>
      <c r="M21" s="195"/>
    </row>
    <row r="22" spans="1:13" ht="15.95" customHeight="1" x14ac:dyDescent="0.3">
      <c r="A22" s="191"/>
      <c r="B22" s="192"/>
      <c r="C22" s="478"/>
      <c r="D22" s="487"/>
      <c r="E22" s="478"/>
      <c r="F22" s="478"/>
      <c r="G22" s="478"/>
      <c r="H22" s="493">
        <f t="shared" si="0"/>
        <v>0</v>
      </c>
      <c r="I22" s="187"/>
      <c r="J22" s="193"/>
      <c r="K22" s="194"/>
      <c r="L22" s="194"/>
      <c r="M22" s="195"/>
    </row>
    <row r="23" spans="1:13" ht="15.95" customHeight="1" x14ac:dyDescent="0.3">
      <c r="A23" s="191"/>
      <c r="B23" s="192"/>
      <c r="C23" s="478"/>
      <c r="D23" s="487"/>
      <c r="E23" s="478"/>
      <c r="F23" s="478"/>
      <c r="G23" s="478"/>
      <c r="H23" s="493">
        <f t="shared" si="0"/>
        <v>0</v>
      </c>
      <c r="I23" s="187"/>
      <c r="J23" s="193"/>
      <c r="K23" s="194"/>
      <c r="L23" s="194"/>
      <c r="M23" s="195"/>
    </row>
    <row r="24" spans="1:13" ht="15.95" customHeight="1" x14ac:dyDescent="0.3">
      <c r="A24" s="191"/>
      <c r="B24" s="192"/>
      <c r="C24" s="478"/>
      <c r="D24" s="487"/>
      <c r="E24" s="478"/>
      <c r="F24" s="478"/>
      <c r="G24" s="478"/>
      <c r="H24" s="493">
        <f t="shared" si="0"/>
        <v>0</v>
      </c>
      <c r="I24" s="187"/>
      <c r="J24" s="193"/>
      <c r="K24" s="194"/>
      <c r="L24" s="194"/>
      <c r="M24" s="195"/>
    </row>
    <row r="25" spans="1:13" ht="15.95" customHeight="1" x14ac:dyDescent="0.3">
      <c r="A25" s="191"/>
      <c r="B25" s="192"/>
      <c r="C25" s="478"/>
      <c r="D25" s="487"/>
      <c r="E25" s="478"/>
      <c r="F25" s="478"/>
      <c r="G25" s="478"/>
      <c r="H25" s="493">
        <f t="shared" si="0"/>
        <v>0</v>
      </c>
      <c r="I25" s="187"/>
      <c r="J25" s="193"/>
      <c r="K25" s="194"/>
      <c r="L25" s="194"/>
      <c r="M25" s="195"/>
    </row>
    <row r="26" spans="1:13" ht="15.95" customHeight="1" x14ac:dyDescent="0.3">
      <c r="A26" s="191"/>
      <c r="B26" s="192"/>
      <c r="C26" s="478"/>
      <c r="D26" s="487"/>
      <c r="E26" s="478"/>
      <c r="F26" s="478"/>
      <c r="G26" s="478"/>
      <c r="H26" s="493">
        <f t="shared" si="0"/>
        <v>0</v>
      </c>
      <c r="I26" s="187"/>
      <c r="J26" s="193"/>
      <c r="K26" s="194"/>
      <c r="L26" s="194"/>
      <c r="M26" s="195"/>
    </row>
    <row r="27" spans="1:13" ht="15.95" customHeight="1" x14ac:dyDescent="0.3">
      <c r="A27" s="191"/>
      <c r="B27" s="192"/>
      <c r="C27" s="478"/>
      <c r="D27" s="487"/>
      <c r="E27" s="478"/>
      <c r="F27" s="478"/>
      <c r="G27" s="478"/>
      <c r="H27" s="493">
        <f t="shared" si="0"/>
        <v>0</v>
      </c>
      <c r="I27" s="187"/>
      <c r="J27" s="193"/>
      <c r="K27" s="194"/>
      <c r="L27" s="194"/>
      <c r="M27" s="195"/>
    </row>
    <row r="28" spans="1:13" ht="15.95" customHeight="1" x14ac:dyDescent="0.3">
      <c r="A28" s="191"/>
      <c r="B28" s="192"/>
      <c r="C28" s="478"/>
      <c r="D28" s="487"/>
      <c r="E28" s="478"/>
      <c r="F28" s="478"/>
      <c r="G28" s="478"/>
      <c r="H28" s="493">
        <f t="shared" si="0"/>
        <v>0</v>
      </c>
      <c r="I28" s="187"/>
      <c r="J28" s="193"/>
      <c r="K28" s="194"/>
      <c r="L28" s="194"/>
      <c r="M28" s="195"/>
    </row>
    <row r="29" spans="1:13" ht="15.95" customHeight="1" x14ac:dyDescent="0.3">
      <c r="A29" s="191"/>
      <c r="B29" s="192"/>
      <c r="C29" s="478"/>
      <c r="D29" s="487"/>
      <c r="E29" s="478"/>
      <c r="F29" s="478"/>
      <c r="G29" s="478"/>
      <c r="H29" s="493">
        <f t="shared" si="0"/>
        <v>0</v>
      </c>
      <c r="I29" s="187"/>
      <c r="J29" s="193"/>
      <c r="K29" s="194"/>
      <c r="L29" s="194"/>
      <c r="M29" s="195"/>
    </row>
    <row r="30" spans="1:13" ht="15.95" customHeight="1" x14ac:dyDescent="0.3">
      <c r="A30" s="191"/>
      <c r="B30" s="192"/>
      <c r="C30" s="478"/>
      <c r="D30" s="487"/>
      <c r="E30" s="478"/>
      <c r="F30" s="478"/>
      <c r="G30" s="478"/>
      <c r="H30" s="493">
        <f t="shared" si="0"/>
        <v>0</v>
      </c>
      <c r="I30" s="187"/>
      <c r="J30" s="193"/>
      <c r="K30" s="194"/>
      <c r="L30" s="194"/>
      <c r="M30" s="195"/>
    </row>
    <row r="31" spans="1:13" ht="15.95" customHeight="1" x14ac:dyDescent="0.3">
      <c r="A31" s="191"/>
      <c r="B31" s="192"/>
      <c r="C31" s="478"/>
      <c r="D31" s="487"/>
      <c r="E31" s="478"/>
      <c r="F31" s="478"/>
      <c r="G31" s="478"/>
      <c r="H31" s="493">
        <f t="shared" si="0"/>
        <v>0</v>
      </c>
      <c r="I31" s="187"/>
      <c r="J31" s="193"/>
      <c r="K31" s="194"/>
      <c r="L31" s="194"/>
      <c r="M31" s="195"/>
    </row>
    <row r="32" spans="1:13" ht="15.95" customHeight="1" x14ac:dyDescent="0.3">
      <c r="A32" s="191"/>
      <c r="B32" s="192"/>
      <c r="C32" s="478"/>
      <c r="D32" s="487"/>
      <c r="E32" s="478"/>
      <c r="F32" s="478"/>
      <c r="G32" s="478"/>
      <c r="H32" s="493">
        <f t="shared" si="0"/>
        <v>0</v>
      </c>
      <c r="I32" s="187"/>
      <c r="J32" s="193"/>
      <c r="K32" s="194"/>
      <c r="L32" s="194"/>
      <c r="M32" s="195"/>
    </row>
    <row r="33" spans="1:13" ht="15.95" customHeight="1" x14ac:dyDescent="0.3">
      <c r="A33" s="191"/>
      <c r="B33" s="192"/>
      <c r="C33" s="478"/>
      <c r="D33" s="487"/>
      <c r="E33" s="478"/>
      <c r="F33" s="478"/>
      <c r="G33" s="478"/>
      <c r="H33" s="493">
        <f t="shared" si="0"/>
        <v>0</v>
      </c>
      <c r="I33" s="187"/>
      <c r="J33" s="193"/>
      <c r="K33" s="194"/>
      <c r="L33" s="194"/>
      <c r="M33" s="195"/>
    </row>
    <row r="34" spans="1:13" ht="15.95" customHeight="1" x14ac:dyDescent="0.3">
      <c r="A34" s="191"/>
      <c r="B34" s="192"/>
      <c r="C34" s="478"/>
      <c r="D34" s="487"/>
      <c r="E34" s="478"/>
      <c r="F34" s="478"/>
      <c r="G34" s="478"/>
      <c r="H34" s="493">
        <f t="shared" si="0"/>
        <v>0</v>
      </c>
      <c r="I34" s="187"/>
      <c r="J34" s="193"/>
      <c r="K34" s="194"/>
      <c r="L34" s="194"/>
      <c r="M34" s="195"/>
    </row>
    <row r="35" spans="1:13" ht="15.95" customHeight="1" x14ac:dyDescent="0.3">
      <c r="A35" s="191"/>
      <c r="B35" s="192"/>
      <c r="C35" s="478"/>
      <c r="D35" s="487"/>
      <c r="E35" s="478"/>
      <c r="F35" s="478"/>
      <c r="G35" s="478"/>
      <c r="H35" s="493">
        <f t="shared" si="0"/>
        <v>0</v>
      </c>
      <c r="I35" s="187"/>
      <c r="J35" s="193"/>
      <c r="K35" s="194"/>
      <c r="L35" s="194"/>
      <c r="M35" s="195"/>
    </row>
    <row r="36" spans="1:13" ht="15.95" customHeight="1" x14ac:dyDescent="0.3">
      <c r="A36" s="452"/>
      <c r="B36" s="453"/>
      <c r="C36" s="479"/>
      <c r="D36" s="488"/>
      <c r="E36" s="479"/>
      <c r="F36" s="479"/>
      <c r="G36" s="479"/>
      <c r="H36" s="493">
        <f t="shared" si="0"/>
        <v>0</v>
      </c>
      <c r="I36" s="187"/>
      <c r="J36" s="235"/>
      <c r="K36" s="236"/>
      <c r="L36" s="236"/>
      <c r="M36" s="237"/>
    </row>
    <row r="37" spans="1:13" ht="15.95" customHeight="1" x14ac:dyDescent="0.3">
      <c r="A37" s="214"/>
      <c r="B37" s="475"/>
      <c r="C37" s="480"/>
      <c r="D37" s="215"/>
      <c r="E37" s="480"/>
      <c r="F37" s="480"/>
      <c r="G37" s="480"/>
      <c r="H37" s="493">
        <f t="shared" si="0"/>
        <v>0</v>
      </c>
      <c r="I37" s="454"/>
      <c r="J37" s="216"/>
      <c r="K37" s="215"/>
      <c r="L37" s="215"/>
      <c r="M37" s="217"/>
    </row>
    <row r="38" spans="1:13" ht="15.95" customHeight="1" x14ac:dyDescent="0.3">
      <c r="A38" s="214"/>
      <c r="B38" s="475"/>
      <c r="C38" s="480"/>
      <c r="D38" s="215"/>
      <c r="E38" s="480"/>
      <c r="F38" s="480"/>
      <c r="G38" s="480"/>
      <c r="H38" s="493">
        <f t="shared" si="0"/>
        <v>0</v>
      </c>
      <c r="I38" s="213"/>
      <c r="J38" s="216"/>
      <c r="K38" s="215"/>
      <c r="L38" s="215"/>
      <c r="M38" s="217"/>
    </row>
    <row r="39" spans="1:13" ht="15.95" customHeight="1" x14ac:dyDescent="0.3">
      <c r="A39" s="214"/>
      <c r="B39" s="475"/>
      <c r="C39" s="480"/>
      <c r="D39" s="215"/>
      <c r="E39" s="480"/>
      <c r="F39" s="480"/>
      <c r="G39" s="480"/>
      <c r="H39" s="493">
        <f t="shared" si="0"/>
        <v>0</v>
      </c>
      <c r="I39" s="213"/>
      <c r="J39" s="216"/>
      <c r="K39" s="215"/>
      <c r="L39" s="215"/>
      <c r="M39" s="217"/>
    </row>
    <row r="40" spans="1:13" ht="15.95" customHeight="1" x14ac:dyDescent="0.3">
      <c r="A40" s="214"/>
      <c r="B40" s="475"/>
      <c r="C40" s="480"/>
      <c r="D40" s="215"/>
      <c r="E40" s="480"/>
      <c r="F40" s="480"/>
      <c r="G40" s="480"/>
      <c r="H40" s="493">
        <f t="shared" si="0"/>
        <v>0</v>
      </c>
      <c r="I40" s="213"/>
      <c r="J40" s="216"/>
      <c r="K40" s="215"/>
      <c r="L40" s="215"/>
      <c r="M40" s="217"/>
    </row>
    <row r="41" spans="1:13" ht="15.95" customHeight="1" x14ac:dyDescent="0.3">
      <c r="A41" s="214"/>
      <c r="B41" s="475"/>
      <c r="C41" s="480"/>
      <c r="D41" s="215"/>
      <c r="E41" s="480"/>
      <c r="F41" s="480"/>
      <c r="G41" s="480"/>
      <c r="H41" s="493">
        <f t="shared" si="0"/>
        <v>0</v>
      </c>
      <c r="I41" s="213"/>
      <c r="J41" s="216"/>
      <c r="K41" s="215"/>
      <c r="L41" s="215"/>
      <c r="M41" s="217"/>
    </row>
    <row r="42" spans="1:13" ht="15.95" customHeight="1" x14ac:dyDescent="0.3">
      <c r="A42" s="214"/>
      <c r="B42" s="475"/>
      <c r="C42" s="480"/>
      <c r="D42" s="215"/>
      <c r="E42" s="480"/>
      <c r="F42" s="480"/>
      <c r="G42" s="480"/>
      <c r="H42" s="493">
        <f t="shared" si="0"/>
        <v>0</v>
      </c>
      <c r="I42" s="213"/>
      <c r="J42" s="216"/>
      <c r="K42" s="215"/>
      <c r="L42" s="215"/>
      <c r="M42" s="217"/>
    </row>
    <row r="43" spans="1:13" ht="15.95" customHeight="1" x14ac:dyDescent="0.3">
      <c r="A43" s="214"/>
      <c r="B43" s="475"/>
      <c r="C43" s="480"/>
      <c r="D43" s="215"/>
      <c r="E43" s="480"/>
      <c r="F43" s="480"/>
      <c r="G43" s="480"/>
      <c r="H43" s="493">
        <f t="shared" si="0"/>
        <v>0</v>
      </c>
      <c r="I43" s="213"/>
      <c r="J43" s="216"/>
      <c r="K43" s="215"/>
      <c r="L43" s="215"/>
      <c r="M43" s="217"/>
    </row>
    <row r="44" spans="1:13" ht="15.95" customHeight="1" x14ac:dyDescent="0.3">
      <c r="A44" s="214"/>
      <c r="B44" s="475"/>
      <c r="C44" s="480"/>
      <c r="D44" s="215"/>
      <c r="E44" s="480"/>
      <c r="F44" s="480"/>
      <c r="G44" s="480"/>
      <c r="H44" s="493">
        <f t="shared" si="0"/>
        <v>0</v>
      </c>
      <c r="I44" s="213"/>
      <c r="J44" s="216"/>
      <c r="K44" s="215"/>
      <c r="L44" s="215"/>
      <c r="M44" s="217"/>
    </row>
    <row r="45" spans="1:13" ht="15.95" customHeight="1" x14ac:dyDescent="0.3">
      <c r="A45" s="214"/>
      <c r="B45" s="475"/>
      <c r="C45" s="480"/>
      <c r="D45" s="215"/>
      <c r="E45" s="480"/>
      <c r="F45" s="480"/>
      <c r="G45" s="480"/>
      <c r="H45" s="493">
        <f t="shared" si="0"/>
        <v>0</v>
      </c>
      <c r="I45" s="213"/>
      <c r="J45" s="216"/>
      <c r="K45" s="215"/>
      <c r="L45" s="215"/>
      <c r="M45" s="217"/>
    </row>
    <row r="46" spans="1:13" ht="15.95" customHeight="1" x14ac:dyDescent="0.3">
      <c r="A46" s="214"/>
      <c r="B46" s="475"/>
      <c r="C46" s="480"/>
      <c r="D46" s="215"/>
      <c r="E46" s="480"/>
      <c r="F46" s="480"/>
      <c r="G46" s="480"/>
      <c r="H46" s="493">
        <f t="shared" si="0"/>
        <v>0</v>
      </c>
      <c r="I46" s="213"/>
      <c r="J46" s="216"/>
      <c r="K46" s="215"/>
      <c r="L46" s="215"/>
      <c r="M46" s="217"/>
    </row>
    <row r="47" spans="1:13" ht="15.95" customHeight="1" x14ac:dyDescent="0.3">
      <c r="A47" s="214"/>
      <c r="B47" s="475"/>
      <c r="C47" s="480"/>
      <c r="D47" s="215"/>
      <c r="E47" s="480"/>
      <c r="F47" s="480"/>
      <c r="G47" s="480"/>
      <c r="H47" s="493">
        <f t="shared" si="0"/>
        <v>0</v>
      </c>
      <c r="I47" s="213"/>
      <c r="J47" s="216"/>
      <c r="K47" s="215"/>
      <c r="L47" s="215"/>
      <c r="M47" s="217"/>
    </row>
    <row r="48" spans="1:13" ht="15.95" customHeight="1" thickBot="1" x14ac:dyDescent="0.35">
      <c r="A48" s="218"/>
      <c r="B48" s="476"/>
      <c r="C48" s="481"/>
      <c r="D48" s="219"/>
      <c r="E48" s="481"/>
      <c r="F48" s="481"/>
      <c r="G48" s="481"/>
      <c r="H48" s="494">
        <f>C48+E48+F48</f>
        <v>0</v>
      </c>
      <c r="I48" s="220"/>
      <c r="J48" s="221"/>
      <c r="K48" s="219"/>
      <c r="L48" s="219"/>
      <c r="M48" s="222"/>
    </row>
    <row r="49" spans="1:13" ht="15.95" customHeight="1" thickBot="1" x14ac:dyDescent="0.35">
      <c r="A49" s="223" t="s">
        <v>113</v>
      </c>
      <c r="B49" s="223"/>
      <c r="C49" s="224"/>
      <c r="D49" s="489"/>
      <c r="E49" s="495"/>
      <c r="F49" s="495"/>
      <c r="G49" s="495"/>
      <c r="H49" s="495"/>
      <c r="I49" s="225"/>
      <c r="J49" s="225"/>
      <c r="K49" s="225"/>
      <c r="L49" s="225"/>
      <c r="M49" s="225"/>
    </row>
    <row r="50" spans="1:13" ht="15.95" customHeight="1" thickTop="1" x14ac:dyDescent="0.3">
      <c r="A50" s="226"/>
      <c r="B50" s="227"/>
      <c r="C50" s="483"/>
      <c r="D50" s="490"/>
      <c r="E50" s="483"/>
      <c r="F50" s="483"/>
      <c r="G50" s="483"/>
      <c r="H50" s="496"/>
      <c r="I50" s="64"/>
      <c r="J50" s="228"/>
      <c r="K50" s="229"/>
      <c r="L50" s="229"/>
      <c r="M50" s="230"/>
    </row>
    <row r="51" spans="1:13" ht="15.95" customHeight="1" x14ac:dyDescent="0.3">
      <c r="A51" s="191"/>
      <c r="B51" s="192"/>
      <c r="C51" s="478"/>
      <c r="D51" s="487"/>
      <c r="E51" s="478"/>
      <c r="F51" s="478"/>
      <c r="G51" s="478"/>
      <c r="H51" s="497"/>
      <c r="I51" s="64"/>
      <c r="J51" s="231"/>
      <c r="K51" s="194"/>
      <c r="L51" s="194"/>
      <c r="M51" s="195"/>
    </row>
    <row r="52" spans="1:13" ht="15.95" customHeight="1" x14ac:dyDescent="0.3">
      <c r="A52" s="191"/>
      <c r="B52" s="192"/>
      <c r="C52" s="478"/>
      <c r="D52" s="487"/>
      <c r="E52" s="478"/>
      <c r="F52" s="478"/>
      <c r="G52" s="478"/>
      <c r="H52" s="497"/>
      <c r="I52" s="64"/>
      <c r="J52" s="231"/>
      <c r="K52" s="194"/>
      <c r="L52" s="194"/>
      <c r="M52" s="195"/>
    </row>
    <row r="53" spans="1:13" ht="15.95" customHeight="1" x14ac:dyDescent="0.3">
      <c r="A53" s="191"/>
      <c r="B53" s="192"/>
      <c r="C53" s="478"/>
      <c r="D53" s="487"/>
      <c r="E53" s="478"/>
      <c r="F53" s="478"/>
      <c r="G53" s="478"/>
      <c r="H53" s="497"/>
      <c r="I53" s="64"/>
      <c r="J53" s="231"/>
      <c r="K53" s="194"/>
      <c r="L53" s="194"/>
      <c r="M53" s="195"/>
    </row>
    <row r="54" spans="1:13" ht="15.95" customHeight="1" thickBot="1" x14ac:dyDescent="0.35">
      <c r="A54" s="191"/>
      <c r="B54" s="192"/>
      <c r="C54" s="478"/>
      <c r="D54" s="487"/>
      <c r="E54" s="478"/>
      <c r="F54" s="478"/>
      <c r="G54" s="478"/>
      <c r="H54" s="497"/>
      <c r="I54" s="64"/>
      <c r="J54" s="231"/>
      <c r="K54" s="194"/>
      <c r="L54" s="194"/>
      <c r="M54" s="195"/>
    </row>
    <row r="55" spans="1:13" ht="15.95" customHeight="1" thickBot="1" x14ac:dyDescent="0.35">
      <c r="A55" s="232"/>
      <c r="B55" s="233"/>
      <c r="C55" s="482"/>
      <c r="D55" s="491"/>
      <c r="E55" s="482"/>
      <c r="F55" s="482"/>
      <c r="G55" s="482"/>
      <c r="H55" s="498"/>
      <c r="I55" s="234"/>
      <c r="J55" s="235"/>
      <c r="K55" s="236"/>
      <c r="L55" s="236"/>
      <c r="M55" s="237"/>
    </row>
    <row r="56" spans="1:13" ht="15.95" customHeight="1" thickTop="1" x14ac:dyDescent="0.3">
      <c r="A56" s="238">
        <v>1</v>
      </c>
      <c r="B56" s="239" t="s">
        <v>103</v>
      </c>
      <c r="C56" s="484">
        <f>C9</f>
        <v>0</v>
      </c>
      <c r="D56" s="240"/>
      <c r="E56" s="499">
        <f>E9</f>
        <v>0</v>
      </c>
      <c r="F56" s="499">
        <f>F9</f>
        <v>0</v>
      </c>
      <c r="G56" s="499">
        <f>G9</f>
        <v>0</v>
      </c>
      <c r="H56" s="499">
        <f>H9</f>
        <v>0</v>
      </c>
      <c r="I56" s="241"/>
      <c r="J56" s="242"/>
      <c r="K56" s="243"/>
      <c r="L56" s="243"/>
      <c r="M56" s="244"/>
    </row>
    <row r="57" spans="1:13" ht="15.95" customHeight="1" x14ac:dyDescent="0.3">
      <c r="A57" s="245">
        <f>COUNT(A37:A48,A10:A36)</f>
        <v>0</v>
      </c>
      <c r="B57" s="246" t="s">
        <v>245</v>
      </c>
      <c r="C57" s="485">
        <f>SUM(C10:C36,C37:C48)</f>
        <v>0</v>
      </c>
      <c r="D57" s="247"/>
      <c r="E57" s="500">
        <f>SUM(E10:E36,E37:E48)</f>
        <v>0</v>
      </c>
      <c r="F57" s="500">
        <f>SUM(F10:F36,F37:F48)</f>
        <v>0</v>
      </c>
      <c r="G57" s="500">
        <f>SUM(G10:G36,G37:G48)</f>
        <v>0</v>
      </c>
      <c r="H57" s="500">
        <f>SUM(H10:H36,H37:H48)</f>
        <v>0</v>
      </c>
      <c r="I57" s="248"/>
      <c r="J57" s="249"/>
      <c r="K57" s="250"/>
      <c r="L57" s="250"/>
      <c r="M57" s="251"/>
    </row>
    <row r="58" spans="1:13" ht="15.95" customHeight="1" x14ac:dyDescent="0.3">
      <c r="A58" s="245">
        <f>COUNT(A50:A55)</f>
        <v>0</v>
      </c>
      <c r="B58" s="246" t="s">
        <v>104</v>
      </c>
      <c r="C58" s="247"/>
      <c r="D58" s="247"/>
      <c r="E58" s="501"/>
      <c r="F58" s="501"/>
      <c r="G58" s="500">
        <f>SUM(G50:G55)</f>
        <v>0</v>
      </c>
      <c r="H58" s="500">
        <f>SUM(H50:H55)</f>
        <v>0</v>
      </c>
      <c r="I58" s="248"/>
      <c r="J58" s="252"/>
      <c r="K58" s="253"/>
      <c r="L58" s="250"/>
      <c r="M58" s="251"/>
    </row>
    <row r="59" spans="1:13" ht="15.95" customHeight="1" thickBot="1" x14ac:dyDescent="0.35">
      <c r="A59" s="254">
        <f>A58+A57+A56</f>
        <v>1</v>
      </c>
      <c r="B59" s="255" t="s">
        <v>112</v>
      </c>
      <c r="C59" s="455">
        <f>C57+C56</f>
        <v>0</v>
      </c>
      <c r="D59" s="256"/>
      <c r="E59" s="502">
        <f>E57+E56</f>
        <v>0</v>
      </c>
      <c r="F59" s="502">
        <f>F57+F56</f>
        <v>0</v>
      </c>
      <c r="G59" s="502">
        <f>SUM(G56:G58)</f>
        <v>0</v>
      </c>
      <c r="H59" s="502">
        <f>SUM(H56:H58)</f>
        <v>0</v>
      </c>
      <c r="I59" s="257"/>
      <c r="J59" s="258"/>
      <c r="K59" s="259"/>
      <c r="L59" s="259"/>
      <c r="M59" s="260"/>
    </row>
    <row r="60" spans="1:13" ht="15.95" customHeight="1" x14ac:dyDescent="0.3"/>
    <row r="61" spans="1:13" ht="15.95" customHeight="1" x14ac:dyDescent="0.3"/>
    <row r="62" spans="1:13" ht="15.95" customHeight="1" x14ac:dyDescent="0.3"/>
  </sheetData>
  <mergeCells count="7">
    <mergeCell ref="A1:M1"/>
    <mergeCell ref="E5:H5"/>
    <mergeCell ref="J5:M5"/>
    <mergeCell ref="J2:M2"/>
    <mergeCell ref="A2:B2"/>
    <mergeCell ref="J4:M4"/>
    <mergeCell ref="A3:B3"/>
  </mergeCells>
  <phoneticPr fontId="2" type="noConversion"/>
  <printOptions horizontalCentered="1" verticalCentered="1"/>
  <pageMargins left="0.1" right="0.1" top="0.1" bottom="0.1" header="0.1" footer="0.1"/>
  <pageSetup orientation="landscape" r:id="rId1"/>
  <headerFooter alignWithMargins="0"/>
  <rowBreaks count="1" manualBreakCount="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9"/>
  <sheetViews>
    <sheetView showGridLines="0" showZeros="0" zoomScaleNormal="100" workbookViewId="0">
      <selection activeCell="B17" sqref="B17"/>
    </sheetView>
  </sheetViews>
  <sheetFormatPr defaultColWidth="9.140625" defaultRowHeight="13.5" x14ac:dyDescent="0.25"/>
  <cols>
    <col min="1" max="1" width="32.42578125" style="3" bestFit="1" customWidth="1"/>
    <col min="2" max="2" width="15.7109375" style="3" bestFit="1" customWidth="1"/>
    <col min="3" max="3" width="15" style="3" customWidth="1"/>
    <col min="4" max="4" width="15.7109375" style="3" bestFit="1" customWidth="1"/>
    <col min="5" max="5" width="14.5703125" style="3" customWidth="1"/>
    <col min="6" max="6" width="12.7109375" style="3" customWidth="1"/>
    <col min="7" max="7" width="9.7109375" style="3" bestFit="1" customWidth="1"/>
    <col min="8" max="8" width="0.28515625" style="3" customWidth="1"/>
    <col min="9" max="9" width="16.42578125" style="3" bestFit="1" customWidth="1"/>
    <col min="10" max="16384" width="9.140625" style="3"/>
  </cols>
  <sheetData>
    <row r="1" spans="1:10" ht="18" customHeight="1" x14ac:dyDescent="0.3">
      <c r="A1" s="612" t="s">
        <v>272</v>
      </c>
      <c r="B1" s="613"/>
      <c r="C1" s="613"/>
      <c r="D1" s="613"/>
      <c r="E1" s="613"/>
      <c r="F1" s="613"/>
      <c r="G1" s="613"/>
      <c r="H1" s="613"/>
      <c r="I1" s="614"/>
    </row>
    <row r="2" spans="1:10" ht="18" customHeight="1" x14ac:dyDescent="0.25">
      <c r="A2" s="4"/>
      <c r="B2" s="5"/>
      <c r="C2" s="5"/>
      <c r="D2" s="5"/>
      <c r="E2" s="5"/>
      <c r="F2" s="5"/>
      <c r="G2" s="5"/>
      <c r="H2" s="5"/>
      <c r="I2" s="261" t="s">
        <v>30</v>
      </c>
    </row>
    <row r="3" spans="1:10" ht="18" customHeight="1" thickBot="1" x14ac:dyDescent="0.35">
      <c r="A3" s="518">
        <f>'Exhibit A'!A7</f>
        <v>0</v>
      </c>
      <c r="B3" s="20"/>
      <c r="C3" s="20"/>
      <c r="D3" s="20"/>
      <c r="E3" s="20"/>
      <c r="F3" s="20"/>
      <c r="G3" s="20"/>
      <c r="H3" s="20"/>
      <c r="I3" s="21"/>
    </row>
    <row r="4" spans="1:10" ht="18" customHeight="1" thickBot="1" x14ac:dyDescent="0.35">
      <c r="A4" s="67"/>
      <c r="B4" s="103" t="s">
        <v>3</v>
      </c>
      <c r="C4" s="103" t="s">
        <v>5</v>
      </c>
      <c r="D4" s="103" t="s">
        <v>3</v>
      </c>
      <c r="E4" s="118"/>
      <c r="F4" s="610" t="s">
        <v>246</v>
      </c>
      <c r="G4" s="628"/>
      <c r="H4" s="12"/>
      <c r="I4" s="106" t="s">
        <v>9</v>
      </c>
    </row>
    <row r="5" spans="1:10" ht="18" customHeight="1" x14ac:dyDescent="0.3">
      <c r="A5" s="78"/>
      <c r="B5" s="103" t="s">
        <v>4</v>
      </c>
      <c r="C5" s="103" t="s">
        <v>6</v>
      </c>
      <c r="D5" s="103" t="s">
        <v>4</v>
      </c>
      <c r="E5" s="103" t="s">
        <v>8</v>
      </c>
      <c r="F5" s="597" t="s">
        <v>9</v>
      </c>
      <c r="G5" s="599" t="s">
        <v>10</v>
      </c>
      <c r="H5" s="32"/>
      <c r="I5" s="103" t="s">
        <v>5</v>
      </c>
    </row>
    <row r="6" spans="1:10" ht="18" customHeight="1" thickBot="1" x14ac:dyDescent="0.35">
      <c r="A6" s="104" t="s">
        <v>31</v>
      </c>
      <c r="B6" s="104" t="s">
        <v>340</v>
      </c>
      <c r="C6" s="104" t="s">
        <v>341</v>
      </c>
      <c r="D6" s="111">
        <v>45838</v>
      </c>
      <c r="E6" s="104" t="s">
        <v>345</v>
      </c>
      <c r="F6" s="598" t="s">
        <v>9</v>
      </c>
      <c r="G6" s="600" t="s">
        <v>10</v>
      </c>
      <c r="H6" s="33"/>
      <c r="I6" s="104" t="s">
        <v>345</v>
      </c>
    </row>
    <row r="7" spans="1:10" ht="18" customHeight="1" thickBot="1" x14ac:dyDescent="0.35">
      <c r="A7" s="105">
        <v>-1</v>
      </c>
      <c r="B7" s="105">
        <v>-2</v>
      </c>
      <c r="C7" s="105">
        <v>-3</v>
      </c>
      <c r="D7" s="105">
        <v>-4</v>
      </c>
      <c r="E7" s="105">
        <v>-5</v>
      </c>
      <c r="F7" s="105">
        <v>-6</v>
      </c>
      <c r="G7" s="184" t="s">
        <v>11</v>
      </c>
      <c r="H7" s="82"/>
      <c r="I7" s="108">
        <v>-7</v>
      </c>
    </row>
    <row r="8" spans="1:10" ht="18" customHeight="1" x14ac:dyDescent="0.25">
      <c r="A8" s="10"/>
      <c r="B8" s="10"/>
      <c r="C8" s="10"/>
      <c r="D8" s="10"/>
      <c r="E8" s="10"/>
      <c r="F8" s="10"/>
      <c r="G8" s="1"/>
      <c r="H8" s="14"/>
      <c r="I8" s="18"/>
    </row>
    <row r="9" spans="1:10" ht="18" customHeight="1" thickBot="1" x14ac:dyDescent="0.35">
      <c r="A9" s="54" t="s">
        <v>282</v>
      </c>
      <c r="B9" s="17"/>
      <c r="C9" s="17"/>
      <c r="D9" s="17"/>
      <c r="E9" s="17"/>
      <c r="F9" s="17"/>
      <c r="G9" s="19"/>
      <c r="H9" s="14"/>
      <c r="I9" s="21"/>
    </row>
    <row r="10" spans="1:10" ht="18" customHeight="1" thickBot="1" x14ac:dyDescent="0.3">
      <c r="A10" s="58" t="s">
        <v>32</v>
      </c>
      <c r="B10" s="503"/>
      <c r="C10" s="503"/>
      <c r="D10" s="503"/>
      <c r="E10" s="504">
        <f>'Schedule I'!G56</f>
        <v>0</v>
      </c>
      <c r="F10" s="272">
        <f>E10-C10</f>
        <v>0</v>
      </c>
      <c r="G10" s="89" t="str">
        <f>IF(C10&gt;0,(F10/C10),"-----")</f>
        <v>-----</v>
      </c>
      <c r="H10" s="14"/>
      <c r="I10" s="456"/>
    </row>
    <row r="11" spans="1:10" ht="18" customHeight="1" thickBot="1" x14ac:dyDescent="0.3">
      <c r="A11" s="58" t="s">
        <v>33</v>
      </c>
      <c r="B11" s="503"/>
      <c r="C11" s="503"/>
      <c r="D11" s="503"/>
      <c r="E11" s="504">
        <f>'Schedule I'!G57+'Schedule I'!G58</f>
        <v>0</v>
      </c>
      <c r="F11" s="272">
        <f t="shared" ref="F11:F25" si="0">E11-C11</f>
        <v>0</v>
      </c>
      <c r="G11" s="89" t="str">
        <f t="shared" ref="G11:G25" si="1">IF(C11&gt;0,(F11/C11),"-----")</f>
        <v>-----</v>
      </c>
      <c r="H11" s="14"/>
      <c r="I11" s="457"/>
    </row>
    <row r="12" spans="1:10" ht="18" customHeight="1" thickBot="1" x14ac:dyDescent="0.3">
      <c r="A12" s="58" t="s">
        <v>34</v>
      </c>
      <c r="B12" s="503"/>
      <c r="C12" s="503"/>
      <c r="D12" s="503"/>
      <c r="E12" s="503"/>
      <c r="F12" s="272">
        <f t="shared" si="0"/>
        <v>0</v>
      </c>
      <c r="G12" s="89" t="str">
        <f t="shared" si="1"/>
        <v>-----</v>
      </c>
      <c r="H12" s="14"/>
      <c r="I12" s="457"/>
    </row>
    <row r="13" spans="1:10" ht="18" customHeight="1" thickBot="1" x14ac:dyDescent="0.3">
      <c r="A13" s="58" t="s">
        <v>35</v>
      </c>
      <c r="B13" s="56"/>
      <c r="C13" s="56"/>
      <c r="D13" s="56"/>
      <c r="E13" s="56"/>
      <c r="F13" s="272">
        <f t="shared" si="0"/>
        <v>0</v>
      </c>
      <c r="G13" s="89" t="str">
        <f t="shared" si="1"/>
        <v>-----</v>
      </c>
      <c r="H13" s="14"/>
      <c r="I13" s="457"/>
    </row>
    <row r="14" spans="1:10" ht="18" customHeight="1" thickBot="1" x14ac:dyDescent="0.3">
      <c r="A14" s="58" t="s">
        <v>36</v>
      </c>
      <c r="B14" s="56"/>
      <c r="C14" s="56"/>
      <c r="D14" s="56"/>
      <c r="E14" s="56"/>
      <c r="F14" s="272">
        <f t="shared" si="0"/>
        <v>0</v>
      </c>
      <c r="G14" s="89" t="str">
        <f t="shared" si="1"/>
        <v>-----</v>
      </c>
      <c r="H14" s="14"/>
      <c r="I14" s="457"/>
    </row>
    <row r="15" spans="1:10" ht="18" customHeight="1" thickBot="1" x14ac:dyDescent="0.35">
      <c r="A15" s="83" t="s">
        <v>37</v>
      </c>
      <c r="B15" s="84"/>
      <c r="C15" s="84"/>
      <c r="D15" s="84"/>
      <c r="E15" s="84"/>
      <c r="F15" s="273"/>
      <c r="G15" s="90"/>
      <c r="H15" s="85"/>
      <c r="I15" s="262"/>
    </row>
    <row r="16" spans="1:10" ht="18" customHeight="1" thickBot="1" x14ac:dyDescent="0.35">
      <c r="A16" s="58" t="s">
        <v>110</v>
      </c>
      <c r="B16" s="56"/>
      <c r="C16" s="56"/>
      <c r="D16" s="56"/>
      <c r="E16" s="56"/>
      <c r="F16" s="272">
        <f t="shared" si="0"/>
        <v>0</v>
      </c>
      <c r="G16" s="89" t="str">
        <f t="shared" si="1"/>
        <v>-----</v>
      </c>
      <c r="H16" s="14"/>
      <c r="I16" s="457"/>
      <c r="J16" s="66"/>
    </row>
    <row r="17" spans="1:9" ht="18" customHeight="1" thickBot="1" x14ac:dyDescent="0.3">
      <c r="A17" s="58" t="s">
        <v>38</v>
      </c>
      <c r="B17" s="56"/>
      <c r="C17" s="56"/>
      <c r="D17" s="56"/>
      <c r="E17" s="56"/>
      <c r="F17" s="272">
        <f t="shared" si="0"/>
        <v>0</v>
      </c>
      <c r="G17" s="89" t="str">
        <f t="shared" si="1"/>
        <v>-----</v>
      </c>
      <c r="H17" s="14"/>
      <c r="I17" s="457"/>
    </row>
    <row r="18" spans="1:9" ht="18" customHeight="1" thickBot="1" x14ac:dyDescent="0.35">
      <c r="A18" s="70" t="s">
        <v>39</v>
      </c>
      <c r="B18" s="71"/>
      <c r="C18" s="71"/>
      <c r="D18" s="71"/>
      <c r="E18" s="71"/>
      <c r="F18" s="274"/>
      <c r="G18" s="91"/>
      <c r="H18" s="14"/>
      <c r="I18" s="263"/>
    </row>
    <row r="19" spans="1:9" ht="18" customHeight="1" thickBot="1" x14ac:dyDescent="0.3">
      <c r="A19" s="58" t="s">
        <v>247</v>
      </c>
      <c r="B19" s="56"/>
      <c r="C19" s="56"/>
      <c r="D19" s="56"/>
      <c r="E19" s="56"/>
      <c r="F19" s="272">
        <f t="shared" si="0"/>
        <v>0</v>
      </c>
      <c r="G19" s="89" t="str">
        <f t="shared" si="1"/>
        <v>-----</v>
      </c>
      <c r="H19" s="14"/>
      <c r="I19" s="457"/>
    </row>
    <row r="20" spans="1:9" ht="18" customHeight="1" thickBot="1" x14ac:dyDescent="0.3">
      <c r="A20" s="58" t="s">
        <v>248</v>
      </c>
      <c r="B20" s="56"/>
      <c r="C20" s="56"/>
      <c r="D20" s="56"/>
      <c r="E20" s="56"/>
      <c r="F20" s="272">
        <f t="shared" si="0"/>
        <v>0</v>
      </c>
      <c r="G20" s="89" t="str">
        <f t="shared" si="1"/>
        <v>-----</v>
      </c>
      <c r="H20" s="14"/>
      <c r="I20" s="457"/>
    </row>
    <row r="21" spans="1:9" ht="18" customHeight="1" thickBot="1" x14ac:dyDescent="0.3">
      <c r="A21" s="58" t="s">
        <v>249</v>
      </c>
      <c r="B21" s="56"/>
      <c r="C21" s="56"/>
      <c r="D21" s="56"/>
      <c r="E21" s="56"/>
      <c r="F21" s="272">
        <f t="shared" si="0"/>
        <v>0</v>
      </c>
      <c r="G21" s="89" t="str">
        <f t="shared" si="1"/>
        <v>-----</v>
      </c>
      <c r="H21" s="14"/>
      <c r="I21" s="457"/>
    </row>
    <row r="22" spans="1:9" ht="18" customHeight="1" thickBot="1" x14ac:dyDescent="0.3">
      <c r="A22" s="58" t="s">
        <v>250</v>
      </c>
      <c r="B22" s="56"/>
      <c r="C22" s="56"/>
      <c r="D22" s="56"/>
      <c r="E22" s="56"/>
      <c r="F22" s="272">
        <f t="shared" si="0"/>
        <v>0</v>
      </c>
      <c r="G22" s="89" t="str">
        <f t="shared" si="1"/>
        <v>-----</v>
      </c>
      <c r="H22" s="14"/>
      <c r="I22" s="457"/>
    </row>
    <row r="23" spans="1:9" ht="18" customHeight="1" thickBot="1" x14ac:dyDescent="0.3">
      <c r="A23" s="58" t="s">
        <v>40</v>
      </c>
      <c r="B23" s="56"/>
      <c r="C23" s="56"/>
      <c r="D23" s="56"/>
      <c r="E23" s="56"/>
      <c r="F23" s="272">
        <f t="shared" si="0"/>
        <v>0</v>
      </c>
      <c r="G23" s="89" t="str">
        <f t="shared" si="1"/>
        <v>-----</v>
      </c>
      <c r="H23" s="14"/>
      <c r="I23" s="457"/>
    </row>
    <row r="24" spans="1:9" ht="18" customHeight="1" thickBot="1" x14ac:dyDescent="0.3">
      <c r="A24" s="58" t="s">
        <v>41</v>
      </c>
      <c r="B24" s="56"/>
      <c r="C24" s="56"/>
      <c r="D24" s="56"/>
      <c r="E24" s="56"/>
      <c r="F24" s="272">
        <f t="shared" si="0"/>
        <v>0</v>
      </c>
      <c r="G24" s="89" t="str">
        <f t="shared" si="1"/>
        <v>-----</v>
      </c>
      <c r="H24" s="14"/>
      <c r="I24" s="457"/>
    </row>
    <row r="25" spans="1:9" ht="18" customHeight="1" thickBot="1" x14ac:dyDescent="0.3">
      <c r="A25" s="58" t="s">
        <v>42</v>
      </c>
      <c r="B25" s="56"/>
      <c r="C25" s="56"/>
      <c r="D25" s="56"/>
      <c r="E25" s="56"/>
      <c r="F25" s="272">
        <f t="shared" si="0"/>
        <v>0</v>
      </c>
      <c r="G25" s="89" t="str">
        <f t="shared" si="1"/>
        <v>-----</v>
      </c>
      <c r="H25" s="14"/>
      <c r="I25" s="457"/>
    </row>
    <row r="26" spans="1:9" ht="18" customHeight="1" thickBot="1" x14ac:dyDescent="0.3">
      <c r="A26" s="10"/>
      <c r="B26" s="10"/>
      <c r="C26" s="10"/>
      <c r="D26" s="10"/>
      <c r="E26" s="10"/>
      <c r="F26" s="1"/>
      <c r="G26" s="92"/>
      <c r="H26" s="12"/>
      <c r="I26" s="458"/>
    </row>
    <row r="27" spans="1:9" ht="18" customHeight="1" thickBot="1" x14ac:dyDescent="0.35">
      <c r="A27" s="54" t="s">
        <v>325</v>
      </c>
      <c r="B27" s="72">
        <f>SUM(B10:B26)</f>
        <v>0</v>
      </c>
      <c r="C27" s="72">
        <f t="shared" ref="C27:I27" si="2">SUM(C10:C26)</f>
        <v>0</v>
      </c>
      <c r="D27" s="72">
        <f t="shared" si="2"/>
        <v>0</v>
      </c>
      <c r="E27" s="72">
        <f t="shared" si="2"/>
        <v>0</v>
      </c>
      <c r="F27" s="275">
        <f>E27-C27</f>
        <v>0</v>
      </c>
      <c r="G27" s="89" t="str">
        <f>IF(C27&gt;0,(F27/C27),"-----")</f>
        <v>-----</v>
      </c>
      <c r="H27" s="16"/>
      <c r="I27" s="459">
        <f t="shared" si="2"/>
        <v>0</v>
      </c>
    </row>
    <row r="28" spans="1:9" ht="18" customHeight="1" x14ac:dyDescent="0.3">
      <c r="A28" s="5"/>
      <c r="B28" s="22" t="s">
        <v>43</v>
      </c>
      <c r="C28" s="22" t="s">
        <v>45</v>
      </c>
      <c r="D28" s="22" t="s">
        <v>43</v>
      </c>
      <c r="E28" s="22" t="s">
        <v>45</v>
      </c>
      <c r="F28" s="22" t="s">
        <v>49</v>
      </c>
      <c r="G28" s="22" t="s">
        <v>50</v>
      </c>
      <c r="H28" s="86"/>
      <c r="I28" s="175"/>
    </row>
    <row r="29" spans="1:9" ht="18" customHeight="1" x14ac:dyDescent="0.3">
      <c r="B29" s="73" t="s">
        <v>44</v>
      </c>
      <c r="C29" s="73" t="s">
        <v>46</v>
      </c>
      <c r="D29" s="73" t="s">
        <v>47</v>
      </c>
      <c r="E29" s="73" t="s">
        <v>48</v>
      </c>
      <c r="F29" s="87"/>
      <c r="G29" s="87"/>
      <c r="H29" s="87"/>
      <c r="I29" s="87"/>
    </row>
  </sheetData>
  <mergeCells count="4">
    <mergeCell ref="F4:G4"/>
    <mergeCell ref="A1:I1"/>
    <mergeCell ref="F5:F6"/>
    <mergeCell ref="G5:G6"/>
  </mergeCells>
  <phoneticPr fontId="2" type="noConversion"/>
  <printOptions horizontalCentered="1" verticalCentered="1"/>
  <pageMargins left="0.1" right="0.1" top="0.1" bottom="0.1" header="0.1" footer="0.1"/>
  <pageSetup orientation="landscape"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7"/>
  <sheetViews>
    <sheetView showGridLines="0" showZeros="0" zoomScaleNormal="100" workbookViewId="0">
      <selection activeCell="B12" sqref="B12"/>
    </sheetView>
  </sheetViews>
  <sheetFormatPr defaultColWidth="9.140625" defaultRowHeight="15" x14ac:dyDescent="0.3"/>
  <cols>
    <col min="1" max="1" width="30.7109375" style="3" customWidth="1"/>
    <col min="2" max="2" width="15.7109375" style="3" bestFit="1" customWidth="1"/>
    <col min="3" max="3" width="15.5703125" style="3" customWidth="1"/>
    <col min="4" max="4" width="15.7109375" style="3" bestFit="1" customWidth="1"/>
    <col min="5" max="5" width="15.28515625" style="3" customWidth="1"/>
    <col min="6" max="6" width="12.28515625" style="3" customWidth="1"/>
    <col min="7" max="7" width="12.7109375" style="3" customWidth="1"/>
    <col min="8" max="8" width="1.7109375" style="3" customWidth="1"/>
    <col min="9" max="9" width="15.85546875" style="61" bestFit="1" customWidth="1"/>
    <col min="10" max="16384" width="9.140625" style="3"/>
  </cols>
  <sheetData>
    <row r="1" spans="1:9" ht="18" customHeight="1" x14ac:dyDescent="0.3">
      <c r="A1" s="612" t="s">
        <v>252</v>
      </c>
      <c r="B1" s="613"/>
      <c r="C1" s="613"/>
      <c r="D1" s="613"/>
      <c r="E1" s="613"/>
      <c r="F1" s="613"/>
      <c r="G1" s="613"/>
      <c r="H1" s="613"/>
      <c r="I1" s="614"/>
    </row>
    <row r="2" spans="1:9" ht="18" customHeight="1" x14ac:dyDescent="0.3">
      <c r="A2" s="265"/>
      <c r="B2" s="8"/>
      <c r="C2" s="8" t="s">
        <v>251</v>
      </c>
      <c r="D2" s="8"/>
      <c r="E2" s="8"/>
      <c r="F2" s="8"/>
      <c r="G2" s="8"/>
      <c r="H2" s="8"/>
      <c r="I2" s="179" t="s">
        <v>53</v>
      </c>
    </row>
    <row r="3" spans="1:9" ht="18" customHeight="1" thickBot="1" x14ac:dyDescent="0.35">
      <c r="A3" s="517">
        <f>'Exhibit A'!A7</f>
        <v>0</v>
      </c>
      <c r="B3" s="20"/>
      <c r="C3" s="20"/>
      <c r="D3" s="20"/>
      <c r="E3" s="20"/>
      <c r="F3" s="5"/>
      <c r="G3" s="5"/>
      <c r="H3" s="20"/>
      <c r="I3" s="99"/>
    </row>
    <row r="4" spans="1:9" ht="18" customHeight="1" thickBot="1" x14ac:dyDescent="0.35">
      <c r="A4" s="67"/>
      <c r="B4" s="103" t="s">
        <v>3</v>
      </c>
      <c r="C4" s="103" t="s">
        <v>5</v>
      </c>
      <c r="D4" s="103" t="s">
        <v>3</v>
      </c>
      <c r="E4" s="118"/>
      <c r="F4" s="610" t="s">
        <v>246</v>
      </c>
      <c r="G4" s="628"/>
      <c r="H4" s="12"/>
      <c r="I4" s="106" t="s">
        <v>9</v>
      </c>
    </row>
    <row r="5" spans="1:9" ht="18" customHeight="1" x14ac:dyDescent="0.3">
      <c r="A5" s="78"/>
      <c r="B5" s="103" t="s">
        <v>4</v>
      </c>
      <c r="C5" s="103" t="s">
        <v>6</v>
      </c>
      <c r="D5" s="103" t="s">
        <v>4</v>
      </c>
      <c r="E5" s="103" t="s">
        <v>8</v>
      </c>
      <c r="F5" s="597" t="s">
        <v>9</v>
      </c>
      <c r="G5" s="599" t="s">
        <v>10</v>
      </c>
      <c r="H5" s="32"/>
      <c r="I5" s="103" t="s">
        <v>5</v>
      </c>
    </row>
    <row r="6" spans="1:9" ht="18" customHeight="1" thickBot="1" x14ac:dyDescent="0.35">
      <c r="A6" s="104" t="s">
        <v>31</v>
      </c>
      <c r="B6" s="104" t="s">
        <v>340</v>
      </c>
      <c r="C6" s="104" t="s">
        <v>341</v>
      </c>
      <c r="D6" s="111">
        <v>45838</v>
      </c>
      <c r="E6" s="104" t="s">
        <v>345</v>
      </c>
      <c r="F6" s="598" t="s">
        <v>9</v>
      </c>
      <c r="G6" s="600" t="s">
        <v>10</v>
      </c>
      <c r="H6" s="33"/>
      <c r="I6" s="104" t="s">
        <v>345</v>
      </c>
    </row>
    <row r="7" spans="1:9" ht="18" customHeight="1" thickBot="1" x14ac:dyDescent="0.35">
      <c r="A7" s="105">
        <v>-1</v>
      </c>
      <c r="B7" s="105">
        <v>-2</v>
      </c>
      <c r="C7" s="105">
        <v>-3</v>
      </c>
      <c r="D7" s="105">
        <v>-4</v>
      </c>
      <c r="E7" s="105">
        <v>-5</v>
      </c>
      <c r="F7" s="105">
        <v>-6</v>
      </c>
      <c r="G7" s="105" t="s">
        <v>11</v>
      </c>
      <c r="H7" s="264"/>
      <c r="I7" s="105">
        <v>-7</v>
      </c>
    </row>
    <row r="8" spans="1:9" ht="18" customHeight="1" x14ac:dyDescent="0.3">
      <c r="A8" s="10"/>
      <c r="B8" s="10"/>
      <c r="C8" s="10"/>
      <c r="D8" s="10"/>
      <c r="E8" s="10"/>
      <c r="F8" s="10"/>
      <c r="G8" s="10"/>
      <c r="H8" s="53"/>
      <c r="I8" s="52"/>
    </row>
    <row r="9" spans="1:9" ht="18" customHeight="1" thickBot="1" x14ac:dyDescent="0.35">
      <c r="A9" s="54" t="s">
        <v>51</v>
      </c>
      <c r="B9" s="17"/>
      <c r="C9" s="17"/>
      <c r="D9" s="17"/>
      <c r="E9" s="17"/>
      <c r="F9" s="17"/>
      <c r="G9" s="17"/>
      <c r="H9" s="53"/>
      <c r="I9" s="54"/>
    </row>
    <row r="10" spans="1:9" ht="18" customHeight="1" x14ac:dyDescent="0.3">
      <c r="A10" s="67"/>
      <c r="B10" s="67"/>
      <c r="C10" s="67"/>
      <c r="D10" s="67"/>
      <c r="E10" s="67"/>
      <c r="F10" s="67"/>
      <c r="G10" s="67"/>
      <c r="H10" s="53"/>
      <c r="I10" s="114"/>
    </row>
    <row r="11" spans="1:9" ht="18" customHeight="1" thickBot="1" x14ac:dyDescent="0.35">
      <c r="A11" s="68" t="s">
        <v>52</v>
      </c>
      <c r="B11" s="69"/>
      <c r="C11" s="69"/>
      <c r="D11" s="69"/>
      <c r="E11" s="69"/>
      <c r="F11" s="69"/>
      <c r="G11" s="69"/>
      <c r="H11" s="53"/>
      <c r="I11" s="115"/>
    </row>
    <row r="12" spans="1:9" ht="18" customHeight="1" thickBot="1" x14ac:dyDescent="0.35">
      <c r="A12" s="58" t="s">
        <v>54</v>
      </c>
      <c r="B12" s="505"/>
      <c r="C12" s="505"/>
      <c r="D12" s="505"/>
      <c r="E12" s="505"/>
      <c r="F12" s="276">
        <f>E12-C12</f>
        <v>0</v>
      </c>
      <c r="G12" s="43" t="str">
        <f>IF(C12&gt;0,(F12/C12),"-----")</f>
        <v>-----</v>
      </c>
      <c r="H12" s="53"/>
      <c r="I12" s="460"/>
    </row>
    <row r="13" spans="1:9" ht="18" customHeight="1" thickBot="1" x14ac:dyDescent="0.35">
      <c r="A13" s="58" t="s">
        <v>55</v>
      </c>
      <c r="B13" s="505"/>
      <c r="C13" s="505"/>
      <c r="D13" s="505"/>
      <c r="E13" s="505"/>
      <c r="F13" s="276">
        <f t="shared" ref="F13:F29" si="0">E13-C13</f>
        <v>0</v>
      </c>
      <c r="G13" s="43" t="str">
        <f t="shared" ref="G13:G29" si="1">IF(C13&gt;0,(F13/C13),"-----")</f>
        <v>-----</v>
      </c>
      <c r="H13" s="53"/>
      <c r="I13" s="461"/>
    </row>
    <row r="14" spans="1:9" ht="18" customHeight="1" thickBot="1" x14ac:dyDescent="0.35">
      <c r="A14" s="58" t="s">
        <v>56</v>
      </c>
      <c r="B14" s="505"/>
      <c r="C14" s="505"/>
      <c r="D14" s="505"/>
      <c r="E14" s="505"/>
      <c r="F14" s="276">
        <f t="shared" si="0"/>
        <v>0</v>
      </c>
      <c r="G14" s="43" t="str">
        <f t="shared" si="1"/>
        <v>-----</v>
      </c>
      <c r="H14" s="53"/>
      <c r="I14" s="461"/>
    </row>
    <row r="15" spans="1:9" ht="18" customHeight="1" thickBot="1" x14ac:dyDescent="0.35">
      <c r="A15" s="58" t="s">
        <v>57</v>
      </c>
      <c r="B15" s="505"/>
      <c r="C15" s="505"/>
      <c r="D15" s="505"/>
      <c r="E15" s="505"/>
      <c r="F15" s="276">
        <f t="shared" si="0"/>
        <v>0</v>
      </c>
      <c r="G15" s="43" t="str">
        <f t="shared" si="1"/>
        <v>-----</v>
      </c>
      <c r="H15" s="53"/>
      <c r="I15" s="461"/>
    </row>
    <row r="16" spans="1:9" ht="18" customHeight="1" thickBot="1" x14ac:dyDescent="0.35">
      <c r="A16" s="58" t="s">
        <v>58</v>
      </c>
      <c r="B16" s="505"/>
      <c r="C16" s="505"/>
      <c r="D16" s="505"/>
      <c r="E16" s="505"/>
      <c r="F16" s="276">
        <f t="shared" si="0"/>
        <v>0</v>
      </c>
      <c r="G16" s="43" t="str">
        <f t="shared" si="1"/>
        <v>-----</v>
      </c>
      <c r="H16" s="53"/>
      <c r="I16" s="461"/>
    </row>
    <row r="17" spans="1:9" ht="18" customHeight="1" thickBot="1" x14ac:dyDescent="0.35">
      <c r="A17" s="58" t="s">
        <v>59</v>
      </c>
      <c r="B17" s="505"/>
      <c r="C17" s="505"/>
      <c r="D17" s="505"/>
      <c r="E17" s="505"/>
      <c r="F17" s="276">
        <f t="shared" si="0"/>
        <v>0</v>
      </c>
      <c r="G17" s="43" t="str">
        <f t="shared" si="1"/>
        <v>-----</v>
      </c>
      <c r="H17" s="53"/>
      <c r="I17" s="461"/>
    </row>
    <row r="18" spans="1:9" ht="18" customHeight="1" thickBot="1" x14ac:dyDescent="0.35">
      <c r="A18" s="58" t="s">
        <v>60</v>
      </c>
      <c r="B18" s="505"/>
      <c r="C18" s="505"/>
      <c r="D18" s="505"/>
      <c r="E18" s="505">
        <f>'Travel Wksht'!H50</f>
        <v>0</v>
      </c>
      <c r="F18" s="276">
        <f t="shared" si="0"/>
        <v>0</v>
      </c>
      <c r="G18" s="43" t="str">
        <f t="shared" si="1"/>
        <v>-----</v>
      </c>
      <c r="H18" s="53"/>
      <c r="I18" s="461"/>
    </row>
    <row r="19" spans="1:9" ht="18" customHeight="1" thickBot="1" x14ac:dyDescent="0.35">
      <c r="A19" s="58" t="s">
        <v>61</v>
      </c>
      <c r="B19" s="505"/>
      <c r="C19" s="505"/>
      <c r="D19" s="505"/>
      <c r="E19" s="505"/>
      <c r="F19" s="276">
        <f t="shared" si="0"/>
        <v>0</v>
      </c>
      <c r="G19" s="43" t="str">
        <f t="shared" si="1"/>
        <v>-----</v>
      </c>
      <c r="H19" s="53"/>
      <c r="I19" s="461"/>
    </row>
    <row r="20" spans="1:9" ht="18" customHeight="1" thickBot="1" x14ac:dyDescent="0.35">
      <c r="A20" s="70" t="s">
        <v>62</v>
      </c>
      <c r="B20" s="506"/>
      <c r="C20" s="506"/>
      <c r="D20" s="506"/>
      <c r="E20" s="506"/>
      <c r="F20" s="277"/>
      <c r="G20" s="93"/>
      <c r="H20" s="53"/>
      <c r="I20" s="116"/>
    </row>
    <row r="21" spans="1:9" ht="18" customHeight="1" thickBot="1" x14ac:dyDescent="0.35">
      <c r="A21" s="58" t="s">
        <v>63</v>
      </c>
      <c r="B21" s="505"/>
      <c r="C21" s="505"/>
      <c r="D21" s="505"/>
      <c r="E21" s="505">
        <f>'Postage Wksht'!D49</f>
        <v>0</v>
      </c>
      <c r="F21" s="276">
        <f t="shared" si="0"/>
        <v>0</v>
      </c>
      <c r="G21" s="43" t="str">
        <f t="shared" si="1"/>
        <v>-----</v>
      </c>
      <c r="H21" s="53"/>
      <c r="I21" s="461"/>
    </row>
    <row r="22" spans="1:9" ht="18" customHeight="1" thickBot="1" x14ac:dyDescent="0.35">
      <c r="A22" s="58" t="s">
        <v>64</v>
      </c>
      <c r="B22" s="505"/>
      <c r="C22" s="505"/>
      <c r="D22" s="505"/>
      <c r="E22" s="505"/>
      <c r="F22" s="276">
        <f t="shared" si="0"/>
        <v>0</v>
      </c>
      <c r="G22" s="43" t="str">
        <f t="shared" si="1"/>
        <v>-----</v>
      </c>
      <c r="H22" s="53"/>
      <c r="I22" s="461"/>
    </row>
    <row r="23" spans="1:9" ht="18" customHeight="1" thickBot="1" x14ac:dyDescent="0.35">
      <c r="A23" s="58" t="s">
        <v>65</v>
      </c>
      <c r="B23" s="505"/>
      <c r="C23" s="505"/>
      <c r="D23" s="505"/>
      <c r="E23" s="505"/>
      <c r="F23" s="276">
        <f t="shared" si="0"/>
        <v>0</v>
      </c>
      <c r="G23" s="43" t="str">
        <f t="shared" si="1"/>
        <v>-----</v>
      </c>
      <c r="H23" s="53"/>
      <c r="I23" s="461"/>
    </row>
    <row r="24" spans="1:9" ht="18" customHeight="1" thickBot="1" x14ac:dyDescent="0.35">
      <c r="A24" s="70" t="s">
        <v>66</v>
      </c>
      <c r="B24" s="506"/>
      <c r="C24" s="506"/>
      <c r="D24" s="507"/>
      <c r="E24" s="506"/>
      <c r="F24" s="277"/>
      <c r="G24" s="93"/>
      <c r="H24" s="53"/>
      <c r="I24" s="116"/>
    </row>
    <row r="25" spans="1:9" ht="18" customHeight="1" thickBot="1" x14ac:dyDescent="0.35">
      <c r="A25" s="58" t="s">
        <v>67</v>
      </c>
      <c r="B25" s="505"/>
      <c r="C25" s="505"/>
      <c r="D25" s="505"/>
      <c r="E25" s="505"/>
      <c r="F25" s="276">
        <f t="shared" si="0"/>
        <v>0</v>
      </c>
      <c r="G25" s="43" t="str">
        <f t="shared" si="1"/>
        <v>-----</v>
      </c>
      <c r="H25" s="53"/>
      <c r="I25" s="461"/>
    </row>
    <row r="26" spans="1:9" ht="18" customHeight="1" thickBot="1" x14ac:dyDescent="0.35">
      <c r="A26" s="58" t="s">
        <v>68</v>
      </c>
      <c r="B26" s="505"/>
      <c r="C26" s="505"/>
      <c r="D26" s="505"/>
      <c r="E26" s="505"/>
      <c r="F26" s="276">
        <f t="shared" si="0"/>
        <v>0</v>
      </c>
      <c r="G26" s="43" t="str">
        <f t="shared" si="1"/>
        <v>-----</v>
      </c>
      <c r="H26" s="53"/>
      <c r="I26" s="461"/>
    </row>
    <row r="27" spans="1:9" ht="18" customHeight="1" thickBot="1" x14ac:dyDescent="0.35">
      <c r="A27" s="58" t="s">
        <v>69</v>
      </c>
      <c r="B27" s="505"/>
      <c r="C27" s="505"/>
      <c r="D27" s="505"/>
      <c r="E27" s="505"/>
      <c r="F27" s="276">
        <f t="shared" si="0"/>
        <v>0</v>
      </c>
      <c r="G27" s="43" t="str">
        <f t="shared" si="1"/>
        <v>-----</v>
      </c>
      <c r="H27" s="53"/>
      <c r="I27" s="461"/>
    </row>
    <row r="28" spans="1:9" ht="18" customHeight="1" thickBot="1" x14ac:dyDescent="0.35">
      <c r="A28" s="58" t="s">
        <v>70</v>
      </c>
      <c r="B28" s="505"/>
      <c r="C28" s="505"/>
      <c r="D28" s="505"/>
      <c r="E28" s="505"/>
      <c r="F28" s="276">
        <f t="shared" si="0"/>
        <v>0</v>
      </c>
      <c r="G28" s="43" t="str">
        <f t="shared" si="1"/>
        <v>-----</v>
      </c>
      <c r="H28" s="53"/>
      <c r="I28" s="461"/>
    </row>
    <row r="29" spans="1:9" ht="18" customHeight="1" thickBot="1" x14ac:dyDescent="0.35">
      <c r="A29" s="58" t="s">
        <v>71</v>
      </c>
      <c r="B29" s="505"/>
      <c r="C29" s="505"/>
      <c r="D29" s="505"/>
      <c r="E29" s="505"/>
      <c r="F29" s="276">
        <f t="shared" si="0"/>
        <v>0</v>
      </c>
      <c r="G29" s="43" t="str">
        <f t="shared" si="1"/>
        <v>-----</v>
      </c>
      <c r="H29" s="50"/>
      <c r="I29" s="461"/>
    </row>
    <row r="30" spans="1:9" ht="18" customHeight="1" x14ac:dyDescent="0.3">
      <c r="A30" s="612" t="s">
        <v>253</v>
      </c>
      <c r="B30" s="613"/>
      <c r="C30" s="613"/>
      <c r="D30" s="613"/>
      <c r="E30" s="613"/>
      <c r="F30" s="613"/>
      <c r="G30" s="613"/>
      <c r="H30" s="613"/>
      <c r="I30" s="614"/>
    </row>
    <row r="31" spans="1:9" ht="18" customHeight="1" x14ac:dyDescent="0.3">
      <c r="A31" s="265"/>
      <c r="B31" s="8"/>
      <c r="C31" s="8" t="s">
        <v>251</v>
      </c>
      <c r="D31" s="8"/>
      <c r="E31" s="8"/>
      <c r="F31" s="8"/>
      <c r="G31" s="8"/>
      <c r="H31" s="8"/>
      <c r="I31" s="98" t="s">
        <v>53</v>
      </c>
    </row>
    <row r="32" spans="1:9" ht="18" customHeight="1" thickBot="1" x14ac:dyDescent="0.35">
      <c r="A32" s="517">
        <f>'Exhibit A'!A36</f>
        <v>0</v>
      </c>
      <c r="B32" s="20"/>
      <c r="C32" s="20"/>
      <c r="D32" s="20"/>
      <c r="E32" s="20"/>
      <c r="F32" s="20"/>
      <c r="G32" s="39"/>
      <c r="H32" s="20"/>
      <c r="I32" s="99"/>
    </row>
    <row r="33" spans="1:9" ht="18" customHeight="1" thickBot="1" x14ac:dyDescent="0.35">
      <c r="A33" s="67"/>
      <c r="B33" s="103" t="s">
        <v>3</v>
      </c>
      <c r="C33" s="103" t="s">
        <v>5</v>
      </c>
      <c r="D33" s="103" t="s">
        <v>3</v>
      </c>
      <c r="E33" s="118"/>
      <c r="F33" s="610" t="s">
        <v>246</v>
      </c>
      <c r="G33" s="628"/>
      <c r="H33" s="12"/>
      <c r="I33" s="106" t="s">
        <v>9</v>
      </c>
    </row>
    <row r="34" spans="1:9" ht="18" customHeight="1" x14ac:dyDescent="0.3">
      <c r="A34" s="78"/>
      <c r="B34" s="103" t="s">
        <v>4</v>
      </c>
      <c r="C34" s="103" t="s">
        <v>6</v>
      </c>
      <c r="D34" s="103" t="s">
        <v>4</v>
      </c>
      <c r="E34" s="103" t="s">
        <v>8</v>
      </c>
      <c r="F34" s="597" t="s">
        <v>9</v>
      </c>
      <c r="G34" s="599" t="s">
        <v>10</v>
      </c>
      <c r="H34" s="32"/>
      <c r="I34" s="103" t="s">
        <v>5</v>
      </c>
    </row>
    <row r="35" spans="1:9" ht="18" customHeight="1" thickBot="1" x14ac:dyDescent="0.35">
      <c r="A35" s="104" t="s">
        <v>31</v>
      </c>
      <c r="B35" s="104" t="s">
        <v>340</v>
      </c>
      <c r="C35" s="104" t="s">
        <v>341</v>
      </c>
      <c r="D35" s="111">
        <v>45838</v>
      </c>
      <c r="E35" s="104" t="s">
        <v>345</v>
      </c>
      <c r="F35" s="598" t="s">
        <v>9</v>
      </c>
      <c r="G35" s="600" t="s">
        <v>10</v>
      </c>
      <c r="H35" s="33"/>
      <c r="I35" s="104" t="s">
        <v>345</v>
      </c>
    </row>
    <row r="36" spans="1:9" ht="18" customHeight="1" thickBot="1" x14ac:dyDescent="0.35">
      <c r="A36" s="105">
        <v>-1</v>
      </c>
      <c r="B36" s="105">
        <v>-2</v>
      </c>
      <c r="C36" s="105">
        <v>-3</v>
      </c>
      <c r="D36" s="105">
        <v>-4</v>
      </c>
      <c r="E36" s="105">
        <v>-5</v>
      </c>
      <c r="F36" s="105">
        <v>-6</v>
      </c>
      <c r="G36" s="105" t="s">
        <v>11</v>
      </c>
      <c r="H36" s="264"/>
      <c r="I36" s="105">
        <v>-7</v>
      </c>
    </row>
    <row r="37" spans="1:9" ht="18" customHeight="1" thickBot="1" x14ac:dyDescent="0.35">
      <c r="A37" s="68" t="s">
        <v>72</v>
      </c>
      <c r="B37" s="69"/>
      <c r="C37" s="69"/>
      <c r="D37" s="69"/>
      <c r="E37" s="69"/>
      <c r="F37" s="69"/>
      <c r="G37" s="94"/>
      <c r="H37" s="53"/>
      <c r="I37" s="115"/>
    </row>
    <row r="38" spans="1:9" ht="18" customHeight="1" thickBot="1" x14ac:dyDescent="0.35">
      <c r="A38" s="58" t="s">
        <v>73</v>
      </c>
      <c r="B38" s="505"/>
      <c r="C38" s="505"/>
      <c r="D38" s="505"/>
      <c r="E38" s="505"/>
      <c r="F38" s="276">
        <f>E38-C38</f>
        <v>0</v>
      </c>
      <c r="G38" s="43" t="str">
        <f t="shared" ref="G38:G53" si="2">IF(C38&gt;0,(F38/C38),"-----")</f>
        <v>-----</v>
      </c>
      <c r="H38" s="53"/>
      <c r="I38" s="462"/>
    </row>
    <row r="39" spans="1:9" ht="18" customHeight="1" thickBot="1" x14ac:dyDescent="0.35">
      <c r="A39" s="58" t="s">
        <v>74</v>
      </c>
      <c r="B39" s="505"/>
      <c r="C39" s="505"/>
      <c r="D39" s="505"/>
      <c r="E39" s="505"/>
      <c r="F39" s="276">
        <f t="shared" ref="F39:F53" si="3">E39-C39</f>
        <v>0</v>
      </c>
      <c r="G39" s="43" t="str">
        <f t="shared" si="2"/>
        <v>-----</v>
      </c>
      <c r="H39" s="53"/>
      <c r="I39" s="463"/>
    </row>
    <row r="40" spans="1:9" ht="18" customHeight="1" thickBot="1" x14ac:dyDescent="0.35">
      <c r="A40" s="58" t="s">
        <v>75</v>
      </c>
      <c r="B40" s="505"/>
      <c r="C40" s="505"/>
      <c r="D40" s="505"/>
      <c r="E40" s="505"/>
      <c r="F40" s="276">
        <f t="shared" si="3"/>
        <v>0</v>
      </c>
      <c r="G40" s="43" t="str">
        <f t="shared" si="2"/>
        <v>-----</v>
      </c>
      <c r="H40" s="53"/>
      <c r="I40" s="463"/>
    </row>
    <row r="41" spans="1:9" ht="18" customHeight="1" thickBot="1" x14ac:dyDescent="0.35">
      <c r="A41" s="58" t="s">
        <v>76</v>
      </c>
      <c r="B41" s="505"/>
      <c r="C41" s="505"/>
      <c r="D41" s="505"/>
      <c r="E41" s="505"/>
      <c r="F41" s="276">
        <f t="shared" si="3"/>
        <v>0</v>
      </c>
      <c r="G41" s="43" t="str">
        <f t="shared" si="2"/>
        <v>-----</v>
      </c>
      <c r="H41" s="53"/>
      <c r="I41" s="463"/>
    </row>
    <row r="42" spans="1:9" ht="18" customHeight="1" thickBot="1" x14ac:dyDescent="0.35">
      <c r="A42" s="58" t="s">
        <v>77</v>
      </c>
      <c r="B42" s="505"/>
      <c r="C42" s="505"/>
      <c r="D42" s="505"/>
      <c r="E42" s="505"/>
      <c r="F42" s="276">
        <f t="shared" si="3"/>
        <v>0</v>
      </c>
      <c r="G42" s="43" t="str">
        <f t="shared" si="2"/>
        <v>-----</v>
      </c>
      <c r="H42" s="53"/>
      <c r="I42" s="463"/>
    </row>
    <row r="43" spans="1:9" ht="18" customHeight="1" thickBot="1" x14ac:dyDescent="0.35">
      <c r="A43" s="58" t="s">
        <v>107</v>
      </c>
      <c r="B43" s="505"/>
      <c r="C43" s="505"/>
      <c r="D43" s="505"/>
      <c r="E43" s="505"/>
      <c r="F43" s="276">
        <f t="shared" si="3"/>
        <v>0</v>
      </c>
      <c r="G43" s="43" t="str">
        <f t="shared" si="2"/>
        <v>-----</v>
      </c>
      <c r="H43" s="53"/>
      <c r="I43" s="463"/>
    </row>
    <row r="44" spans="1:9" ht="18" customHeight="1" thickBot="1" x14ac:dyDescent="0.35">
      <c r="A44" s="70" t="s">
        <v>78</v>
      </c>
      <c r="B44" s="506"/>
      <c r="C44" s="506"/>
      <c r="D44" s="506"/>
      <c r="E44" s="506"/>
      <c r="F44" s="274"/>
      <c r="G44" s="95"/>
      <c r="H44" s="53"/>
      <c r="I44" s="117"/>
    </row>
    <row r="45" spans="1:9" ht="18" customHeight="1" thickBot="1" x14ac:dyDescent="0.35">
      <c r="A45" s="58" t="s">
        <v>79</v>
      </c>
      <c r="B45" s="505"/>
      <c r="C45" s="505"/>
      <c r="D45" s="505"/>
      <c r="E45" s="505"/>
      <c r="F45" s="276">
        <f t="shared" si="3"/>
        <v>0</v>
      </c>
      <c r="G45" s="43" t="str">
        <f t="shared" si="2"/>
        <v>-----</v>
      </c>
      <c r="H45" s="53"/>
      <c r="I45" s="463"/>
    </row>
    <row r="46" spans="1:9" ht="18" customHeight="1" thickBot="1" x14ac:dyDescent="0.35">
      <c r="A46" s="58" t="s">
        <v>80</v>
      </c>
      <c r="B46" s="505"/>
      <c r="C46" s="505"/>
      <c r="D46" s="505"/>
      <c r="E46" s="505"/>
      <c r="F46" s="276">
        <f t="shared" si="3"/>
        <v>0</v>
      </c>
      <c r="G46" s="43" t="str">
        <f t="shared" si="2"/>
        <v>-----</v>
      </c>
      <c r="H46" s="53"/>
      <c r="I46" s="463"/>
    </row>
    <row r="47" spans="1:9" ht="18" customHeight="1" thickBot="1" x14ac:dyDescent="0.35">
      <c r="A47" s="58" t="s">
        <v>81</v>
      </c>
      <c r="B47" s="505"/>
      <c r="C47" s="505"/>
      <c r="D47" s="505"/>
      <c r="E47" s="505"/>
      <c r="F47" s="276">
        <f t="shared" si="3"/>
        <v>0</v>
      </c>
      <c r="G47" s="43" t="str">
        <f t="shared" si="2"/>
        <v>-----</v>
      </c>
      <c r="H47" s="53"/>
      <c r="I47" s="463"/>
    </row>
    <row r="48" spans="1:9" ht="18" customHeight="1" thickBot="1" x14ac:dyDescent="0.35">
      <c r="A48" s="58" t="s">
        <v>82</v>
      </c>
      <c r="B48" s="505"/>
      <c r="C48" s="505"/>
      <c r="D48" s="505"/>
      <c r="E48" s="505"/>
      <c r="F48" s="276">
        <f t="shared" si="3"/>
        <v>0</v>
      </c>
      <c r="G48" s="43" t="str">
        <f t="shared" si="2"/>
        <v>-----</v>
      </c>
      <c r="H48" s="53"/>
      <c r="I48" s="463"/>
    </row>
    <row r="49" spans="1:9" ht="18" customHeight="1" thickBot="1" x14ac:dyDescent="0.35">
      <c r="A49" s="70" t="s">
        <v>83</v>
      </c>
      <c r="B49" s="506"/>
      <c r="C49" s="506"/>
      <c r="D49" s="506"/>
      <c r="E49" s="506"/>
      <c r="F49" s="274"/>
      <c r="G49" s="93"/>
      <c r="H49" s="53"/>
      <c r="I49" s="117"/>
    </row>
    <row r="50" spans="1:9" ht="18" customHeight="1" thickBot="1" x14ac:dyDescent="0.35">
      <c r="A50" s="58" t="s">
        <v>84</v>
      </c>
      <c r="B50" s="505"/>
      <c r="C50" s="505"/>
      <c r="D50" s="505"/>
      <c r="E50" s="505"/>
      <c r="F50" s="276">
        <f t="shared" si="3"/>
        <v>0</v>
      </c>
      <c r="G50" s="43" t="str">
        <f t="shared" si="2"/>
        <v>-----</v>
      </c>
      <c r="H50" s="53"/>
      <c r="I50" s="463"/>
    </row>
    <row r="51" spans="1:9" ht="18" customHeight="1" thickBot="1" x14ac:dyDescent="0.35">
      <c r="A51" s="58" t="s">
        <v>85</v>
      </c>
      <c r="B51" s="505"/>
      <c r="C51" s="505"/>
      <c r="D51" s="505"/>
      <c r="E51" s="505"/>
      <c r="F51" s="276">
        <f t="shared" si="3"/>
        <v>0</v>
      </c>
      <c r="G51" s="43" t="str">
        <f t="shared" si="2"/>
        <v>-----</v>
      </c>
      <c r="H51" s="53"/>
      <c r="I51" s="463"/>
    </row>
    <row r="52" spans="1:9" ht="18" customHeight="1" thickBot="1" x14ac:dyDescent="0.35">
      <c r="A52" s="58" t="s">
        <v>86</v>
      </c>
      <c r="B52" s="505"/>
      <c r="C52" s="505"/>
      <c r="D52" s="505"/>
      <c r="E52" s="505">
        <f>'Education Wksht'!F54</f>
        <v>0</v>
      </c>
      <c r="F52" s="276">
        <f t="shared" si="3"/>
        <v>0</v>
      </c>
      <c r="G52" s="43" t="str">
        <f t="shared" si="2"/>
        <v>-----</v>
      </c>
      <c r="H52" s="53"/>
      <c r="I52" s="463"/>
    </row>
    <row r="53" spans="1:9" ht="18" customHeight="1" thickBot="1" x14ac:dyDescent="0.35">
      <c r="A53" s="58" t="s">
        <v>87</v>
      </c>
      <c r="B53" s="505"/>
      <c r="C53" s="505"/>
      <c r="D53" s="505"/>
      <c r="E53" s="505"/>
      <c r="F53" s="276">
        <f t="shared" si="3"/>
        <v>0</v>
      </c>
      <c r="G53" s="43" t="str">
        <f t="shared" si="2"/>
        <v>-----</v>
      </c>
      <c r="H53" s="53"/>
      <c r="I53" s="463"/>
    </row>
    <row r="54" spans="1:9" ht="18" customHeight="1" thickBot="1" x14ac:dyDescent="0.35">
      <c r="A54" s="52"/>
      <c r="B54" s="10"/>
      <c r="C54" s="10"/>
      <c r="D54" s="10"/>
      <c r="E54" s="1"/>
      <c r="F54" s="1"/>
      <c r="G54" s="29"/>
      <c r="H54" s="12"/>
      <c r="I54" s="464"/>
    </row>
    <row r="55" spans="1:9" ht="18" customHeight="1" thickBot="1" x14ac:dyDescent="0.35">
      <c r="A55" s="15" t="s">
        <v>88</v>
      </c>
      <c r="B55" s="508">
        <f>SUM(B38:B53,B12:B29)</f>
        <v>0</v>
      </c>
      <c r="C55" s="508">
        <f t="shared" ref="C55:I55" si="4">SUM(C38:C53,C12:C29)</f>
        <v>0</v>
      </c>
      <c r="D55" s="508">
        <f t="shared" si="4"/>
        <v>0</v>
      </c>
      <c r="E55" s="508">
        <f t="shared" si="4"/>
        <v>0</v>
      </c>
      <c r="F55" s="278">
        <f>E55-C55</f>
        <v>0</v>
      </c>
      <c r="G55" s="43" t="str">
        <f>IF(C55&gt;0,(F55/C55),"-----")</f>
        <v>-----</v>
      </c>
      <c r="H55" s="16"/>
      <c r="I55" s="465">
        <f t="shared" si="4"/>
        <v>0</v>
      </c>
    </row>
    <row r="56" spans="1:9" ht="18" customHeight="1" x14ac:dyDescent="0.3">
      <c r="B56" s="73" t="s">
        <v>45</v>
      </c>
      <c r="C56" s="73" t="s">
        <v>45</v>
      </c>
      <c r="D56" s="73" t="s">
        <v>45</v>
      </c>
      <c r="E56" s="73" t="s">
        <v>45</v>
      </c>
      <c r="F56" s="73" t="s">
        <v>49</v>
      </c>
      <c r="G56" s="73" t="s">
        <v>50</v>
      </c>
    </row>
    <row r="57" spans="1:9" ht="18" customHeight="1" x14ac:dyDescent="0.3">
      <c r="B57" s="73" t="s">
        <v>89</v>
      </c>
      <c r="C57" s="73" t="s">
        <v>46</v>
      </c>
      <c r="D57" s="73" t="s">
        <v>47</v>
      </c>
      <c r="E57" s="73" t="s">
        <v>90</v>
      </c>
      <c r="F57" s="73"/>
      <c r="G57" s="73"/>
    </row>
  </sheetData>
  <mergeCells count="8">
    <mergeCell ref="F34:F35"/>
    <mergeCell ref="G34:G35"/>
    <mergeCell ref="A1:I1"/>
    <mergeCell ref="F4:G4"/>
    <mergeCell ref="F33:G33"/>
    <mergeCell ref="A30:I30"/>
    <mergeCell ref="F5:F6"/>
    <mergeCell ref="G5:G6"/>
  </mergeCells>
  <phoneticPr fontId="2" type="noConversion"/>
  <printOptions horizontalCentered="1" verticalCentered="1"/>
  <pageMargins left="0.2" right="0.2" top="0.2" bottom="0.2" header="0.1" footer="0.1"/>
  <pageSetup scale="96" orientation="landscape" r:id="rId1"/>
  <headerFooter alignWithMargins="0"/>
  <rowBreaks count="1" manualBreakCount="1">
    <brk id="2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3"/>
  <sheetViews>
    <sheetView showGridLines="0" showZeros="0" zoomScaleNormal="100" workbookViewId="0">
      <selection activeCell="B11" sqref="B11"/>
    </sheetView>
  </sheetViews>
  <sheetFormatPr defaultColWidth="9.140625" defaultRowHeight="15" x14ac:dyDescent="0.3"/>
  <cols>
    <col min="1" max="1" width="30.7109375" style="3" customWidth="1"/>
    <col min="2" max="2" width="15.7109375" style="3" bestFit="1" customWidth="1"/>
    <col min="3" max="3" width="15.28515625" style="3" customWidth="1"/>
    <col min="4" max="4" width="15.7109375" style="3" bestFit="1" customWidth="1"/>
    <col min="5" max="5" width="14.7109375" style="3" customWidth="1"/>
    <col min="6" max="7" width="12.7109375" style="3" customWidth="1"/>
    <col min="8" max="8" width="1.7109375" style="3" customWidth="1"/>
    <col min="9" max="9" width="16.42578125" style="61" bestFit="1" customWidth="1"/>
    <col min="10" max="16384" width="9.140625" style="3"/>
  </cols>
  <sheetData>
    <row r="1" spans="1:9" ht="30" customHeight="1" x14ac:dyDescent="0.3">
      <c r="A1" s="612" t="s">
        <v>255</v>
      </c>
      <c r="B1" s="613"/>
      <c r="C1" s="613"/>
      <c r="D1" s="613"/>
      <c r="E1" s="613"/>
      <c r="F1" s="613"/>
      <c r="G1" s="613"/>
      <c r="H1" s="613"/>
      <c r="I1" s="614"/>
    </row>
    <row r="2" spans="1:9" ht="16.5" x14ac:dyDescent="0.3">
      <c r="A2" s="113"/>
      <c r="B2" s="112"/>
      <c r="C2" s="112"/>
      <c r="D2" s="112"/>
      <c r="E2" s="112"/>
      <c r="F2" s="112"/>
      <c r="G2" s="112"/>
      <c r="H2" s="112"/>
      <c r="I2" s="28"/>
    </row>
    <row r="3" spans="1:9" s="65" customFormat="1" ht="18" customHeight="1" x14ac:dyDescent="0.3">
      <c r="A3" s="265"/>
      <c r="B3" s="8"/>
      <c r="C3" s="8" t="s">
        <v>254</v>
      </c>
      <c r="D3" s="8"/>
      <c r="F3" s="8"/>
      <c r="G3" s="8"/>
      <c r="H3" s="8"/>
      <c r="I3" s="267" t="s">
        <v>91</v>
      </c>
    </row>
    <row r="4" spans="1:9" ht="18" customHeight="1" thickBot="1" x14ac:dyDescent="0.35">
      <c r="A4" s="517">
        <f>'Exhibit A'!$A$7</f>
        <v>0</v>
      </c>
      <c r="B4" s="5"/>
      <c r="C4" s="5"/>
      <c r="D4" s="5"/>
      <c r="E4" s="5"/>
      <c r="F4" s="5"/>
      <c r="G4" s="5"/>
      <c r="H4" s="5"/>
      <c r="I4" s="63"/>
    </row>
    <row r="5" spans="1:9" ht="18" customHeight="1" thickBot="1" x14ac:dyDescent="0.35">
      <c r="A5" s="67"/>
      <c r="B5" s="102" t="s">
        <v>3</v>
      </c>
      <c r="C5" s="102" t="s">
        <v>5</v>
      </c>
      <c r="D5" s="102" t="s">
        <v>3</v>
      </c>
      <c r="E5" s="123"/>
      <c r="F5" s="610" t="s">
        <v>246</v>
      </c>
      <c r="G5" s="628"/>
      <c r="H5" s="12"/>
      <c r="I5" s="159" t="s">
        <v>9</v>
      </c>
    </row>
    <row r="6" spans="1:9" ht="18" customHeight="1" x14ac:dyDescent="0.3">
      <c r="A6" s="78"/>
      <c r="B6" s="103" t="s">
        <v>4</v>
      </c>
      <c r="C6" s="103" t="s">
        <v>6</v>
      </c>
      <c r="D6" s="103" t="s">
        <v>4</v>
      </c>
      <c r="E6" s="103" t="s">
        <v>8</v>
      </c>
      <c r="F6" s="597" t="s">
        <v>9</v>
      </c>
      <c r="G6" s="599" t="s">
        <v>10</v>
      </c>
      <c r="H6" s="32"/>
      <c r="I6" s="103" t="s">
        <v>5</v>
      </c>
    </row>
    <row r="7" spans="1:9" ht="18" customHeight="1" thickBot="1" x14ac:dyDescent="0.35">
      <c r="A7" s="104" t="s">
        <v>31</v>
      </c>
      <c r="B7" s="104" t="s">
        <v>340</v>
      </c>
      <c r="C7" s="104" t="s">
        <v>341</v>
      </c>
      <c r="D7" s="111">
        <v>45838</v>
      </c>
      <c r="E7" s="104" t="s">
        <v>345</v>
      </c>
      <c r="F7" s="598" t="s">
        <v>9</v>
      </c>
      <c r="G7" s="600" t="s">
        <v>10</v>
      </c>
      <c r="H7" s="33"/>
      <c r="I7" s="104" t="s">
        <v>345</v>
      </c>
    </row>
    <row r="8" spans="1:9" ht="18" customHeight="1" thickBot="1" x14ac:dyDescent="0.35">
      <c r="A8" s="105">
        <v>-1</v>
      </c>
      <c r="B8" s="105">
        <v>-2</v>
      </c>
      <c r="C8" s="105">
        <v>-3</v>
      </c>
      <c r="D8" s="105">
        <v>-4</v>
      </c>
      <c r="E8" s="105">
        <v>-5</v>
      </c>
      <c r="F8" s="105">
        <v>-6</v>
      </c>
      <c r="G8" s="105" t="s">
        <v>11</v>
      </c>
      <c r="H8" s="264"/>
      <c r="I8" s="105">
        <v>-7</v>
      </c>
    </row>
    <row r="9" spans="1:9" ht="18" customHeight="1" x14ac:dyDescent="0.3">
      <c r="A9" s="74"/>
      <c r="B9" s="74"/>
      <c r="C9" s="74"/>
      <c r="D9" s="74"/>
      <c r="E9" s="74"/>
      <c r="F9" s="74"/>
      <c r="G9" s="74"/>
      <c r="H9" s="75"/>
      <c r="I9" s="74"/>
    </row>
    <row r="10" spans="1:9" ht="18" customHeight="1" thickBot="1" x14ac:dyDescent="0.35">
      <c r="A10" s="76" t="s">
        <v>106</v>
      </c>
      <c r="B10" s="77"/>
      <c r="C10" s="77"/>
      <c r="D10" s="77"/>
      <c r="E10" s="77"/>
      <c r="F10" s="77"/>
      <c r="G10" s="77"/>
      <c r="H10" s="57"/>
      <c r="I10" s="77"/>
    </row>
    <row r="11" spans="1:9" ht="18" customHeight="1" thickBot="1" x14ac:dyDescent="0.35">
      <c r="A11" s="286" t="s">
        <v>273</v>
      </c>
      <c r="B11" s="510"/>
      <c r="C11" s="511"/>
      <c r="D11" s="510"/>
      <c r="E11" s="510"/>
      <c r="F11" s="272">
        <f>E11-C11</f>
        <v>0</v>
      </c>
      <c r="G11" s="43" t="str">
        <f>IF(C11&gt;0,(F11/C11),"----")</f>
        <v>----</v>
      </c>
      <c r="H11" s="80"/>
      <c r="I11" s="466"/>
    </row>
    <row r="12" spans="1:9" ht="18" customHeight="1" thickBot="1" x14ac:dyDescent="0.35">
      <c r="A12" s="286" t="s">
        <v>339</v>
      </c>
      <c r="B12" s="510"/>
      <c r="C12" s="511"/>
      <c r="D12" s="510"/>
      <c r="E12" s="510"/>
      <c r="F12" s="272">
        <f t="shared" ref="F12:F19" si="0">E12-C12</f>
        <v>0</v>
      </c>
      <c r="G12" s="43" t="str">
        <f t="shared" ref="G12:G19" si="1">IF(C12&gt;0,(F12/C12),"----")</f>
        <v>----</v>
      </c>
      <c r="H12" s="80"/>
      <c r="I12" s="466"/>
    </row>
    <row r="13" spans="1:9" ht="18" customHeight="1" thickBot="1" x14ac:dyDescent="0.35">
      <c r="A13" s="474" t="s">
        <v>338</v>
      </c>
      <c r="B13" s="512"/>
      <c r="C13" s="513"/>
      <c r="D13" s="512"/>
      <c r="E13" s="512"/>
      <c r="F13" s="512"/>
      <c r="G13" s="79"/>
      <c r="H13" s="16"/>
      <c r="I13" s="115"/>
    </row>
    <row r="14" spans="1:9" ht="18" customHeight="1" thickBot="1" x14ac:dyDescent="0.35">
      <c r="A14" s="58" t="s">
        <v>92</v>
      </c>
      <c r="B14" s="505"/>
      <c r="C14" s="505"/>
      <c r="D14" s="505"/>
      <c r="E14" s="505"/>
      <c r="F14" s="272">
        <f t="shared" si="0"/>
        <v>0</v>
      </c>
      <c r="G14" s="43" t="str">
        <f t="shared" si="1"/>
        <v>----</v>
      </c>
      <c r="H14" s="80"/>
      <c r="I14" s="462"/>
    </row>
    <row r="15" spans="1:9" ht="18" customHeight="1" thickBot="1" x14ac:dyDescent="0.35">
      <c r="A15" s="58" t="s">
        <v>93</v>
      </c>
      <c r="B15" s="505"/>
      <c r="C15" s="505"/>
      <c r="D15" s="505"/>
      <c r="E15" s="505"/>
      <c r="F15" s="272">
        <f t="shared" si="0"/>
        <v>0</v>
      </c>
      <c r="G15" s="43" t="str">
        <f t="shared" si="1"/>
        <v>----</v>
      </c>
      <c r="H15" s="80"/>
      <c r="I15" s="463"/>
    </row>
    <row r="16" spans="1:9" ht="18" customHeight="1" thickBot="1" x14ac:dyDescent="0.35">
      <c r="A16" s="58" t="s">
        <v>94</v>
      </c>
      <c r="B16" s="505"/>
      <c r="C16" s="505"/>
      <c r="D16" s="505"/>
      <c r="E16" s="505"/>
      <c r="F16" s="272">
        <f t="shared" si="0"/>
        <v>0</v>
      </c>
      <c r="G16" s="43" t="str">
        <f t="shared" si="1"/>
        <v>----</v>
      </c>
      <c r="H16" s="80"/>
      <c r="I16" s="463"/>
    </row>
    <row r="17" spans="1:9" ht="18" customHeight="1" thickBot="1" x14ac:dyDescent="0.35">
      <c r="A17" s="58" t="s">
        <v>95</v>
      </c>
      <c r="B17" s="505"/>
      <c r="C17" s="505"/>
      <c r="D17" s="505"/>
      <c r="E17" s="505"/>
      <c r="F17" s="272">
        <f t="shared" si="0"/>
        <v>0</v>
      </c>
      <c r="G17" s="43" t="str">
        <f t="shared" si="1"/>
        <v>----</v>
      </c>
      <c r="H17" s="80"/>
      <c r="I17" s="463"/>
    </row>
    <row r="18" spans="1:9" ht="18" customHeight="1" thickBot="1" x14ac:dyDescent="0.35">
      <c r="A18" s="10" t="s">
        <v>96</v>
      </c>
      <c r="B18" s="505"/>
      <c r="C18" s="505"/>
      <c r="D18" s="505"/>
      <c r="E18" s="505"/>
      <c r="F18" s="272">
        <f t="shared" si="0"/>
        <v>0</v>
      </c>
      <c r="G18" s="43" t="str">
        <f t="shared" si="1"/>
        <v>----</v>
      </c>
      <c r="H18" s="80"/>
      <c r="I18" s="463"/>
    </row>
    <row r="19" spans="1:9" ht="32.25" customHeight="1" thickBot="1" x14ac:dyDescent="0.35">
      <c r="A19" s="509" t="s">
        <v>261</v>
      </c>
      <c r="B19" s="514">
        <v>0</v>
      </c>
      <c r="C19" s="514">
        <v>0</v>
      </c>
      <c r="D19" s="514">
        <v>0</v>
      </c>
      <c r="E19" s="515">
        <v>0</v>
      </c>
      <c r="F19" s="272">
        <f t="shared" si="0"/>
        <v>0</v>
      </c>
      <c r="G19" s="43" t="str">
        <f t="shared" si="1"/>
        <v>----</v>
      </c>
      <c r="H19" s="80"/>
      <c r="I19" s="467"/>
    </row>
    <row r="20" spans="1:9" ht="18" customHeight="1" thickBot="1" x14ac:dyDescent="0.35">
      <c r="A20" s="10"/>
      <c r="B20" s="10"/>
      <c r="C20" s="10"/>
      <c r="D20" s="10"/>
      <c r="E20" s="1"/>
      <c r="F20" s="1"/>
      <c r="G20" s="96"/>
      <c r="H20" s="81"/>
      <c r="I20" s="468"/>
    </row>
    <row r="21" spans="1:9" s="61" customFormat="1" ht="18" customHeight="1" thickBot="1" x14ac:dyDescent="0.35">
      <c r="A21" s="15" t="s">
        <v>97</v>
      </c>
      <c r="B21" s="516">
        <f t="shared" ref="B21:G21" si="2">SUM(B11:B20)</f>
        <v>0</v>
      </c>
      <c r="C21" s="516">
        <f t="shared" si="2"/>
        <v>0</v>
      </c>
      <c r="D21" s="516">
        <f t="shared" si="2"/>
        <v>0</v>
      </c>
      <c r="E21" s="516">
        <f t="shared" si="2"/>
        <v>0</v>
      </c>
      <c r="F21" s="516">
        <f t="shared" si="2"/>
        <v>0</v>
      </c>
      <c r="G21" s="516">
        <f t="shared" si="2"/>
        <v>0</v>
      </c>
      <c r="H21" s="582"/>
      <c r="I21" s="465">
        <f>SUM(I12:I20)</f>
        <v>0</v>
      </c>
    </row>
    <row r="22" spans="1:9" ht="18" customHeight="1" x14ac:dyDescent="0.3">
      <c r="A22" s="5"/>
      <c r="B22" s="22" t="s">
        <v>45</v>
      </c>
      <c r="C22" s="22" t="s">
        <v>45</v>
      </c>
      <c r="D22" s="22" t="s">
        <v>45</v>
      </c>
      <c r="E22" s="22" t="s">
        <v>45</v>
      </c>
      <c r="F22" s="22" t="s">
        <v>49</v>
      </c>
      <c r="G22" s="22" t="s">
        <v>50</v>
      </c>
      <c r="H22" s="5"/>
      <c r="I22" s="49"/>
    </row>
    <row r="23" spans="1:9" ht="18" customHeight="1" x14ac:dyDescent="0.3">
      <c r="A23" s="5"/>
      <c r="B23" s="22" t="s">
        <v>89</v>
      </c>
      <c r="C23" s="22" t="s">
        <v>46</v>
      </c>
      <c r="D23" s="22" t="s">
        <v>47</v>
      </c>
      <c r="E23" s="22" t="s">
        <v>90</v>
      </c>
      <c r="F23" s="22"/>
      <c r="G23" s="22"/>
      <c r="H23" s="5"/>
      <c r="I23" s="49"/>
    </row>
  </sheetData>
  <mergeCells count="4">
    <mergeCell ref="F5:G5"/>
    <mergeCell ref="A1:I1"/>
    <mergeCell ref="F6:F7"/>
    <mergeCell ref="G6:G7"/>
  </mergeCells>
  <phoneticPr fontId="2" type="noConversion"/>
  <printOptions horizontalCentered="1" verticalCentered="1"/>
  <pageMargins left="0.1" right="0.1" top="0.5" bottom="0.5" header="0.1" footer="0.1"/>
  <pageSetup scale="9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1"/>
  <sheetViews>
    <sheetView showGridLines="0" showZeros="0" workbookViewId="0">
      <selection activeCell="A9" sqref="A9:B9"/>
    </sheetView>
  </sheetViews>
  <sheetFormatPr defaultColWidth="9.140625" defaultRowHeight="13.5" x14ac:dyDescent="0.25"/>
  <cols>
    <col min="1" max="1" width="40.7109375" style="3" customWidth="1"/>
    <col min="2" max="2" width="14.7109375" style="3" customWidth="1"/>
    <col min="3" max="6" width="16.7109375" style="3" customWidth="1"/>
    <col min="7" max="16384" width="9.140625" style="3"/>
  </cols>
  <sheetData>
    <row r="1" spans="1:6" ht="15" customHeight="1" x14ac:dyDescent="0.25">
      <c r="A1" s="1"/>
      <c r="B1" s="2"/>
      <c r="C1" s="2"/>
      <c r="D1" s="2"/>
      <c r="E1" s="2"/>
      <c r="F1" s="18"/>
    </row>
    <row r="2" spans="1:6" ht="15" customHeight="1" x14ac:dyDescent="0.3">
      <c r="A2" s="604" t="s">
        <v>114</v>
      </c>
      <c r="B2" s="631"/>
      <c r="C2" s="631"/>
      <c r="D2" s="631"/>
      <c r="E2" s="631"/>
      <c r="F2" s="632"/>
    </row>
    <row r="3" spans="1:6" ht="15" customHeight="1" x14ac:dyDescent="0.3">
      <c r="A3" s="604" t="s">
        <v>115</v>
      </c>
      <c r="B3" s="605"/>
      <c r="C3" s="605"/>
      <c r="D3" s="605"/>
      <c r="E3" s="605"/>
      <c r="F3" s="606"/>
    </row>
    <row r="4" spans="1:6" ht="15" customHeight="1" x14ac:dyDescent="0.3">
      <c r="A4" s="517">
        <f>'Exhibit A'!$A$7</f>
        <v>0</v>
      </c>
      <c r="B4" s="5"/>
      <c r="C4" s="5"/>
      <c r="D4" s="5"/>
      <c r="E4" s="5"/>
      <c r="F4" s="267" t="s">
        <v>259</v>
      </c>
    </row>
    <row r="5" spans="1:6" ht="15" customHeight="1" thickBot="1" x14ac:dyDescent="0.35">
      <c r="A5" s="633" t="s">
        <v>116</v>
      </c>
      <c r="B5" s="634"/>
      <c r="C5" s="634"/>
      <c r="D5" s="634"/>
      <c r="E5" s="634"/>
      <c r="F5" s="635"/>
    </row>
    <row r="6" spans="1:6" ht="15" customHeight="1" x14ac:dyDescent="0.3">
      <c r="A6" s="118"/>
      <c r="B6" s="119"/>
      <c r="C6" s="103" t="s">
        <v>117</v>
      </c>
      <c r="D6" s="103" t="s">
        <v>118</v>
      </c>
      <c r="E6" s="103"/>
      <c r="F6" s="103"/>
    </row>
    <row r="7" spans="1:6" ht="15" customHeight="1" x14ac:dyDescent="0.3">
      <c r="A7" s="118" t="s">
        <v>332</v>
      </c>
      <c r="B7" s="119"/>
      <c r="C7" s="103" t="s">
        <v>119</v>
      </c>
      <c r="D7" s="103" t="s">
        <v>120</v>
      </c>
      <c r="E7" s="103" t="s">
        <v>121</v>
      </c>
      <c r="F7" s="103" t="s">
        <v>8</v>
      </c>
    </row>
    <row r="8" spans="1:6" ht="15" customHeight="1" thickBot="1" x14ac:dyDescent="0.35">
      <c r="A8" s="636" t="s">
        <v>122</v>
      </c>
      <c r="B8" s="637"/>
      <c r="C8" s="104" t="s">
        <v>123</v>
      </c>
      <c r="D8" s="104" t="s">
        <v>124</v>
      </c>
      <c r="E8" s="104" t="s">
        <v>119</v>
      </c>
      <c r="F8" s="104" t="s">
        <v>345</v>
      </c>
    </row>
    <row r="9" spans="1:6" ht="15" customHeight="1" thickBot="1" x14ac:dyDescent="0.3">
      <c r="A9" s="629"/>
      <c r="B9" s="630"/>
      <c r="C9" s="519"/>
      <c r="D9" s="333"/>
      <c r="E9" s="333"/>
      <c r="F9" s="521"/>
    </row>
    <row r="10" spans="1:6" ht="15" customHeight="1" thickBot="1" x14ac:dyDescent="0.3">
      <c r="A10" s="629"/>
      <c r="B10" s="630"/>
      <c r="C10" s="519"/>
      <c r="D10" s="333"/>
      <c r="E10" s="333"/>
      <c r="F10" s="521"/>
    </row>
    <row r="11" spans="1:6" ht="15" customHeight="1" thickBot="1" x14ac:dyDescent="0.3">
      <c r="A11" s="629"/>
      <c r="B11" s="630"/>
      <c r="C11" s="519"/>
      <c r="D11" s="333"/>
      <c r="E11" s="333"/>
      <c r="F11" s="521"/>
    </row>
    <row r="12" spans="1:6" ht="15" customHeight="1" thickBot="1" x14ac:dyDescent="0.3">
      <c r="A12" s="629"/>
      <c r="B12" s="630"/>
      <c r="C12" s="519"/>
      <c r="D12" s="333"/>
      <c r="E12" s="333"/>
      <c r="F12" s="521"/>
    </row>
    <row r="13" spans="1:6" ht="15" customHeight="1" thickBot="1" x14ac:dyDescent="0.3">
      <c r="A13" s="629"/>
      <c r="B13" s="630"/>
      <c r="C13" s="519"/>
      <c r="D13" s="333"/>
      <c r="E13" s="333"/>
      <c r="F13" s="521"/>
    </row>
    <row r="14" spans="1:6" ht="15" customHeight="1" thickBot="1" x14ac:dyDescent="0.3">
      <c r="A14" s="629"/>
      <c r="B14" s="630"/>
      <c r="C14" s="519"/>
      <c r="D14" s="333"/>
      <c r="E14" s="333"/>
      <c r="F14" s="521"/>
    </row>
    <row r="15" spans="1:6" ht="15" customHeight="1" thickBot="1" x14ac:dyDescent="0.3">
      <c r="A15" s="629"/>
      <c r="B15" s="630"/>
      <c r="C15" s="519"/>
      <c r="D15" s="333"/>
      <c r="E15" s="333"/>
      <c r="F15" s="521"/>
    </row>
    <row r="16" spans="1:6" ht="15" customHeight="1" thickBot="1" x14ac:dyDescent="0.3">
      <c r="A16" s="629"/>
      <c r="B16" s="630"/>
      <c r="C16" s="519"/>
      <c r="D16" s="333"/>
      <c r="E16" s="520"/>
      <c r="F16" s="522"/>
    </row>
    <row r="17" spans="1:6" ht="15" customHeight="1" thickBot="1" x14ac:dyDescent="0.3">
      <c r="A17" s="629"/>
      <c r="B17" s="630"/>
      <c r="C17" s="519"/>
      <c r="D17" s="333"/>
      <c r="E17" s="333"/>
      <c r="F17" s="521"/>
    </row>
    <row r="18" spans="1:6" ht="15" customHeight="1" x14ac:dyDescent="0.25">
      <c r="A18" s="4"/>
      <c r="B18" s="5"/>
      <c r="C18" s="2"/>
      <c r="D18" s="2"/>
      <c r="E18" s="2"/>
      <c r="F18" s="18"/>
    </row>
    <row r="19" spans="1:6" ht="15" customHeight="1" x14ac:dyDescent="0.25">
      <c r="A19" s="4"/>
      <c r="B19" s="5"/>
      <c r="C19" s="5"/>
      <c r="D19" s="5"/>
      <c r="E19" s="5"/>
      <c r="F19" s="9"/>
    </row>
    <row r="20" spans="1:6" ht="15" customHeight="1" thickBot="1" x14ac:dyDescent="0.35">
      <c r="A20" s="633" t="s">
        <v>286</v>
      </c>
      <c r="B20" s="634"/>
      <c r="C20" s="634"/>
      <c r="D20" s="634"/>
      <c r="E20" s="634"/>
      <c r="F20" s="635"/>
    </row>
    <row r="21" spans="1:6" ht="15" customHeight="1" x14ac:dyDescent="0.3">
      <c r="A21" s="123"/>
      <c r="B21" s="102" t="s">
        <v>125</v>
      </c>
      <c r="C21" s="102"/>
      <c r="D21" s="102"/>
      <c r="E21" s="102"/>
      <c r="F21" s="102" t="s">
        <v>8</v>
      </c>
    </row>
    <row r="22" spans="1:6" ht="15" customHeight="1" thickBot="1" x14ac:dyDescent="0.35">
      <c r="A22" s="120" t="s">
        <v>122</v>
      </c>
      <c r="B22" s="104" t="s">
        <v>126</v>
      </c>
      <c r="C22" s="104" t="s">
        <v>127</v>
      </c>
      <c r="D22" s="104" t="s">
        <v>128</v>
      </c>
      <c r="E22" s="104" t="s">
        <v>129</v>
      </c>
      <c r="F22" s="104" t="str">
        <f>F8</f>
        <v>2025-26</v>
      </c>
    </row>
    <row r="23" spans="1:6" ht="15" customHeight="1" thickBot="1" x14ac:dyDescent="0.3">
      <c r="A23" s="121"/>
      <c r="B23" s="521"/>
      <c r="C23" s="334"/>
      <c r="D23" s="333"/>
      <c r="E23" s="333"/>
      <c r="F23" s="521"/>
    </row>
    <row r="24" spans="1:6" ht="15" customHeight="1" thickBot="1" x14ac:dyDescent="0.3">
      <c r="A24" s="121"/>
      <c r="B24" s="521"/>
      <c r="C24" s="334"/>
      <c r="D24" s="333"/>
      <c r="E24" s="333"/>
      <c r="F24" s="521"/>
    </row>
    <row r="25" spans="1:6" ht="15" customHeight="1" thickBot="1" x14ac:dyDescent="0.3">
      <c r="A25" s="121"/>
      <c r="B25" s="521"/>
      <c r="C25" s="334"/>
      <c r="D25" s="333"/>
      <c r="E25" s="333"/>
      <c r="F25" s="521"/>
    </row>
    <row r="26" spans="1:6" ht="15" customHeight="1" thickBot="1" x14ac:dyDescent="0.3">
      <c r="A26" s="121"/>
      <c r="B26" s="521"/>
      <c r="C26" s="334"/>
      <c r="D26" s="333"/>
      <c r="E26" s="333"/>
      <c r="F26" s="521"/>
    </row>
    <row r="27" spans="1:6" ht="15" customHeight="1" thickBot="1" x14ac:dyDescent="0.3">
      <c r="A27" s="121"/>
      <c r="B27" s="521"/>
      <c r="C27" s="334"/>
      <c r="D27" s="333"/>
      <c r="E27" s="333"/>
      <c r="F27" s="521"/>
    </row>
    <row r="28" spans="1:6" ht="15" customHeight="1" thickBot="1" x14ac:dyDescent="0.3">
      <c r="A28" s="121"/>
      <c r="B28" s="521"/>
      <c r="C28" s="334"/>
      <c r="D28" s="333"/>
      <c r="E28" s="333"/>
      <c r="F28" s="521"/>
    </row>
    <row r="29" spans="1:6" ht="15" customHeight="1" thickBot="1" x14ac:dyDescent="0.3">
      <c r="A29" s="121"/>
      <c r="B29" s="521"/>
      <c r="C29" s="334"/>
      <c r="D29" s="333"/>
      <c r="E29" s="333"/>
      <c r="F29" s="521"/>
    </row>
    <row r="30" spans="1:6" ht="15" customHeight="1" thickBot="1" x14ac:dyDescent="0.3">
      <c r="A30" s="121"/>
      <c r="B30" s="521"/>
      <c r="C30" s="334"/>
      <c r="D30" s="333"/>
      <c r="E30" s="333"/>
      <c r="F30" s="521"/>
    </row>
    <row r="31" spans="1:6" ht="15" customHeight="1" thickBot="1" x14ac:dyDescent="0.3">
      <c r="A31" s="121"/>
      <c r="B31" s="521"/>
      <c r="C31" s="334"/>
      <c r="D31" s="333"/>
      <c r="E31" s="333"/>
      <c r="F31" s="523"/>
    </row>
  </sheetData>
  <mergeCells count="14">
    <mergeCell ref="A14:B14"/>
    <mergeCell ref="A15:B15"/>
    <mergeCell ref="A16:B16"/>
    <mergeCell ref="A17:B17"/>
    <mergeCell ref="A20:F20"/>
    <mergeCell ref="A10:B10"/>
    <mergeCell ref="A11:B11"/>
    <mergeCell ref="A12:B12"/>
    <mergeCell ref="A13:B13"/>
    <mergeCell ref="A2:F2"/>
    <mergeCell ref="A3:F3"/>
    <mergeCell ref="A5:F5"/>
    <mergeCell ref="A8:B8"/>
    <mergeCell ref="A9:B9"/>
  </mergeCells>
  <phoneticPr fontId="2" type="noConversion"/>
  <printOptions horizontalCentered="1" verticalCentered="1"/>
  <pageMargins left="0.25" right="0.25" top="0.5" bottom="0.5" header="0" footer="0"/>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6"/>
  <sheetViews>
    <sheetView showGridLines="0" showZeros="0" zoomScaleNormal="100" workbookViewId="0">
      <selection activeCell="B8" sqref="B8"/>
    </sheetView>
  </sheetViews>
  <sheetFormatPr defaultColWidth="12.5703125" defaultRowHeight="15.75" x14ac:dyDescent="0.25"/>
  <cols>
    <col min="1" max="1" width="39.5703125" style="127" customWidth="1"/>
    <col min="2" max="4" width="20.28515625" style="127" customWidth="1"/>
    <col min="5" max="6" width="16.42578125" style="127" customWidth="1"/>
    <col min="7" max="16384" width="12.5703125" style="127"/>
  </cols>
  <sheetData>
    <row r="1" spans="1:8" ht="16.5" x14ac:dyDescent="0.3">
      <c r="A1" s="124"/>
      <c r="B1" s="125"/>
      <c r="C1" s="125"/>
      <c r="D1" s="125"/>
      <c r="E1" s="125"/>
      <c r="F1" s="126"/>
    </row>
    <row r="2" spans="1:8" ht="16.5" x14ac:dyDescent="0.3">
      <c r="A2" s="641" t="s">
        <v>130</v>
      </c>
      <c r="B2" s="642"/>
      <c r="C2" s="642"/>
      <c r="D2" s="642"/>
      <c r="E2" s="642"/>
      <c r="F2" s="643"/>
    </row>
    <row r="3" spans="1:8" ht="16.5" customHeight="1" x14ac:dyDescent="0.3">
      <c r="A3" s="638" t="s">
        <v>346</v>
      </c>
      <c r="B3" s="639"/>
      <c r="C3" s="639"/>
      <c r="D3" s="639"/>
      <c r="E3" s="639"/>
      <c r="F3" s="640"/>
    </row>
    <row r="4" spans="1:8" ht="23.25" customHeight="1" thickBot="1" x14ac:dyDescent="0.35">
      <c r="A4" s="524">
        <f>'Exhibit A'!$A$7</f>
        <v>0</v>
      </c>
      <c r="B4" s="128"/>
      <c r="C4" s="128"/>
      <c r="D4" s="128"/>
      <c r="E4" s="128"/>
      <c r="F4" s="266" t="s">
        <v>131</v>
      </c>
    </row>
    <row r="5" spans="1:8" ht="16.5" x14ac:dyDescent="0.3">
      <c r="A5" s="129"/>
      <c r="B5" s="130" t="s">
        <v>3</v>
      </c>
      <c r="C5" s="130" t="s">
        <v>3</v>
      </c>
      <c r="D5" s="130" t="s">
        <v>132</v>
      </c>
      <c r="E5" s="131" t="s">
        <v>112</v>
      </c>
      <c r="F5" s="131" t="s">
        <v>132</v>
      </c>
      <c r="G5" s="132"/>
      <c r="H5" s="133"/>
    </row>
    <row r="6" spans="1:8" ht="17.25" thickBot="1" x14ac:dyDescent="0.35">
      <c r="A6" s="134" t="s">
        <v>133</v>
      </c>
      <c r="B6" s="134" t="s">
        <v>347</v>
      </c>
      <c r="C6" s="134" t="s">
        <v>348</v>
      </c>
      <c r="D6" s="134" t="s">
        <v>349</v>
      </c>
      <c r="E6" s="134" t="s">
        <v>342</v>
      </c>
      <c r="F6" s="134" t="s">
        <v>350</v>
      </c>
      <c r="G6" s="132"/>
      <c r="H6" s="133"/>
    </row>
    <row r="7" spans="1:8" ht="17.25" thickBot="1" x14ac:dyDescent="0.35">
      <c r="A7" s="135" t="s">
        <v>134</v>
      </c>
      <c r="B7" s="135" t="s">
        <v>135</v>
      </c>
      <c r="C7" s="135" t="s">
        <v>136</v>
      </c>
      <c r="D7" s="135" t="s">
        <v>98</v>
      </c>
      <c r="E7" s="135" t="s">
        <v>258</v>
      </c>
      <c r="F7" s="135" t="s">
        <v>137</v>
      </c>
      <c r="G7" s="132"/>
    </row>
    <row r="8" spans="1:8" ht="17.25" thickBot="1" x14ac:dyDescent="0.35">
      <c r="A8" s="136" t="s">
        <v>138</v>
      </c>
      <c r="B8" s="405"/>
      <c r="C8" s="405"/>
      <c r="D8" s="405"/>
      <c r="E8" s="405">
        <f t="shared" ref="E8:E26" si="0">C8+D8</f>
        <v>0</v>
      </c>
      <c r="F8" s="405"/>
      <c r="G8" s="132"/>
    </row>
    <row r="9" spans="1:8" ht="17.25" thickBot="1" x14ac:dyDescent="0.35">
      <c r="A9" s="136" t="s">
        <v>139</v>
      </c>
      <c r="B9" s="405"/>
      <c r="C9" s="405"/>
      <c r="D9" s="405"/>
      <c r="E9" s="405">
        <f t="shared" si="0"/>
        <v>0</v>
      </c>
      <c r="F9" s="405"/>
      <c r="G9" s="132"/>
    </row>
    <row r="10" spans="1:8" ht="17.25" thickBot="1" x14ac:dyDescent="0.35">
      <c r="A10" s="136" t="s">
        <v>140</v>
      </c>
      <c r="B10" s="405"/>
      <c r="C10" s="405"/>
      <c r="D10" s="405"/>
      <c r="E10" s="405">
        <f t="shared" si="0"/>
        <v>0</v>
      </c>
      <c r="F10" s="405"/>
      <c r="G10" s="132"/>
    </row>
    <row r="11" spans="1:8" ht="17.25" thickBot="1" x14ac:dyDescent="0.35">
      <c r="A11" s="136" t="s">
        <v>141</v>
      </c>
      <c r="B11" s="405"/>
      <c r="C11" s="405"/>
      <c r="D11" s="405"/>
      <c r="E11" s="405">
        <f t="shared" si="0"/>
        <v>0</v>
      </c>
      <c r="F11" s="405"/>
      <c r="G11" s="132"/>
    </row>
    <row r="12" spans="1:8" ht="17.25" thickBot="1" x14ac:dyDescent="0.35">
      <c r="A12" s="136" t="s">
        <v>142</v>
      </c>
      <c r="B12" s="405"/>
      <c r="C12" s="405"/>
      <c r="D12" s="405"/>
      <c r="E12" s="405">
        <f t="shared" si="0"/>
        <v>0</v>
      </c>
      <c r="F12" s="405"/>
      <c r="G12" s="132"/>
    </row>
    <row r="13" spans="1:8" ht="17.25" thickBot="1" x14ac:dyDescent="0.35">
      <c r="A13" s="136" t="s">
        <v>143</v>
      </c>
      <c r="B13" s="405"/>
      <c r="C13" s="405"/>
      <c r="D13" s="405"/>
      <c r="E13" s="405">
        <f t="shared" si="0"/>
        <v>0</v>
      </c>
      <c r="F13" s="405"/>
      <c r="G13" s="132"/>
    </row>
    <row r="14" spans="1:8" ht="17.25" thickBot="1" x14ac:dyDescent="0.35">
      <c r="A14" s="136" t="s">
        <v>274</v>
      </c>
      <c r="B14" s="405"/>
      <c r="C14" s="405"/>
      <c r="D14" s="405"/>
      <c r="E14" s="405">
        <f t="shared" si="0"/>
        <v>0</v>
      </c>
      <c r="F14" s="405"/>
      <c r="G14" s="132"/>
    </row>
    <row r="15" spans="1:8" ht="17.25" thickBot="1" x14ac:dyDescent="0.35">
      <c r="A15" s="136" t="s">
        <v>144</v>
      </c>
      <c r="B15" s="405"/>
      <c r="C15" s="405"/>
      <c r="D15" s="405"/>
      <c r="E15" s="405">
        <f t="shared" si="0"/>
        <v>0</v>
      </c>
      <c r="F15" s="405"/>
      <c r="G15" s="132"/>
    </row>
    <row r="16" spans="1:8" ht="17.25" thickBot="1" x14ac:dyDescent="0.35">
      <c r="A16" s="136" t="s">
        <v>145</v>
      </c>
      <c r="B16" s="405"/>
      <c r="C16" s="405"/>
      <c r="D16" s="405"/>
      <c r="E16" s="405">
        <f t="shared" si="0"/>
        <v>0</v>
      </c>
      <c r="F16" s="405"/>
      <c r="G16" s="132"/>
    </row>
    <row r="17" spans="1:7" ht="17.25" thickBot="1" x14ac:dyDescent="0.35">
      <c r="A17" s="137"/>
      <c r="B17" s="405"/>
      <c r="C17" s="405"/>
      <c r="D17" s="405"/>
      <c r="E17" s="405">
        <f t="shared" si="0"/>
        <v>0</v>
      </c>
      <c r="F17" s="405"/>
      <c r="G17" s="132"/>
    </row>
    <row r="18" spans="1:7" ht="17.25" thickBot="1" x14ac:dyDescent="0.35">
      <c r="A18" s="137"/>
      <c r="B18" s="405"/>
      <c r="C18" s="405"/>
      <c r="D18" s="405"/>
      <c r="E18" s="405">
        <f t="shared" si="0"/>
        <v>0</v>
      </c>
      <c r="F18" s="405"/>
      <c r="G18" s="132"/>
    </row>
    <row r="19" spans="1:7" ht="17.25" thickBot="1" x14ac:dyDescent="0.35">
      <c r="A19" s="137"/>
      <c r="B19" s="405"/>
      <c r="C19" s="405"/>
      <c r="D19" s="405"/>
      <c r="E19" s="405">
        <f t="shared" si="0"/>
        <v>0</v>
      </c>
      <c r="F19" s="405"/>
      <c r="G19" s="132"/>
    </row>
    <row r="20" spans="1:7" ht="17.25" thickBot="1" x14ac:dyDescent="0.35">
      <c r="A20" s="137"/>
      <c r="B20" s="405"/>
      <c r="C20" s="405"/>
      <c r="D20" s="405"/>
      <c r="E20" s="405">
        <f t="shared" si="0"/>
        <v>0</v>
      </c>
      <c r="F20" s="405"/>
      <c r="G20" s="132"/>
    </row>
    <row r="21" spans="1:7" ht="17.25" thickBot="1" x14ac:dyDescent="0.35">
      <c r="A21" s="136" t="s">
        <v>146</v>
      </c>
      <c r="B21" s="405"/>
      <c r="C21" s="405"/>
      <c r="D21" s="405"/>
      <c r="E21" s="405">
        <f t="shared" si="0"/>
        <v>0</v>
      </c>
      <c r="F21" s="405"/>
      <c r="G21" s="132"/>
    </row>
    <row r="22" spans="1:7" ht="17.25" thickBot="1" x14ac:dyDescent="0.35">
      <c r="A22" s="137"/>
      <c r="B22" s="405"/>
      <c r="C22" s="405"/>
      <c r="D22" s="405"/>
      <c r="E22" s="405">
        <f t="shared" si="0"/>
        <v>0</v>
      </c>
      <c r="F22" s="405"/>
      <c r="G22" s="132"/>
    </row>
    <row r="23" spans="1:7" ht="17.25" thickBot="1" x14ac:dyDescent="0.35">
      <c r="A23" s="137"/>
      <c r="B23" s="405"/>
      <c r="C23" s="405"/>
      <c r="D23" s="405"/>
      <c r="E23" s="405">
        <f t="shared" si="0"/>
        <v>0</v>
      </c>
      <c r="F23" s="405"/>
      <c r="G23" s="132"/>
    </row>
    <row r="24" spans="1:7" ht="17.25" thickBot="1" x14ac:dyDescent="0.35">
      <c r="A24" s="137"/>
      <c r="B24" s="405"/>
      <c r="C24" s="405"/>
      <c r="D24" s="405"/>
      <c r="E24" s="405">
        <f t="shared" si="0"/>
        <v>0</v>
      </c>
      <c r="F24" s="405"/>
      <c r="G24" s="132"/>
    </row>
    <row r="25" spans="1:7" ht="17.25" thickBot="1" x14ac:dyDescent="0.35">
      <c r="A25" s="137"/>
      <c r="B25" s="405"/>
      <c r="C25" s="405"/>
      <c r="D25" s="405"/>
      <c r="E25" s="405">
        <f t="shared" si="0"/>
        <v>0</v>
      </c>
      <c r="F25" s="405"/>
      <c r="G25" s="132"/>
    </row>
    <row r="26" spans="1:7" ht="17.25" thickBot="1" x14ac:dyDescent="0.35">
      <c r="A26" s="137"/>
      <c r="B26" s="405"/>
      <c r="C26" s="405"/>
      <c r="D26" s="405"/>
      <c r="E26" s="405">
        <f t="shared" si="0"/>
        <v>0</v>
      </c>
      <c r="F26" s="405"/>
      <c r="G26" s="132"/>
    </row>
    <row r="27" spans="1:7" ht="17.25" thickBot="1" x14ac:dyDescent="0.35">
      <c r="A27" s="138" t="s">
        <v>147</v>
      </c>
      <c r="B27" s="525">
        <f>SUM(B8:B26)</f>
        <v>0</v>
      </c>
      <c r="C27" s="525">
        <f>SUM(C8:C26)</f>
        <v>0</v>
      </c>
      <c r="D27" s="525">
        <f>SUM(D8:D26)</f>
        <v>0</v>
      </c>
      <c r="E27" s="525">
        <f>SUM(E8:E26)</f>
        <v>0</v>
      </c>
      <c r="F27" s="525">
        <f>SUM(F8:F26)</f>
        <v>0</v>
      </c>
      <c r="G27" s="132"/>
    </row>
    <row r="28" spans="1:7" ht="17.25" thickBot="1" x14ac:dyDescent="0.35">
      <c r="A28" s="124"/>
      <c r="B28" s="526"/>
      <c r="C28" s="526"/>
      <c r="D28" s="526"/>
      <c r="E28" s="526"/>
      <c r="F28" s="527"/>
      <c r="G28" s="132"/>
    </row>
    <row r="29" spans="1:7" ht="17.25" thickBot="1" x14ac:dyDescent="0.35">
      <c r="A29" s="269" t="s">
        <v>285</v>
      </c>
      <c r="B29" s="528">
        <f>'Exhibit A'!B25</f>
        <v>0</v>
      </c>
      <c r="C29" s="528">
        <f>'Exhibit A'!C25</f>
        <v>0</v>
      </c>
      <c r="D29" s="528">
        <v>0</v>
      </c>
      <c r="E29" s="528">
        <f>C29+D29</f>
        <v>0</v>
      </c>
      <c r="F29" s="528">
        <f>'Exhibit A'!E25</f>
        <v>0</v>
      </c>
      <c r="G29" s="132"/>
    </row>
    <row r="30" spans="1:7" ht="17.25" thickBot="1" x14ac:dyDescent="0.35">
      <c r="A30" s="268"/>
      <c r="B30" s="529"/>
      <c r="C30" s="529"/>
      <c r="D30" s="529"/>
      <c r="E30" s="529"/>
      <c r="F30" s="530"/>
      <c r="G30" s="132"/>
    </row>
    <row r="31" spans="1:7" ht="18" thickTop="1" thickBot="1" x14ac:dyDescent="0.35">
      <c r="A31" s="138" t="s">
        <v>148</v>
      </c>
      <c r="B31" s="531">
        <f>B27-B29</f>
        <v>0</v>
      </c>
      <c r="C31" s="531">
        <f>C27-C29</f>
        <v>0</v>
      </c>
      <c r="D31" s="531">
        <f>D27-D29</f>
        <v>0</v>
      </c>
      <c r="E31" s="532">
        <f>E27-E29</f>
        <v>0</v>
      </c>
      <c r="F31" s="531">
        <f>F27-F29</f>
        <v>0</v>
      </c>
      <c r="G31" s="132"/>
    </row>
    <row r="32" spans="1:7" ht="16.5" x14ac:dyDescent="0.3">
      <c r="A32" s="132"/>
      <c r="B32" s="132"/>
      <c r="C32" s="132"/>
      <c r="D32" s="132"/>
      <c r="E32" s="22" t="s">
        <v>241</v>
      </c>
      <c r="F32" s="132"/>
      <c r="G32" s="132"/>
    </row>
    <row r="33" spans="1:7" x14ac:dyDescent="0.25">
      <c r="A33" s="132"/>
      <c r="B33" s="132"/>
      <c r="C33" s="132"/>
      <c r="D33" s="132"/>
      <c r="E33" s="132"/>
      <c r="F33" s="132"/>
      <c r="G33" s="132"/>
    </row>
    <row r="34" spans="1:7" x14ac:dyDescent="0.25">
      <c r="A34" s="132"/>
      <c r="B34" s="132"/>
      <c r="C34" s="132"/>
      <c r="D34" s="132"/>
      <c r="E34" s="132"/>
      <c r="F34" s="132"/>
      <c r="G34" s="132"/>
    </row>
    <row r="35" spans="1:7" x14ac:dyDescent="0.25">
      <c r="A35" s="132"/>
      <c r="B35" s="132"/>
      <c r="C35" s="132"/>
      <c r="D35" s="132"/>
      <c r="E35" s="132"/>
      <c r="F35" s="132"/>
      <c r="G35" s="132"/>
    </row>
    <row r="36" spans="1:7" x14ac:dyDescent="0.25">
      <c r="A36" s="132"/>
      <c r="B36" s="132"/>
      <c r="C36" s="132"/>
      <c r="D36" s="132"/>
      <c r="E36" s="132"/>
      <c r="F36" s="132"/>
      <c r="G36" s="132"/>
    </row>
    <row r="37" spans="1:7" x14ac:dyDescent="0.25">
      <c r="A37" s="132"/>
      <c r="B37" s="132"/>
      <c r="C37" s="132"/>
      <c r="D37" s="132"/>
      <c r="E37" s="132"/>
      <c r="F37" s="132"/>
      <c r="G37" s="132"/>
    </row>
    <row r="38" spans="1:7" x14ac:dyDescent="0.25">
      <c r="A38" s="132"/>
      <c r="B38" s="132"/>
      <c r="C38" s="132"/>
      <c r="D38" s="132"/>
      <c r="E38" s="132"/>
      <c r="F38" s="132"/>
      <c r="G38" s="132"/>
    </row>
    <row r="39" spans="1:7" x14ac:dyDescent="0.25">
      <c r="A39" s="132"/>
      <c r="B39" s="132"/>
      <c r="C39" s="132"/>
      <c r="D39" s="132"/>
      <c r="E39" s="132"/>
      <c r="F39" s="132"/>
      <c r="G39" s="132"/>
    </row>
    <row r="40" spans="1:7" x14ac:dyDescent="0.25">
      <c r="A40" s="132"/>
      <c r="B40" s="132"/>
      <c r="C40" s="132"/>
      <c r="D40" s="132"/>
      <c r="E40" s="132"/>
      <c r="F40" s="132"/>
      <c r="G40" s="132"/>
    </row>
    <row r="41" spans="1:7" x14ac:dyDescent="0.25">
      <c r="A41" s="132"/>
      <c r="B41" s="132"/>
      <c r="C41" s="132"/>
      <c r="D41" s="132"/>
      <c r="E41" s="132"/>
      <c r="F41" s="132"/>
      <c r="G41" s="132"/>
    </row>
    <row r="42" spans="1:7" x14ac:dyDescent="0.25">
      <c r="A42" s="132"/>
      <c r="B42" s="132"/>
      <c r="C42" s="132"/>
      <c r="D42" s="132"/>
      <c r="E42" s="132"/>
      <c r="F42" s="132"/>
      <c r="G42" s="132"/>
    </row>
    <row r="43" spans="1:7" x14ac:dyDescent="0.25">
      <c r="A43" s="132"/>
      <c r="B43" s="132"/>
      <c r="C43" s="132"/>
      <c r="D43" s="132"/>
      <c r="E43" s="132"/>
      <c r="F43" s="132"/>
      <c r="G43" s="132"/>
    </row>
    <row r="44" spans="1:7" x14ac:dyDescent="0.25">
      <c r="A44" s="132"/>
      <c r="B44" s="132"/>
      <c r="C44" s="132"/>
      <c r="D44" s="132"/>
      <c r="E44" s="132"/>
      <c r="F44" s="132"/>
      <c r="G44" s="132"/>
    </row>
    <row r="45" spans="1:7" x14ac:dyDescent="0.25">
      <c r="A45" s="132"/>
      <c r="B45" s="132"/>
      <c r="C45" s="132"/>
      <c r="D45" s="132"/>
      <c r="E45" s="132"/>
      <c r="F45" s="132"/>
      <c r="G45" s="132"/>
    </row>
    <row r="46" spans="1:7" x14ac:dyDescent="0.25">
      <c r="A46" s="132"/>
      <c r="B46" s="132"/>
      <c r="C46" s="132"/>
      <c r="D46" s="132"/>
      <c r="E46" s="132"/>
      <c r="F46" s="132"/>
      <c r="G46" s="132"/>
    </row>
    <row r="47" spans="1:7" x14ac:dyDescent="0.25">
      <c r="A47" s="132"/>
      <c r="B47" s="132"/>
      <c r="C47" s="132"/>
      <c r="D47" s="132"/>
      <c r="E47" s="132"/>
      <c r="F47" s="132"/>
      <c r="G47" s="132"/>
    </row>
    <row r="48" spans="1:7" x14ac:dyDescent="0.25">
      <c r="A48" s="132"/>
      <c r="B48" s="132"/>
      <c r="C48" s="132"/>
      <c r="D48" s="132"/>
      <c r="E48" s="132"/>
      <c r="F48" s="132"/>
      <c r="G48" s="132"/>
    </row>
    <row r="49" spans="1:7" x14ac:dyDescent="0.25">
      <c r="A49" s="132"/>
      <c r="B49" s="132"/>
      <c r="C49" s="132"/>
      <c r="D49" s="132"/>
      <c r="E49" s="132"/>
      <c r="F49" s="132"/>
      <c r="G49" s="132"/>
    </row>
    <row r="50" spans="1:7" x14ac:dyDescent="0.25">
      <c r="A50" s="132"/>
      <c r="B50" s="132"/>
      <c r="C50" s="132"/>
      <c r="D50" s="132"/>
      <c r="E50" s="132"/>
      <c r="F50" s="132"/>
      <c r="G50" s="132"/>
    </row>
    <row r="51" spans="1:7" x14ac:dyDescent="0.25">
      <c r="A51" s="132"/>
      <c r="B51" s="132"/>
      <c r="C51" s="132"/>
      <c r="D51" s="132"/>
      <c r="E51" s="132"/>
      <c r="F51" s="132"/>
      <c r="G51" s="132"/>
    </row>
    <row r="52" spans="1:7" x14ac:dyDescent="0.25">
      <c r="A52" s="132"/>
      <c r="B52" s="132"/>
      <c r="C52" s="132"/>
      <c r="D52" s="132"/>
      <c r="E52" s="132"/>
      <c r="F52" s="132"/>
      <c r="G52" s="132"/>
    </row>
    <row r="53" spans="1:7" x14ac:dyDescent="0.25">
      <c r="A53" s="132"/>
      <c r="B53" s="132"/>
      <c r="C53" s="132"/>
      <c r="D53" s="132"/>
      <c r="E53" s="132"/>
      <c r="F53" s="132"/>
      <c r="G53" s="132"/>
    </row>
    <row r="54" spans="1:7" x14ac:dyDescent="0.25">
      <c r="A54" s="132"/>
      <c r="B54" s="132"/>
      <c r="C54" s="132"/>
      <c r="D54" s="132"/>
      <c r="E54" s="132"/>
      <c r="F54" s="132"/>
      <c r="G54" s="132"/>
    </row>
    <row r="55" spans="1:7" x14ac:dyDescent="0.25">
      <c r="A55" s="132"/>
      <c r="B55" s="132"/>
      <c r="C55" s="132"/>
      <c r="D55" s="132"/>
      <c r="E55" s="132"/>
      <c r="F55" s="132"/>
      <c r="G55" s="132"/>
    </row>
    <row r="56" spans="1:7" x14ac:dyDescent="0.25">
      <c r="A56" s="132"/>
      <c r="B56" s="132"/>
      <c r="C56" s="132"/>
      <c r="D56" s="132"/>
      <c r="E56" s="132"/>
      <c r="F56" s="132"/>
      <c r="G56" s="132"/>
    </row>
    <row r="57" spans="1:7" x14ac:dyDescent="0.25">
      <c r="A57" s="132"/>
      <c r="B57" s="132"/>
      <c r="C57" s="132"/>
      <c r="D57" s="132"/>
      <c r="E57" s="132"/>
      <c r="F57" s="132"/>
      <c r="G57" s="132"/>
    </row>
    <row r="58" spans="1:7" x14ac:dyDescent="0.25">
      <c r="A58" s="132"/>
      <c r="B58" s="132"/>
      <c r="C58" s="132"/>
      <c r="D58" s="132"/>
      <c r="E58" s="132"/>
      <c r="F58" s="132"/>
      <c r="G58" s="132"/>
    </row>
    <row r="59" spans="1:7" x14ac:dyDescent="0.25">
      <c r="A59" s="132"/>
      <c r="B59" s="132"/>
      <c r="C59" s="132"/>
      <c r="D59" s="132"/>
      <c r="E59" s="132"/>
      <c r="F59" s="132"/>
      <c r="G59" s="132"/>
    </row>
    <row r="60" spans="1:7" x14ac:dyDescent="0.25">
      <c r="A60" s="132"/>
      <c r="B60" s="132"/>
      <c r="C60" s="132"/>
      <c r="D60" s="132"/>
      <c r="E60" s="132"/>
      <c r="F60" s="132"/>
      <c r="G60" s="132"/>
    </row>
    <row r="61" spans="1:7" x14ac:dyDescent="0.25">
      <c r="A61" s="132"/>
      <c r="B61" s="132"/>
      <c r="C61" s="132"/>
      <c r="D61" s="132"/>
      <c r="E61" s="132"/>
      <c r="F61" s="132"/>
      <c r="G61" s="132"/>
    </row>
    <row r="62" spans="1:7" x14ac:dyDescent="0.25">
      <c r="A62" s="132"/>
      <c r="B62" s="132"/>
      <c r="C62" s="132"/>
      <c r="D62" s="132"/>
      <c r="E62" s="132"/>
      <c r="F62" s="132"/>
      <c r="G62" s="132"/>
    </row>
    <row r="63" spans="1:7" x14ac:dyDescent="0.25">
      <c r="A63" s="132"/>
      <c r="B63" s="132"/>
      <c r="C63" s="132"/>
      <c r="D63" s="132"/>
      <c r="E63" s="132"/>
      <c r="F63" s="132"/>
      <c r="G63" s="132"/>
    </row>
    <row r="64" spans="1:7" x14ac:dyDescent="0.25">
      <c r="A64" s="132"/>
      <c r="B64" s="132"/>
      <c r="C64" s="132"/>
      <c r="D64" s="132"/>
      <c r="E64" s="132"/>
      <c r="F64" s="132"/>
      <c r="G64" s="132"/>
    </row>
    <row r="65" spans="1:7" x14ac:dyDescent="0.25">
      <c r="A65" s="132"/>
      <c r="B65" s="132"/>
      <c r="C65" s="132"/>
      <c r="D65" s="132"/>
      <c r="E65" s="132"/>
      <c r="F65" s="132"/>
      <c r="G65" s="132"/>
    </row>
    <row r="66" spans="1:7" x14ac:dyDescent="0.25">
      <c r="A66" s="132"/>
      <c r="B66" s="132"/>
      <c r="C66" s="132"/>
      <c r="D66" s="132"/>
      <c r="E66" s="132"/>
      <c r="F66" s="132"/>
      <c r="G66" s="132"/>
    </row>
  </sheetData>
  <mergeCells count="2">
    <mergeCell ref="A3:F3"/>
    <mergeCell ref="A2:F2"/>
  </mergeCells>
  <phoneticPr fontId="2" type="noConversion"/>
  <printOptions horizontalCentered="1" verticalCentered="1"/>
  <pageMargins left="0.25" right="0.25" top="0.25" bottom="0.25" header="0" footer="0"/>
  <pageSetup scale="9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1"/>
  <sheetViews>
    <sheetView showGridLines="0" showZeros="0" workbookViewId="0">
      <selection activeCell="A8" sqref="A8"/>
    </sheetView>
  </sheetViews>
  <sheetFormatPr defaultColWidth="9.140625" defaultRowHeight="13.5" x14ac:dyDescent="0.25"/>
  <cols>
    <col min="1" max="1" width="20.7109375" style="3" customWidth="1"/>
    <col min="2" max="2" width="25.7109375" style="3" customWidth="1"/>
    <col min="3" max="4" width="16.7109375" style="3" customWidth="1"/>
    <col min="5" max="5" width="51.85546875" style="3" customWidth="1"/>
    <col min="6" max="16384" width="9.140625" style="3"/>
  </cols>
  <sheetData>
    <row r="1" spans="1:5" ht="16.5" x14ac:dyDescent="0.3">
      <c r="A1" s="612" t="s">
        <v>149</v>
      </c>
      <c r="B1" s="613"/>
      <c r="C1" s="613"/>
      <c r="D1" s="613"/>
      <c r="E1" s="614"/>
    </row>
    <row r="2" spans="1:5" ht="14.25" x14ac:dyDescent="0.3">
      <c r="A2" s="646" t="s">
        <v>346</v>
      </c>
      <c r="B2" s="647"/>
      <c r="C2" s="647"/>
      <c r="D2" s="647"/>
      <c r="E2" s="648"/>
    </row>
    <row r="3" spans="1:5" ht="17.25" thickBot="1" x14ac:dyDescent="0.35">
      <c r="A3" s="470">
        <f>'Exhibit A'!$A$7</f>
        <v>0</v>
      </c>
      <c r="B3" s="20"/>
      <c r="C3" s="20"/>
      <c r="D3" s="20"/>
      <c r="E3" s="21"/>
    </row>
    <row r="4" spans="1:5" ht="15.75" thickBot="1" x14ac:dyDescent="0.35">
      <c r="A4" s="644" t="s">
        <v>31</v>
      </c>
      <c r="B4" s="645"/>
      <c r="C4" s="67"/>
      <c r="D4" s="102" t="s">
        <v>9</v>
      </c>
      <c r="E4" s="139"/>
    </row>
    <row r="5" spans="1:5" ht="15" x14ac:dyDescent="0.3">
      <c r="A5" s="67"/>
      <c r="B5" s="67"/>
      <c r="C5" s="78"/>
      <c r="D5" s="103" t="s">
        <v>150</v>
      </c>
      <c r="E5" s="119"/>
    </row>
    <row r="6" spans="1:5" ht="15.75" thickBot="1" x14ac:dyDescent="0.35">
      <c r="A6" s="104" t="s">
        <v>151</v>
      </c>
      <c r="B6" s="104" t="s">
        <v>152</v>
      </c>
      <c r="C6" s="104" t="s">
        <v>153</v>
      </c>
      <c r="D6" s="104" t="s">
        <v>154</v>
      </c>
      <c r="E6" s="106" t="s">
        <v>155</v>
      </c>
    </row>
    <row r="7" spans="1:5" x14ac:dyDescent="0.25">
      <c r="A7" s="140"/>
      <c r="B7" s="140"/>
      <c r="C7" s="140"/>
      <c r="D7" s="533"/>
      <c r="E7" s="142"/>
    </row>
    <row r="8" spans="1:5" x14ac:dyDescent="0.25">
      <c r="A8" s="143"/>
      <c r="B8" s="143"/>
      <c r="C8" s="143"/>
      <c r="D8" s="534"/>
      <c r="E8" s="144"/>
    </row>
    <row r="9" spans="1:5" x14ac:dyDescent="0.25">
      <c r="A9" s="143"/>
      <c r="B9" s="143"/>
      <c r="C9" s="143"/>
      <c r="D9" s="534"/>
      <c r="E9" s="144"/>
    </row>
    <row r="10" spans="1:5" x14ac:dyDescent="0.25">
      <c r="A10" s="143"/>
      <c r="B10" s="143"/>
      <c r="C10" s="143"/>
      <c r="D10" s="534"/>
      <c r="E10" s="145"/>
    </row>
    <row r="11" spans="1:5" x14ac:dyDescent="0.25">
      <c r="A11" s="143"/>
      <c r="B11" s="143"/>
      <c r="C11" s="143"/>
      <c r="D11" s="534"/>
      <c r="E11" s="144"/>
    </row>
    <row r="12" spans="1:5" x14ac:dyDescent="0.25">
      <c r="A12" s="143"/>
      <c r="B12" s="143"/>
      <c r="C12" s="143"/>
      <c r="D12" s="534"/>
      <c r="E12" s="144"/>
    </row>
    <row r="13" spans="1:5" x14ac:dyDescent="0.25">
      <c r="A13" s="143"/>
      <c r="B13" s="143"/>
      <c r="C13" s="143"/>
      <c r="D13" s="534"/>
      <c r="E13" s="144"/>
    </row>
    <row r="14" spans="1:5" x14ac:dyDescent="0.25">
      <c r="A14" s="143"/>
      <c r="B14" s="143"/>
      <c r="C14" s="143"/>
      <c r="D14" s="534"/>
      <c r="E14" s="144"/>
    </row>
    <row r="15" spans="1:5" x14ac:dyDescent="0.25">
      <c r="A15" s="143"/>
      <c r="B15" s="143"/>
      <c r="C15" s="143"/>
      <c r="D15" s="534"/>
      <c r="E15" s="144"/>
    </row>
    <row r="16" spans="1:5" x14ac:dyDescent="0.25">
      <c r="A16" s="143"/>
      <c r="B16" s="143"/>
      <c r="C16" s="143"/>
      <c r="D16" s="534"/>
      <c r="E16" s="144"/>
    </row>
    <row r="17" spans="1:5" x14ac:dyDescent="0.25">
      <c r="A17" s="143"/>
      <c r="B17" s="143"/>
      <c r="C17" s="143"/>
      <c r="D17" s="534"/>
      <c r="E17" s="144"/>
    </row>
    <row r="18" spans="1:5" x14ac:dyDescent="0.25">
      <c r="A18" s="143"/>
      <c r="B18" s="143"/>
      <c r="C18" s="143"/>
      <c r="D18" s="534"/>
      <c r="E18" s="144"/>
    </row>
    <row r="19" spans="1:5" x14ac:dyDescent="0.25">
      <c r="A19" s="143"/>
      <c r="B19" s="143"/>
      <c r="C19" s="143"/>
      <c r="D19" s="534"/>
      <c r="E19" s="144"/>
    </row>
    <row r="20" spans="1:5" x14ac:dyDescent="0.25">
      <c r="A20" s="143"/>
      <c r="B20" s="143"/>
      <c r="C20" s="143"/>
      <c r="D20" s="534"/>
      <c r="E20" s="144"/>
    </row>
    <row r="21" spans="1:5" x14ac:dyDescent="0.25">
      <c r="A21" s="143"/>
      <c r="B21" s="143"/>
      <c r="C21" s="143"/>
      <c r="D21" s="534"/>
      <c r="E21" s="144"/>
    </row>
    <row r="22" spans="1:5" x14ac:dyDescent="0.25">
      <c r="A22" s="143"/>
      <c r="B22" s="143"/>
      <c r="C22" s="143"/>
      <c r="D22" s="534"/>
      <c r="E22" s="144"/>
    </row>
    <row r="23" spans="1:5" x14ac:dyDescent="0.25">
      <c r="A23" s="143"/>
      <c r="B23" s="143"/>
      <c r="C23" s="143"/>
      <c r="D23" s="534"/>
      <c r="E23" s="144"/>
    </row>
    <row r="24" spans="1:5" x14ac:dyDescent="0.25">
      <c r="A24" s="143"/>
      <c r="B24" s="143"/>
      <c r="C24" s="143"/>
      <c r="D24" s="534"/>
      <c r="E24" s="144"/>
    </row>
    <row r="25" spans="1:5" x14ac:dyDescent="0.25">
      <c r="A25" s="143"/>
      <c r="B25" s="143"/>
      <c r="C25" s="143"/>
      <c r="D25" s="534"/>
      <c r="E25" s="144"/>
    </row>
    <row r="26" spans="1:5" x14ac:dyDescent="0.25">
      <c r="A26" s="143"/>
      <c r="B26" s="143"/>
      <c r="C26" s="143"/>
      <c r="D26" s="534"/>
      <c r="E26" s="144"/>
    </row>
    <row r="27" spans="1:5" x14ac:dyDescent="0.25">
      <c r="A27" s="143"/>
      <c r="B27" s="143"/>
      <c r="C27" s="143"/>
      <c r="D27" s="534"/>
      <c r="E27" s="144"/>
    </row>
    <row r="28" spans="1:5" x14ac:dyDescent="0.25">
      <c r="A28" s="143"/>
      <c r="B28" s="143"/>
      <c r="C28" s="143"/>
      <c r="D28" s="534"/>
      <c r="E28" s="144"/>
    </row>
    <row r="29" spans="1:5" x14ac:dyDescent="0.25">
      <c r="A29" s="143"/>
      <c r="B29" s="143"/>
      <c r="C29" s="143"/>
      <c r="D29" s="534"/>
      <c r="E29" s="144"/>
    </row>
    <row r="30" spans="1:5" x14ac:dyDescent="0.25">
      <c r="A30" s="143"/>
      <c r="B30" s="143"/>
      <c r="C30" s="143"/>
      <c r="D30" s="534"/>
      <c r="E30" s="144"/>
    </row>
    <row r="31" spans="1:5" x14ac:dyDescent="0.25">
      <c r="A31" s="143"/>
      <c r="B31" s="143"/>
      <c r="C31" s="143"/>
      <c r="D31" s="534"/>
      <c r="E31" s="144"/>
    </row>
    <row r="32" spans="1:5" x14ac:dyDescent="0.25">
      <c r="A32" s="143"/>
      <c r="B32" s="143"/>
      <c r="C32" s="143"/>
      <c r="D32" s="534"/>
      <c r="E32" s="144"/>
    </row>
    <row r="33" spans="1:5" x14ac:dyDescent="0.25">
      <c r="A33" s="143"/>
      <c r="B33" s="143"/>
      <c r="C33" s="143"/>
      <c r="D33" s="534"/>
      <c r="E33" s="144"/>
    </row>
    <row r="34" spans="1:5" x14ac:dyDescent="0.25">
      <c r="A34" s="143"/>
      <c r="B34" s="143"/>
      <c r="C34" s="143"/>
      <c r="D34" s="534"/>
      <c r="E34" s="144"/>
    </row>
    <row r="35" spans="1:5" x14ac:dyDescent="0.25">
      <c r="A35" s="143"/>
      <c r="B35" s="143"/>
      <c r="C35" s="143"/>
      <c r="D35" s="534"/>
      <c r="E35" s="144"/>
    </row>
    <row r="36" spans="1:5" x14ac:dyDescent="0.25">
      <c r="A36" s="143"/>
      <c r="B36" s="143"/>
      <c r="C36" s="143"/>
      <c r="D36" s="534"/>
      <c r="E36" s="144"/>
    </row>
    <row r="37" spans="1:5" x14ac:dyDescent="0.25">
      <c r="A37" s="143"/>
      <c r="B37" s="143"/>
      <c r="C37" s="143"/>
      <c r="D37" s="534"/>
      <c r="E37" s="144"/>
    </row>
    <row r="38" spans="1:5" x14ac:dyDescent="0.25">
      <c r="A38" s="143"/>
      <c r="B38" s="143"/>
      <c r="C38" s="143"/>
      <c r="D38" s="534"/>
      <c r="E38" s="144"/>
    </row>
    <row r="39" spans="1:5" x14ac:dyDescent="0.25">
      <c r="A39" s="143"/>
      <c r="B39" s="143"/>
      <c r="C39" s="143"/>
      <c r="D39" s="534"/>
      <c r="E39" s="144"/>
    </row>
    <row r="40" spans="1:5" ht="14.25" thickBot="1" x14ac:dyDescent="0.3">
      <c r="A40" s="143"/>
      <c r="B40" s="143"/>
      <c r="C40" s="143"/>
      <c r="D40" s="535"/>
      <c r="E40" s="144"/>
    </row>
    <row r="41" spans="1:5" ht="16.5" thickTop="1" thickBot="1" x14ac:dyDescent="0.35">
      <c r="A41" s="300" t="s">
        <v>156</v>
      </c>
      <c r="B41" s="301"/>
      <c r="C41" s="302"/>
      <c r="D41" s="536">
        <f>SUM(D7:D40)</f>
        <v>0</v>
      </c>
      <c r="E41" s="303"/>
    </row>
  </sheetData>
  <mergeCells count="3">
    <mergeCell ref="A1:E1"/>
    <mergeCell ref="A4:B4"/>
    <mergeCell ref="A2:E2"/>
  </mergeCells>
  <phoneticPr fontId="0" type="noConversion"/>
  <printOptions horizontalCentered="1" verticalCentered="1"/>
  <pageMargins left="0.25" right="0.25" top="0.25" bottom="0.25" header="0.5" footer="0.5"/>
  <pageSetup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Historical xmlns="971ecb86-dbcb-4cad-aa0a-8e3edd121c88" xsi:nil="true"/>
    <Forms_Description xmlns="971ecb86-dbcb-4cad-aa0a-8e3edd121c88" xsi:nil="true"/>
    <Review_x0020_Frequency_x0020_Period xmlns="971ecb86-dbcb-4cad-aa0a-8e3edd121c88" xsi:nil="true"/>
    <Language_x0020_Review_x0020_Date xmlns="971ecb86-dbcb-4cad-aa0a-8e3edd121c88" xsi:nil="true"/>
    <statutesRulesPolicies xmlns="971ecb86-dbcb-4cad-aa0a-8e3edd121c88"/>
    <Is_x0020_this_x0020_Legally_x0020_required_x003f_ xmlns="971ecb86-dbcb-4cad-aa0a-8e3edd121c88" xsi:nil="true"/>
    <DocumentName xmlns="971ecb86-dbcb-4cad-aa0a-8e3edd121c88" xsi:nil="true"/>
    <Web_x0020_Category xmlns="971ecb86-dbcb-4cad-aa0a-8e3edd121c88" xsi:nil="true"/>
    <PublishingExpirationDate xmlns="http://schemas.microsoft.com/sharepoint/v3" xsi:nil="true"/>
    <Notes0 xmlns="971ecb86-dbcb-4cad-aa0a-8e3edd121c88" xsi:nil="true"/>
    <PublishingStartDate xmlns="http://schemas.microsoft.com/sharepoint/v3" xsi:nil="true"/>
    <DocumentDescription xmlns="971ecb86-dbcb-4cad-aa0a-8e3edd121c88" xsi:nil="true"/>
    <Review_x0020_Frequency_x0020_by_x0020_Month xmlns="971ecb86-dbcb-4cad-aa0a-8e3edd121c88"/>
    <Date_x0020_last_x0020_reviewed xmlns="971ecb86-dbcb-4cad-aa0a-8e3edd121c88" xsi:nil="true"/>
    <Legal_x0020_Review_x0020_Date xmlns="971ecb86-dbcb-4cad-aa0a-8e3edd121c88" xsi:nil="true"/>
    <Automated_x0020_Content xmlns="971ecb86-dbcb-4cad-aa0a-8e3edd121c8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FE8CCF48F7F21843AAD247617866AB0F" ma:contentTypeVersion="26" ma:contentTypeDescription="Create a new document." ma:contentTypeScope="" ma:versionID="035bff02668bf00af84ba8f60763016b">
  <xsd:schema xmlns:xsd="http://www.w3.org/2001/XMLSchema" xmlns:xs="http://www.w3.org/2001/XMLSchema" xmlns:p="http://schemas.microsoft.com/office/2006/metadata/properties" xmlns:ns1="http://schemas.microsoft.com/sharepoint/v3" xmlns:ns2="971ecb86-dbcb-4cad-aa0a-8e3edd121c88" targetNamespace="http://schemas.microsoft.com/office/2006/metadata/properties" ma:root="true" ma:fieldsID="4eb80cc09e6d4e7765fe98acf63822e8" ns1:_="" ns2:_="">
    <xsd:import namespace="http://schemas.microsoft.com/sharepoint/v3"/>
    <xsd:import namespace="971ecb86-dbcb-4cad-aa0a-8e3edd121c88"/>
    <xsd:element name="properties">
      <xsd:complexType>
        <xsd:sequence>
          <xsd:element name="documentManagement">
            <xsd:complexType>
              <xsd:all>
                <xsd:element ref="ns2:DocumentName" minOccurs="0"/>
                <xsd:element ref="ns2:Web_x0020_Category" minOccurs="0"/>
                <xsd:element ref="ns2:DocumentDescription" minOccurs="0"/>
                <xsd:element ref="ns2:Forms_Description" minOccurs="0"/>
                <xsd:element ref="ns2:Review_x0020_Frequency_x0020_Period" minOccurs="0"/>
                <xsd:element ref="ns2:Review_x0020_Frequency_x0020_by_x0020_Month" minOccurs="0"/>
                <xsd:element ref="ns2:Legal_x0020_Review_x0020_Date" minOccurs="0"/>
                <xsd:element ref="ns2:Language_x0020_Review_x0020_Date" minOccurs="0"/>
                <xsd:element ref="ns2:Date_x0020_last_x0020_reviewed" minOccurs="0"/>
                <xsd:element ref="ns2:Is_x0020_this_x0020_Legally_x0020_required_x003f_" minOccurs="0"/>
                <xsd:element ref="ns2:Notes0" minOccurs="0"/>
                <xsd:element ref="ns2:Automated_x0020_Content" minOccurs="0"/>
                <xsd:element ref="ns2:statutesRulesPolicies" minOccurs="0"/>
                <xsd:element ref="ns2:Historical"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6"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7"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71ecb86-dbcb-4cad-aa0a-8e3edd121c88" elementFormDefault="qualified">
    <xsd:import namespace="http://schemas.microsoft.com/office/2006/documentManagement/types"/>
    <xsd:import namespace="http://schemas.microsoft.com/office/infopath/2007/PartnerControls"/>
    <xsd:element name="DocumentName" ma:index="2" nillable="true" ma:displayName="Document" ma:description="This is the formatted name of the document and MUST be filled out for all documents." ma:internalName="DocumentName" ma:readOnly="false">
      <xsd:simpleType>
        <xsd:restriction base="dms:Text">
          <xsd:maxLength value="255"/>
        </xsd:restriction>
      </xsd:simpleType>
    </xsd:element>
    <xsd:element name="Web_x0020_Category" ma:index="3" nillable="true" ma:displayName="Web Category" ma:list="{68a30688-8426-42e5-bc98-ed9a40a81362}" ma:internalName="Web_x0020_Category" ma:readOnly="false" ma:showField="Title">
      <xsd:simpleType>
        <xsd:restriction base="dms:Lookup"/>
      </xsd:simpleType>
    </xsd:element>
    <xsd:element name="DocumentDescription" ma:index="4" nillable="true" ma:displayName="Description" ma:description="If this document is meant to appear on the forms page you MUST fill in the &quot;Forms Description&quot; field as well as this one." ma:internalName="DocumentDescription" ma:readOnly="false">
      <xsd:simpleType>
        <xsd:restriction base="dms:Text">
          <xsd:maxLength value="255"/>
        </xsd:restriction>
      </xsd:simpleType>
    </xsd:element>
    <xsd:element name="Forms_Description" ma:index="5" nillable="true" ma:displayName="Forms_Description" ma:internalName="Forms_Description" ma:readOnly="false">
      <xsd:simpleType>
        <xsd:restriction base="dms:Text">
          <xsd:maxLength value="255"/>
        </xsd:restriction>
      </xsd:simpleType>
    </xsd:element>
    <xsd:element name="Review_x0020_Frequency_x0020_Period" ma:index="6" nillable="true" ma:displayName="Review Frequency Period" ma:default="Annually" ma:description="How often should this content be reviewed by the Content Owner?" ma:format="Dropdown" ma:internalName="Review_x0020_Frequency_x0020_Period" ma:readOnly="false">
      <xsd:simpleType>
        <xsd:restriction base="dms:Choice">
          <xsd:enumeration value="Monthly"/>
          <xsd:enumeration value="Quarterly"/>
          <xsd:enumeration value="Semi-Annually"/>
          <xsd:enumeration value="Annually"/>
          <xsd:enumeration value="None"/>
        </xsd:restriction>
      </xsd:simpleType>
    </xsd:element>
    <xsd:element name="Review_x0020_Frequency_x0020_by_x0020_Month" ma:index="7" nillable="true" ma:displayName="Review Frequency by Month" ma:internalName="Review_x0020_Frequency_x0020_by_x0020_Month" ma:readOnly="false">
      <xsd:complexType>
        <xsd:complexContent>
          <xsd:extension base="dms:MultiChoice">
            <xsd:sequence>
              <xsd:element name="Value" maxOccurs="unbounded" minOccurs="0" nillable="true">
                <xsd:simpleType>
                  <xsd:restriction base="dms:Choice">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sequence>
          </xsd:extension>
        </xsd:complexContent>
      </xsd:complexType>
    </xsd:element>
    <xsd:element name="Legal_x0020_Review_x0020_Date" ma:index="8" nillable="true" ma:displayName="Legal Review Date" ma:format="DateOnly" ma:internalName="Legal_x0020_Review_x0020_Date" ma:readOnly="false">
      <xsd:simpleType>
        <xsd:restriction base="dms:DateTime"/>
      </xsd:simpleType>
    </xsd:element>
    <xsd:element name="Language_x0020_Review_x0020_Date" ma:index="9" nillable="true" ma:displayName="Language Review Date" ma:description="Date of last Language Review" ma:format="DateOnly" ma:internalName="Language_x0020_Review_x0020_Date" ma:readOnly="false">
      <xsd:simpleType>
        <xsd:restriction base="dms:DateTime"/>
      </xsd:simpleType>
    </xsd:element>
    <xsd:element name="Date_x0020_last_x0020_reviewed" ma:index="10" nillable="true" ma:displayName="Date last reviewed" ma:description="The date the document was last reviewed by content owner." ma:format="DateOnly" ma:internalName="Date_x0020_last_x0020_reviewed" ma:readOnly="false">
      <xsd:simpleType>
        <xsd:restriction base="dms:DateTime"/>
      </xsd:simpleType>
    </xsd:element>
    <xsd:element name="Is_x0020_this_x0020_Legally_x0020_required_x003f_" ma:index="11" nillable="true" ma:displayName="Is this Legally required?" ma:default="No" ma:format="Dropdown" ma:internalName="Is_x0020_this_x0020_Legally_x0020_required_x003f_" ma:readOnly="false">
      <xsd:simpleType>
        <xsd:restriction base="dms:Choice">
          <xsd:enumeration value="Yes"/>
          <xsd:enumeration value="No"/>
        </xsd:restriction>
      </xsd:simpleType>
    </xsd:element>
    <xsd:element name="Notes0" ma:index="12" nillable="true" ma:displayName="Notes" ma:internalName="Notes0" ma:readOnly="false">
      <xsd:simpleType>
        <xsd:restriction base="dms:Note">
          <xsd:maxLength value="255"/>
        </xsd:restriction>
      </xsd:simpleType>
    </xsd:element>
    <xsd:element name="Automated_x0020_Content" ma:index="13" nillable="true" ma:displayName="Automated Content" ma:default="No" ma:format="Dropdown" ma:internalName="Automated_x0020_Content" ma:readOnly="false">
      <xsd:simpleType>
        <xsd:restriction base="dms:Choice">
          <xsd:enumeration value="Yes"/>
          <xsd:enumeration value="No"/>
        </xsd:restriction>
      </xsd:simpleType>
    </xsd:element>
    <xsd:element name="statutesRulesPolicies" ma:index="14" nillable="true" ma:displayName="statutesRulesPolicies" ma:description="This column contains the statutes, rules, or policy that governs" ma:list="{17a373b7-8334-4f0f-90d4-3ea48205243f}" ma:internalName="statutesRulesPolicies" ma:readOnly="false" ma:showField="Title">
      <xsd:complexType>
        <xsd:complexContent>
          <xsd:extension base="dms:MultiChoiceLookup">
            <xsd:sequence>
              <xsd:element name="Value" type="dms:Lookup" maxOccurs="unbounded" minOccurs="0" nillable="true"/>
            </xsd:sequence>
          </xsd:extension>
        </xsd:complexContent>
      </xsd:complexType>
    </xsd:element>
    <xsd:element name="Historical" ma:index="15" nillable="true" ma:displayName="Historical" ma:default="No" ma:description="If this is checked as yes, it doesn't need to be reviewed annually." ma:format="Dropdown" ma:internalName="Historical" ma:readOnly="false">
      <xsd:simpleType>
        <xsd:restriction base="dms:Choice">
          <xsd:enumeration value="Yes"/>
          <xsd:enumeration value="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EE1CEC-AF35-4A85-A4FC-8C1F9A743AD6}">
  <ds:schemaRefs>
    <ds:schemaRef ds:uri="http://schemas.microsoft.com/office/2006/metadata/longProperties"/>
  </ds:schemaRefs>
</ds:datastoreItem>
</file>

<file path=customXml/itemProps2.xml><?xml version="1.0" encoding="utf-8"?>
<ds:datastoreItem xmlns:ds="http://schemas.openxmlformats.org/officeDocument/2006/customXml" ds:itemID="{EFAA6F1B-FA56-4DC4-9713-48FB8B6101A4}">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6b9b6385-88a0-4016-be6c-e356b5d58e60"/>
    <ds:schemaRef ds:uri="http://www.w3.org/XML/1998/namespace"/>
    <ds:schemaRef ds:uri="http://purl.org/dc/dcmitype/"/>
  </ds:schemaRefs>
</ds:datastoreItem>
</file>

<file path=customXml/itemProps3.xml><?xml version="1.0" encoding="utf-8"?>
<ds:datastoreItem xmlns:ds="http://schemas.openxmlformats.org/officeDocument/2006/customXml" ds:itemID="{0EFAB868-A4BD-40AE-A5A6-14CF9DFEC3FC}">
  <ds:schemaRefs>
    <ds:schemaRef ds:uri="http://schemas.microsoft.com/sharepoint/v3/contenttype/forms"/>
  </ds:schemaRefs>
</ds:datastoreItem>
</file>

<file path=customXml/itemProps4.xml><?xml version="1.0" encoding="utf-8"?>
<ds:datastoreItem xmlns:ds="http://schemas.openxmlformats.org/officeDocument/2006/customXml" ds:itemID="{D51A52D1-5679-4961-AED5-3088D90882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5</vt:i4>
      </vt:variant>
    </vt:vector>
  </HeadingPairs>
  <TitlesOfParts>
    <vt:vector size="26" baseType="lpstr">
      <vt:lpstr>Certification</vt:lpstr>
      <vt:lpstr>Exhibit A</vt:lpstr>
      <vt:lpstr>Schedule I</vt:lpstr>
      <vt:lpstr>Schedule IA</vt:lpstr>
      <vt:lpstr>Schedule II</vt:lpstr>
      <vt:lpstr>Schedule III</vt:lpstr>
      <vt:lpstr>Schedule III-A</vt:lpstr>
      <vt:lpstr>Exhibit B</vt:lpstr>
      <vt:lpstr>General Justification</vt:lpstr>
      <vt:lpstr>Position Just</vt:lpstr>
      <vt:lpstr>Detail of Vacant Positions</vt:lpstr>
      <vt:lpstr>Certification Wksht</vt:lpstr>
      <vt:lpstr>Contract Wksht</vt:lpstr>
      <vt:lpstr>Travel Wksht</vt:lpstr>
      <vt:lpstr>Postage Wksht</vt:lpstr>
      <vt:lpstr>Education Wksht</vt:lpstr>
      <vt:lpstr>Vehicle Wksht</vt:lpstr>
      <vt:lpstr>Data Processing Wksht</vt:lpstr>
      <vt:lpstr>FTE by Activity</vt:lpstr>
      <vt:lpstr>Summary of Reductions Request</vt:lpstr>
      <vt:lpstr>Reductions Justification</vt:lpstr>
      <vt:lpstr>Certification!Print_Area</vt:lpstr>
      <vt:lpstr>'Position Just'!Print_Area</vt:lpstr>
      <vt:lpstr>'Schedule I'!Print_Area</vt:lpstr>
      <vt:lpstr>'Travel Wksht'!Print_Area</vt:lpstr>
      <vt:lpstr>'Schedule I'!Print_Titles</vt:lpstr>
    </vt:vector>
  </TitlesOfParts>
  <Company>Florida Department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REQUEST FOR TAX COLLECTORS</dc:title>
  <dc:creator>cookseye</dc:creator>
  <cp:lastModifiedBy>Holly Russell</cp:lastModifiedBy>
  <cp:lastPrinted>2019-01-24T18:16:36Z</cp:lastPrinted>
  <dcterms:created xsi:type="dcterms:W3CDTF">2001-01-30T20:51:43Z</dcterms:created>
  <dcterms:modified xsi:type="dcterms:W3CDTF">2025-01-06T17:15:34Z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ID">
    <vt:lpwstr>694</vt:lpwstr>
  </property>
  <property fmtid="{D5CDD505-2E9C-101B-9397-08002B2CF9AE}" pid="3" name="WorkflowChangePath">
    <vt:lpwstr>f607681b-728c-43eb-bebe-5517fa6c52ad,2;</vt:lpwstr>
  </property>
  <property fmtid="{D5CDD505-2E9C-101B-9397-08002B2CF9AE}" pid="4" name="Revision Number">
    <vt:lpwstr>dated for 2015-2016</vt:lpwstr>
  </property>
  <property fmtid="{D5CDD505-2E9C-101B-9397-08002B2CF9AE}" pid="5" name="Project">
    <vt:lpwstr>Collector</vt:lpwstr>
  </property>
  <property fmtid="{D5CDD505-2E9C-101B-9397-08002B2CF9AE}" pid="6" name="Rule">
    <vt:lpwstr/>
  </property>
  <property fmtid="{D5CDD505-2E9C-101B-9397-08002B2CF9AE}" pid="7" name="Statute">
    <vt:lpwstr/>
  </property>
  <property fmtid="{D5CDD505-2E9C-101B-9397-08002B2CF9AE}" pid="8" name="Revision Date">
    <vt:lpwstr>2014-03-26T00:00:00Z</vt:lpwstr>
  </property>
  <property fmtid="{D5CDD505-2E9C-101B-9397-08002B2CF9AE}" pid="9" name="Status">
    <vt:lpwstr>Pending</vt:lpwstr>
  </property>
  <property fmtid="{D5CDD505-2E9C-101B-9397-08002B2CF9AE}" pid="10" name="ContentTypeId">
    <vt:lpwstr>0x010100FE8CCF48F7F21843AAD247617866AB0F</vt:lpwstr>
  </property>
</Properties>
</file>