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 &amp; Analysis\Data Book Documentation\2024 Data Book\Final\For review\"/>
    </mc:Choice>
  </mc:AlternateContent>
  <xr:revisionPtr revIDLastSave="0" documentId="13_ncr:1_{6F1550D2-A138-41AA-83C9-B311561D4CE7}" xr6:coauthVersionLast="47" xr6:coauthVersionMax="47" xr10:uidLastSave="{00000000-0000-0000-0000-000000000000}"/>
  <bookViews>
    <workbookView xWindow="28680" yWindow="-120" windowWidth="29040" windowHeight="15840" tabRatio="692" xr2:uid="{00000000-000D-0000-FFFF-FFFF00000000}"/>
  </bookViews>
  <sheets>
    <sheet name="Report Index" sheetId="1" r:id="rId1"/>
    <sheet name="Total Exemption Value by Type" sheetId="2" r:id="rId2"/>
    <sheet name="Real Exemption Value by Type" sheetId="6" r:id="rId3"/>
    <sheet name="Personal Property by Type" sheetId="4" r:id="rId4"/>
    <sheet name="3-Year Homestead Comparison" sheetId="3" r:id="rId5"/>
  </sheets>
  <definedNames>
    <definedName name="_xlnm._FilterDatabase" localSheetId="0" hidden="1">'Report Index'!$A$2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3" l="1"/>
  <c r="I73" i="4"/>
  <c r="S73" i="2"/>
  <c r="R73" i="2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5" i="3"/>
  <c r="J73" i="4"/>
  <c r="Q73" i="2"/>
  <c r="P73" i="6"/>
  <c r="M5" i="3"/>
  <c r="O5" i="3"/>
  <c r="Q5" i="3"/>
  <c r="M6" i="3"/>
  <c r="O6" i="3"/>
  <c r="Q6" i="3"/>
  <c r="M7" i="3"/>
  <c r="O7" i="3"/>
  <c r="Q7" i="3"/>
  <c r="M8" i="3"/>
  <c r="O8" i="3"/>
  <c r="Q8" i="3"/>
  <c r="M9" i="3"/>
  <c r="O9" i="3"/>
  <c r="Q9" i="3"/>
  <c r="M10" i="3"/>
  <c r="O10" i="3"/>
  <c r="Q10" i="3"/>
  <c r="M11" i="3"/>
  <c r="O11" i="3"/>
  <c r="Q11" i="3"/>
  <c r="M12" i="3"/>
  <c r="O12" i="3"/>
  <c r="Q12" i="3"/>
  <c r="M13" i="3"/>
  <c r="O13" i="3"/>
  <c r="Q13" i="3"/>
  <c r="M14" i="3"/>
  <c r="O14" i="3"/>
  <c r="Q14" i="3"/>
  <c r="M15" i="3"/>
  <c r="O15" i="3"/>
  <c r="Q15" i="3"/>
  <c r="M16" i="3"/>
  <c r="O16" i="3"/>
  <c r="Q16" i="3"/>
  <c r="M17" i="3"/>
  <c r="O17" i="3"/>
  <c r="Q17" i="3"/>
  <c r="M18" i="3"/>
  <c r="O18" i="3"/>
  <c r="Q18" i="3"/>
  <c r="M19" i="3"/>
  <c r="O19" i="3"/>
  <c r="Q19" i="3"/>
  <c r="M20" i="3"/>
  <c r="O20" i="3"/>
  <c r="Q20" i="3"/>
  <c r="M21" i="3"/>
  <c r="O21" i="3"/>
  <c r="Q21" i="3"/>
  <c r="M22" i="3"/>
  <c r="O22" i="3"/>
  <c r="Q22" i="3"/>
  <c r="P22" i="3" s="1"/>
  <c r="M23" i="3"/>
  <c r="O23" i="3"/>
  <c r="Q23" i="3"/>
  <c r="M24" i="3"/>
  <c r="O24" i="3"/>
  <c r="Q24" i="3"/>
  <c r="M25" i="3"/>
  <c r="O25" i="3"/>
  <c r="Q25" i="3"/>
  <c r="M26" i="3"/>
  <c r="O26" i="3"/>
  <c r="N26" i="3" s="1"/>
  <c r="Q26" i="3"/>
  <c r="M27" i="3"/>
  <c r="O27" i="3"/>
  <c r="Q27" i="3"/>
  <c r="M28" i="3"/>
  <c r="O28" i="3"/>
  <c r="Q28" i="3"/>
  <c r="M29" i="3"/>
  <c r="O29" i="3"/>
  <c r="Q29" i="3"/>
  <c r="M30" i="3"/>
  <c r="O30" i="3"/>
  <c r="Q30" i="3"/>
  <c r="M31" i="3"/>
  <c r="O31" i="3"/>
  <c r="Q31" i="3"/>
  <c r="M32" i="3"/>
  <c r="O32" i="3"/>
  <c r="Q32" i="3"/>
  <c r="M33" i="3"/>
  <c r="O33" i="3"/>
  <c r="Q33" i="3"/>
  <c r="M34" i="3"/>
  <c r="O34" i="3"/>
  <c r="Q34" i="3"/>
  <c r="M35" i="3"/>
  <c r="O35" i="3"/>
  <c r="Q35" i="3"/>
  <c r="M36" i="3"/>
  <c r="O36" i="3"/>
  <c r="Q36" i="3"/>
  <c r="M37" i="3"/>
  <c r="O37" i="3"/>
  <c r="Q37" i="3"/>
  <c r="M38" i="3"/>
  <c r="O38" i="3"/>
  <c r="Q38" i="3"/>
  <c r="M39" i="3"/>
  <c r="O39" i="3"/>
  <c r="Q39" i="3"/>
  <c r="M40" i="3"/>
  <c r="O40" i="3"/>
  <c r="Q40" i="3"/>
  <c r="M41" i="3"/>
  <c r="O41" i="3"/>
  <c r="Q41" i="3"/>
  <c r="M42" i="3"/>
  <c r="O42" i="3"/>
  <c r="Q42" i="3"/>
  <c r="M43" i="3"/>
  <c r="O43" i="3"/>
  <c r="Q43" i="3"/>
  <c r="M44" i="3"/>
  <c r="O44" i="3"/>
  <c r="Q44" i="3"/>
  <c r="M45" i="3"/>
  <c r="O45" i="3"/>
  <c r="Q45" i="3"/>
  <c r="M46" i="3"/>
  <c r="O46" i="3"/>
  <c r="Q46" i="3"/>
  <c r="M47" i="3"/>
  <c r="O47" i="3"/>
  <c r="Q47" i="3"/>
  <c r="M48" i="3"/>
  <c r="O48" i="3"/>
  <c r="Q48" i="3"/>
  <c r="M49" i="3"/>
  <c r="O49" i="3"/>
  <c r="Q49" i="3"/>
  <c r="M50" i="3"/>
  <c r="O50" i="3"/>
  <c r="Q50" i="3"/>
  <c r="M51" i="3"/>
  <c r="O51" i="3"/>
  <c r="Q51" i="3"/>
  <c r="M52" i="3"/>
  <c r="O52" i="3"/>
  <c r="Q52" i="3"/>
  <c r="M53" i="3"/>
  <c r="O53" i="3"/>
  <c r="Q53" i="3"/>
  <c r="M54" i="3"/>
  <c r="O54" i="3"/>
  <c r="Q54" i="3"/>
  <c r="M55" i="3"/>
  <c r="O55" i="3"/>
  <c r="Q55" i="3"/>
  <c r="M56" i="3"/>
  <c r="O56" i="3"/>
  <c r="Q56" i="3"/>
  <c r="M57" i="3"/>
  <c r="O57" i="3"/>
  <c r="Q57" i="3"/>
  <c r="M58" i="3"/>
  <c r="O58" i="3"/>
  <c r="Q58" i="3"/>
  <c r="M59" i="3"/>
  <c r="O59" i="3"/>
  <c r="Q59" i="3"/>
  <c r="M60" i="3"/>
  <c r="O60" i="3"/>
  <c r="Q60" i="3"/>
  <c r="M61" i="3"/>
  <c r="O61" i="3"/>
  <c r="Q61" i="3"/>
  <c r="M62" i="3"/>
  <c r="O62" i="3"/>
  <c r="Q62" i="3"/>
  <c r="M63" i="3"/>
  <c r="O63" i="3"/>
  <c r="Q63" i="3"/>
  <c r="M64" i="3"/>
  <c r="O64" i="3"/>
  <c r="Q64" i="3"/>
  <c r="M65" i="3"/>
  <c r="O65" i="3"/>
  <c r="Q65" i="3"/>
  <c r="M66" i="3"/>
  <c r="O66" i="3"/>
  <c r="Q66" i="3"/>
  <c r="M67" i="3"/>
  <c r="O67" i="3"/>
  <c r="Q67" i="3"/>
  <c r="M68" i="3"/>
  <c r="O68" i="3"/>
  <c r="Q68" i="3"/>
  <c r="M69" i="3"/>
  <c r="O69" i="3"/>
  <c r="Q69" i="3"/>
  <c r="M70" i="3"/>
  <c r="O70" i="3"/>
  <c r="Q70" i="3"/>
  <c r="M71" i="3"/>
  <c r="O71" i="3"/>
  <c r="N71" i="3" s="1"/>
  <c r="Q71" i="3"/>
  <c r="C73" i="3"/>
  <c r="G73" i="3"/>
  <c r="H73" i="3"/>
  <c r="J73" i="3"/>
  <c r="L73" i="3"/>
  <c r="B73" i="4"/>
  <c r="C73" i="4"/>
  <c r="D73" i="4"/>
  <c r="E73" i="4"/>
  <c r="F73" i="4"/>
  <c r="G73" i="4"/>
  <c r="H73" i="4"/>
  <c r="B73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Q73" i="6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N39" i="3" l="1"/>
  <c r="N52" i="3"/>
  <c r="P56" i="3"/>
  <c r="P35" i="3"/>
  <c r="P43" i="3"/>
  <c r="N32" i="3"/>
  <c r="N12" i="3"/>
  <c r="P52" i="3"/>
  <c r="P30" i="3"/>
  <c r="P14" i="3"/>
  <c r="P9" i="3"/>
  <c r="N64" i="3"/>
  <c r="N48" i="3"/>
  <c r="P33" i="3"/>
  <c r="P17" i="3"/>
  <c r="P63" i="3"/>
  <c r="P39" i="3"/>
  <c r="N63" i="3"/>
  <c r="N47" i="3"/>
  <c r="P11" i="3"/>
  <c r="P10" i="3"/>
  <c r="P25" i="3"/>
  <c r="P67" i="3"/>
  <c r="P19" i="3"/>
  <c r="N65" i="3"/>
  <c r="N22" i="3"/>
  <c r="P21" i="3"/>
  <c r="N37" i="3"/>
  <c r="I73" i="3"/>
  <c r="N14" i="3"/>
  <c r="N40" i="3"/>
  <c r="P18" i="3"/>
  <c r="F73" i="3"/>
  <c r="P15" i="3"/>
  <c r="P34" i="3"/>
  <c r="P44" i="3"/>
  <c r="P23" i="3"/>
  <c r="P7" i="3"/>
  <c r="N33" i="3"/>
  <c r="N17" i="3"/>
  <c r="N38" i="3"/>
  <c r="N43" i="3"/>
  <c r="P37" i="3"/>
  <c r="N6" i="3"/>
  <c r="N10" i="3"/>
  <c r="N21" i="3"/>
  <c r="P50" i="3"/>
  <c r="N50" i="3"/>
  <c r="P26" i="3"/>
  <c r="N56" i="3"/>
  <c r="P65" i="3"/>
  <c r="N29" i="3"/>
  <c r="N13" i="3"/>
  <c r="N60" i="3"/>
  <c r="P54" i="3"/>
  <c r="P38" i="3"/>
  <c r="N36" i="3"/>
  <c r="N28" i="3"/>
  <c r="P69" i="3"/>
  <c r="P61" i="3"/>
  <c r="P57" i="3"/>
  <c r="P53" i="3"/>
  <c r="P49" i="3"/>
  <c r="P45" i="3"/>
  <c r="P41" i="3"/>
  <c r="K73" i="3"/>
  <c r="P6" i="3"/>
  <c r="P70" i="3"/>
  <c r="P66" i="3"/>
  <c r="P62" i="3"/>
  <c r="P58" i="3"/>
  <c r="P46" i="3"/>
  <c r="P42" i="3"/>
  <c r="P32" i="3"/>
  <c r="P24" i="3"/>
  <c r="P20" i="3"/>
  <c r="P16" i="3"/>
  <c r="P12" i="3"/>
  <c r="P8" i="3"/>
  <c r="P59" i="3"/>
  <c r="P55" i="3"/>
  <c r="P29" i="3"/>
  <c r="P13" i="3"/>
  <c r="Q73" i="3"/>
  <c r="N69" i="3"/>
  <c r="N57" i="3"/>
  <c r="N53" i="3"/>
  <c r="N41" i="3"/>
  <c r="N35" i="3"/>
  <c r="N27" i="3"/>
  <c r="N23" i="3"/>
  <c r="N19" i="3"/>
  <c r="N15" i="3"/>
  <c r="N11" i="3"/>
  <c r="N70" i="3"/>
  <c r="P71" i="3"/>
  <c r="N66" i="3"/>
  <c r="P60" i="3"/>
  <c r="N54" i="3"/>
  <c r="P48" i="3"/>
  <c r="N46" i="3"/>
  <c r="N67" i="3"/>
  <c r="P28" i="3"/>
  <c r="N59" i="3"/>
  <c r="N55" i="3"/>
  <c r="N51" i="3"/>
  <c r="P40" i="3"/>
  <c r="N7" i="3"/>
  <c r="N16" i="3"/>
  <c r="P27" i="3"/>
  <c r="N9" i="3"/>
  <c r="N8" i="3"/>
  <c r="N42" i="3"/>
  <c r="D73" i="3"/>
  <c r="P64" i="3"/>
  <c r="P51" i="3"/>
  <c r="N49" i="3"/>
  <c r="N45" i="3"/>
  <c r="N44" i="3"/>
  <c r="P36" i="3"/>
  <c r="N34" i="3"/>
  <c r="N30" i="3"/>
  <c r="N18" i="3"/>
  <c r="N31" i="3"/>
  <c r="N25" i="3"/>
  <c r="N68" i="3"/>
  <c r="N5" i="3"/>
  <c r="N20" i="3"/>
  <c r="K73" i="4"/>
  <c r="R73" i="6"/>
  <c r="T73" i="2"/>
  <c r="S73" i="6"/>
  <c r="U73" i="2"/>
  <c r="O73" i="3"/>
  <c r="N58" i="3"/>
  <c r="N61" i="3"/>
  <c r="N24" i="3"/>
  <c r="P68" i="3"/>
  <c r="P5" i="3"/>
  <c r="P31" i="3"/>
  <c r="N62" i="3"/>
  <c r="P47" i="3"/>
  <c r="M73" i="3"/>
  <c r="L73" i="4"/>
  <c r="P73" i="3" l="1"/>
  <c r="N73" i="3"/>
</calcChain>
</file>

<file path=xl/sharedStrings.xml><?xml version="1.0" encoding="utf-8"?>
<sst xmlns="http://schemas.openxmlformats.org/spreadsheetml/2006/main" count="428" uniqueCount="122">
  <si>
    <t>Exemption Reports</t>
  </si>
  <si>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</si>
  <si>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</si>
  <si>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</si>
  <si>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</si>
  <si>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</si>
  <si>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</si>
  <si>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</si>
  <si>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</si>
  <si>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</si>
  <si>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</si>
  <si>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</si>
  <si>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</si>
  <si>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</si>
  <si>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</si>
  <si>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</si>
  <si>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</si>
  <si>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</si>
  <si>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</si>
  <si>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</si>
  <si>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</si>
  <si>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</si>
  <si>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</si>
  <si>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</si>
  <si>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</si>
  <si>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</si>
  <si>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</si>
  <si>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</si>
  <si>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</si>
  <si>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</si>
  <si>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</si>
  <si>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</si>
  <si>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</si>
  <si>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</si>
  <si>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</si>
  <si>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</si>
  <si>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</si>
  <si>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</si>
  <si>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</si>
  <si>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</si>
  <si>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</si>
  <si>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</si>
  <si>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</si>
  <si>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</si>
  <si>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</si>
  <si>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</si>
  <si>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</si>
  <si>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</si>
  <si>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</si>
  <si>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</si>
  <si>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</si>
  <si>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</si>
  <si>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</si>
  <si>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</si>
  <si>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</si>
  <si>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Saint Johns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</si>
  <si>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</si>
  <si>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</si>
  <si>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</si>
  <si>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</si>
  <si>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</si>
  <si>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</si>
  <si>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</si>
  <si>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</si>
  <si>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</si>
  <si>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</si>
  <si>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</si>
  <si>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</si>
  <si>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Statewide</t>
  </si>
  <si>
    <t>Status</t>
  </si>
  <si>
    <t>Institutional Exemptions</t>
  </si>
  <si>
    <t>Conservation Land Exemption</t>
  </si>
  <si>
    <t>Homestead Assessment Reduction for Parents or Grandparents</t>
  </si>
  <si>
    <t>Disabled Veterans' Homestead Discount</t>
  </si>
  <si>
    <t>Total Assessed Value</t>
  </si>
  <si>
    <t>Total Exempt Value</t>
  </si>
  <si>
    <t>Total Taxable Value</t>
  </si>
  <si>
    <t>Homestead Statute</t>
  </si>
  <si>
    <t>Additional Homestead Statute</t>
  </si>
  <si>
    <t>Total Homestead Exemption</t>
  </si>
  <si>
    <t xml:space="preserve">Contact Information: </t>
  </si>
  <si>
    <t xml:space="preserve">Property Tax Oversight, Research &amp; Analysis  </t>
  </si>
  <si>
    <t>$25,000 Tangible Personal Property Exemption</t>
  </si>
  <si>
    <t>Governmental Exemptions</t>
  </si>
  <si>
    <t>Widows Exemption</t>
  </si>
  <si>
    <t>Disability Exemptions</t>
  </si>
  <si>
    <t>Historic Property Exemptions</t>
  </si>
  <si>
    <t>Economic Development &amp; Child Care Exemptions</t>
  </si>
  <si>
    <t xml:space="preserve">$25,000 Homestead Exemption </t>
  </si>
  <si>
    <t xml:space="preserve">Additional $25,000 Homestead Exemption </t>
  </si>
  <si>
    <t xml:space="preserve">Additional Homestead Exemption, Age 65 &amp; Older </t>
  </si>
  <si>
    <t xml:space="preserve">Governmental Exemption </t>
  </si>
  <si>
    <t xml:space="preserve">Institutional Exemptions </t>
  </si>
  <si>
    <t xml:space="preserve">Widows / Widowers Exemption </t>
  </si>
  <si>
    <t xml:space="preserve">Disability / Blind Exemptions </t>
  </si>
  <si>
    <t xml:space="preserve">Historic Property Exemption </t>
  </si>
  <si>
    <t xml:space="preserve">Econ. Development &amp; Child Care Exemptions (blank) </t>
  </si>
  <si>
    <t>Deployed Service Member's Homestead Exemption</t>
  </si>
  <si>
    <t>Exemption Value by Type (Category)</t>
  </si>
  <si>
    <t>Personal Property Exemption Value by Type (Category)</t>
  </si>
  <si>
    <t>Real Exemption Value by Property Category</t>
  </si>
  <si>
    <t>Personal Property Exemption Value by Property Category</t>
  </si>
  <si>
    <t>Total Exemption Value by Property Category</t>
  </si>
  <si>
    <t>3- Year Homestead Comparison</t>
  </si>
  <si>
    <t>Real Property Exemption Value by Type (Category)</t>
  </si>
  <si>
    <t>Senior Age 65 &amp; 25 Year Resident Homestead Exemption</t>
  </si>
  <si>
    <t>Miami-Dade</t>
  </si>
  <si>
    <t>Econ. Development &amp; Child Care Exemptions</t>
  </si>
  <si>
    <t>Tangible Personal Property $25,000 Exemption*</t>
  </si>
  <si>
    <t>*Includes Centrally Assessed exempt values.</t>
  </si>
  <si>
    <r>
      <t>Lands Available for Taxes</t>
    </r>
    <r>
      <rPr>
        <b/>
        <sz val="10"/>
        <color indexed="10"/>
        <rFont val="Arial"/>
        <family val="2"/>
      </rPr>
      <t xml:space="preserve"> </t>
    </r>
  </si>
  <si>
    <t>PTOResearchAnalysis@floridarevenue.com</t>
  </si>
  <si>
    <t>Renewable Energy Exemption</t>
  </si>
  <si>
    <t>2022 Value</t>
  </si>
  <si>
    <t>R-NVAB</t>
  </si>
  <si>
    <t>R-Final</t>
  </si>
  <si>
    <t>2023 Value</t>
  </si>
  <si>
    <t>Percent Increase 2022-2023</t>
  </si>
  <si>
    <t>2024 Value</t>
  </si>
  <si>
    <t>Data Extract: November 2024</t>
  </si>
  <si>
    <t>Percent Increase 2023-2024</t>
  </si>
  <si>
    <t>Homestead Comparison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</si>
</sst>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47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b/>
      <sz val="12"/>
      <color indexed="9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62"/>
      <name val="Calibri"/>
      <family val="2"/>
    </font>
    <font>
      <sz val="12"/>
      <color indexed="52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b/>
      <sz val="12"/>
      <color indexed="8"/>
      <name val="Calibri"/>
      <family val="2"/>
    </font>
    <font>
      <sz val="12"/>
      <color indexed="10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u/>
      <sz val="11"/>
      <color indexed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1" fillId="2" borderId="0" applyNumberFormat="0" applyBorder="0" applyAlignment="0" applyProtection="0"/>
    <xf numFmtId="0" fontId="23" fillId="2" borderId="0" applyNumberFormat="0" applyBorder="0" applyAlignment="0" applyProtection="0"/>
    <xf numFmtId="0" fontId="1" fillId="3" borderId="0" applyNumberFormat="0" applyBorder="0" applyAlignment="0" applyProtection="0"/>
    <xf numFmtId="0" fontId="23" fillId="3" borderId="0" applyNumberFormat="0" applyBorder="0" applyAlignment="0" applyProtection="0"/>
    <xf numFmtId="0" fontId="1" fillId="4" borderId="0" applyNumberFormat="0" applyBorder="0" applyAlignment="0" applyProtection="0"/>
    <xf numFmtId="0" fontId="23" fillId="4" borderId="0" applyNumberFormat="0" applyBorder="0" applyAlignment="0" applyProtection="0"/>
    <xf numFmtId="0" fontId="1" fillId="5" borderId="0" applyNumberFormat="0" applyBorder="0" applyAlignment="0" applyProtection="0"/>
    <xf numFmtId="0" fontId="23" fillId="5" borderId="0" applyNumberFormat="0" applyBorder="0" applyAlignment="0" applyProtection="0"/>
    <xf numFmtId="0" fontId="1" fillId="6" borderId="0" applyNumberFormat="0" applyBorder="0" applyAlignment="0" applyProtection="0"/>
    <xf numFmtId="0" fontId="23" fillId="6" borderId="0" applyNumberFormat="0" applyBorder="0" applyAlignment="0" applyProtection="0"/>
    <xf numFmtId="0" fontId="1" fillId="7" borderId="0" applyNumberFormat="0" applyBorder="0" applyAlignment="0" applyProtection="0"/>
    <xf numFmtId="0" fontId="23" fillId="7" borderId="0" applyNumberFormat="0" applyBorder="0" applyAlignment="0" applyProtection="0"/>
    <xf numFmtId="0" fontId="1" fillId="8" borderId="0" applyNumberFormat="0" applyBorder="0" applyAlignment="0" applyProtection="0"/>
    <xf numFmtId="0" fontId="23" fillId="8" borderId="0" applyNumberFormat="0" applyBorder="0" applyAlignment="0" applyProtection="0"/>
    <xf numFmtId="0" fontId="1" fillId="9" borderId="0" applyNumberFormat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23" fillId="10" borderId="0" applyNumberFormat="0" applyBorder="0" applyAlignment="0" applyProtection="0"/>
    <xf numFmtId="0" fontId="1" fillId="5" borderId="0" applyNumberFormat="0" applyBorder="0" applyAlignment="0" applyProtection="0"/>
    <xf numFmtId="0" fontId="23" fillId="5" borderId="0" applyNumberFormat="0" applyBorder="0" applyAlignment="0" applyProtection="0"/>
    <xf numFmtId="0" fontId="1" fillId="8" borderId="0" applyNumberFormat="0" applyBorder="0" applyAlignment="0" applyProtection="0"/>
    <xf numFmtId="0" fontId="23" fillId="8" borderId="0" applyNumberFormat="0" applyBorder="0" applyAlignment="0" applyProtection="0"/>
    <xf numFmtId="0" fontId="1" fillId="11" borderId="0" applyNumberFormat="0" applyBorder="0" applyAlignment="0" applyProtection="0"/>
    <xf numFmtId="0" fontId="23" fillId="11" borderId="0" applyNumberFormat="0" applyBorder="0" applyAlignment="0" applyProtection="0"/>
    <xf numFmtId="0" fontId="2" fillId="12" borderId="0" applyNumberFormat="0" applyBorder="0" applyAlignment="0" applyProtection="0"/>
    <xf numFmtId="0" fontId="24" fillId="12" borderId="0" applyNumberFormat="0" applyBorder="0" applyAlignment="0" applyProtection="0"/>
    <xf numFmtId="0" fontId="2" fillId="9" borderId="0" applyNumberFormat="0" applyBorder="0" applyAlignment="0" applyProtection="0"/>
    <xf numFmtId="0" fontId="24" fillId="9" borderId="0" applyNumberFormat="0" applyBorder="0" applyAlignment="0" applyProtection="0"/>
    <xf numFmtId="0" fontId="2" fillId="10" borderId="0" applyNumberFormat="0" applyBorder="0" applyAlignment="0" applyProtection="0"/>
    <xf numFmtId="0" fontId="24" fillId="10" borderId="0" applyNumberFormat="0" applyBorder="0" applyAlignment="0" applyProtection="0"/>
    <xf numFmtId="0" fontId="2" fillId="13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4" fillId="14" borderId="0" applyNumberFormat="0" applyBorder="0" applyAlignment="0" applyProtection="0"/>
    <xf numFmtId="0" fontId="2" fillId="15" borderId="0" applyNumberFormat="0" applyBorder="0" applyAlignment="0" applyProtection="0"/>
    <xf numFmtId="0" fontId="24" fillId="15" borderId="0" applyNumberFormat="0" applyBorder="0" applyAlignment="0" applyProtection="0"/>
    <xf numFmtId="0" fontId="2" fillId="16" borderId="0" applyNumberFormat="0" applyBorder="0" applyAlignment="0" applyProtection="0"/>
    <xf numFmtId="0" fontId="24" fillId="16" borderId="0" applyNumberFormat="0" applyBorder="0" applyAlignment="0" applyProtection="0"/>
    <xf numFmtId="0" fontId="2" fillId="17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4" fillId="18" borderId="0" applyNumberFormat="0" applyBorder="0" applyAlignment="0" applyProtection="0"/>
    <xf numFmtId="0" fontId="2" fillId="13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4" fillId="14" borderId="0" applyNumberFormat="0" applyBorder="0" applyAlignment="0" applyProtection="0"/>
    <xf numFmtId="0" fontId="2" fillId="19" borderId="0" applyNumberFormat="0" applyBorder="0" applyAlignment="0" applyProtection="0"/>
    <xf numFmtId="0" fontId="24" fillId="19" borderId="0" applyNumberFormat="0" applyBorder="0" applyAlignment="0" applyProtection="0"/>
    <xf numFmtId="0" fontId="3" fillId="3" borderId="0" applyNumberFormat="0" applyBorder="0" applyAlignment="0" applyProtection="0"/>
    <xf numFmtId="0" fontId="25" fillId="3" borderId="0" applyNumberFormat="0" applyBorder="0" applyAlignment="0" applyProtection="0"/>
    <xf numFmtId="0" fontId="4" fillId="20" borderId="1" applyNumberFormat="0" applyAlignment="0" applyProtection="0"/>
    <xf numFmtId="0" fontId="26" fillId="20" borderId="1" applyNumberFormat="0" applyAlignment="0" applyProtection="0"/>
    <xf numFmtId="0" fontId="5" fillId="21" borderId="2" applyNumberFormat="0" applyAlignment="0" applyProtection="0"/>
    <xf numFmtId="0" fontId="27" fillId="21" borderId="2" applyNumberFormat="0" applyAlignment="0" applyProtection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9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0" fontId="31" fillId="7" borderId="1" applyNumberFormat="0" applyAlignment="0" applyProtection="0"/>
    <xf numFmtId="0" fontId="12" fillId="0" borderId="6" applyNumberFormat="0" applyFill="0" applyAlignment="0" applyProtection="0"/>
    <xf numFmtId="0" fontId="32" fillId="0" borderId="6" applyNumberFormat="0" applyFill="0" applyAlignment="0" applyProtection="0"/>
    <xf numFmtId="0" fontId="13" fillId="22" borderId="0" applyNumberFormat="0" applyBorder="0" applyAlignment="0" applyProtection="0"/>
    <xf numFmtId="0" fontId="33" fillId="2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/>
    <xf numFmtId="0" fontId="1" fillId="23" borderId="7" applyNumberFormat="0" applyFont="0" applyAlignment="0" applyProtection="0"/>
    <xf numFmtId="0" fontId="20" fillId="23" borderId="7" applyNumberFormat="0" applyFont="0" applyAlignment="0" applyProtection="0"/>
    <xf numFmtId="0" fontId="14" fillId="20" borderId="8" applyNumberFormat="0" applyAlignment="0" applyProtection="0"/>
    <xf numFmtId="0" fontId="3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5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63">
    <xf numFmtId="0" fontId="0" fillId="0" borderId="0" xfId="0"/>
    <xf numFmtId="0" fontId="37" fillId="0" borderId="0" xfId="0" applyFont="1"/>
    <xf numFmtId="0" fontId="38" fillId="0" borderId="0" xfId="0" applyFont="1"/>
    <xf numFmtId="0" fontId="39" fillId="0" borderId="0" xfId="66" applyFont="1" applyAlignment="1" applyProtection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165" fontId="38" fillId="0" borderId="0" xfId="0" applyNumberFormat="1" applyFont="1" applyAlignment="1">
      <alignment horizontal="right"/>
    </xf>
    <xf numFmtId="0" fontId="38" fillId="0" borderId="0" xfId="0" applyFont="1" applyBorder="1"/>
    <xf numFmtId="165" fontId="38" fillId="0" borderId="0" xfId="0" applyNumberFormat="1" applyFont="1"/>
    <xf numFmtId="0" fontId="37" fillId="0" borderId="0" xfId="0" applyFont="1" applyAlignment="1">
      <alignment horizontal="left"/>
    </xf>
    <xf numFmtId="0" fontId="38" fillId="25" borderId="10" xfId="0" applyFont="1" applyFill="1" applyBorder="1"/>
    <xf numFmtId="165" fontId="38" fillId="25" borderId="11" xfId="0" applyNumberFormat="1" applyFont="1" applyFill="1" applyBorder="1" applyAlignment="1">
      <alignment horizontal="right"/>
    </xf>
    <xf numFmtId="0" fontId="37" fillId="25" borderId="11" xfId="0" applyFont="1" applyFill="1" applyBorder="1" applyAlignment="1"/>
    <xf numFmtId="165" fontId="37" fillId="25" borderId="11" xfId="0" applyNumberFormat="1" applyFont="1" applyFill="1" applyBorder="1" applyAlignment="1"/>
    <xf numFmtId="0" fontId="37" fillId="25" borderId="12" xfId="0" applyFont="1" applyFill="1" applyBorder="1" applyAlignment="1"/>
    <xf numFmtId="0" fontId="37" fillId="26" borderId="10" xfId="0" applyFont="1" applyFill="1" applyBorder="1" applyAlignment="1">
      <alignment horizontal="center"/>
    </xf>
    <xf numFmtId="165" fontId="37" fillId="26" borderId="11" xfId="0" applyNumberFormat="1" applyFont="1" applyFill="1" applyBorder="1" applyAlignment="1">
      <alignment horizontal="center"/>
    </xf>
    <xf numFmtId="0" fontId="37" fillId="26" borderId="11" xfId="0" applyFont="1" applyFill="1" applyBorder="1" applyAlignment="1"/>
    <xf numFmtId="165" fontId="37" fillId="26" borderId="11" xfId="0" applyNumberFormat="1" applyFont="1" applyFill="1" applyBorder="1" applyAlignment="1"/>
    <xf numFmtId="0" fontId="37" fillId="26" borderId="12" xfId="0" applyFont="1" applyFill="1" applyBorder="1" applyAlignment="1"/>
    <xf numFmtId="0" fontId="37" fillId="25" borderId="10" xfId="0" applyFont="1" applyFill="1" applyBorder="1" applyAlignment="1"/>
    <xf numFmtId="0" fontId="38" fillId="0" borderId="13" xfId="0" applyFont="1" applyBorder="1" applyAlignment="1"/>
    <xf numFmtId="3" fontId="41" fillId="0" borderId="13" xfId="0" applyNumberFormat="1" applyFont="1" applyBorder="1" applyAlignment="1">
      <alignment horizontal="right" wrapText="1"/>
    </xf>
    <xf numFmtId="10" fontId="41" fillId="0" borderId="14" xfId="0" applyNumberFormat="1" applyFont="1" applyBorder="1" applyAlignment="1">
      <alignment horizontal="right" wrapText="1"/>
    </xf>
    <xf numFmtId="3" fontId="41" fillId="0" borderId="14" xfId="0" applyNumberFormat="1" applyFont="1" applyBorder="1" applyAlignment="1">
      <alignment horizontal="right" wrapText="1"/>
    </xf>
    <xf numFmtId="3" fontId="41" fillId="0" borderId="15" xfId="0" applyNumberFormat="1" applyFont="1" applyBorder="1" applyAlignment="1">
      <alignment horizontal="right" wrapText="1"/>
    </xf>
    <xf numFmtId="3" fontId="38" fillId="0" borderId="15" xfId="55" applyNumberFormat="1" applyFont="1" applyBorder="1" applyAlignment="1"/>
    <xf numFmtId="164" fontId="38" fillId="0" borderId="0" xfId="0" applyNumberFormat="1" applyFont="1"/>
    <xf numFmtId="165" fontId="41" fillId="0" borderId="14" xfId="0" applyNumberFormat="1" applyFont="1" applyBorder="1" applyAlignment="1">
      <alignment horizontal="center" wrapText="1"/>
    </xf>
    <xf numFmtId="0" fontId="37" fillId="24" borderId="16" xfId="0" applyFont="1" applyFill="1" applyBorder="1" applyAlignment="1"/>
    <xf numFmtId="0" fontId="37" fillId="24" borderId="17" xfId="0" applyFont="1" applyFill="1" applyBorder="1" applyAlignment="1">
      <alignment horizontal="center"/>
    </xf>
    <xf numFmtId="3" fontId="37" fillId="24" borderId="16" xfId="0" applyNumberFormat="1" applyFont="1" applyFill="1" applyBorder="1" applyAlignment="1">
      <alignment horizontal="right"/>
    </xf>
    <xf numFmtId="10" fontId="37" fillId="24" borderId="18" xfId="0" applyNumberFormat="1" applyFont="1" applyFill="1" applyBorder="1" applyAlignment="1">
      <alignment horizontal="right"/>
    </xf>
    <xf numFmtId="3" fontId="37" fillId="24" borderId="18" xfId="0" applyNumberFormat="1" applyFont="1" applyFill="1" applyBorder="1" applyAlignment="1">
      <alignment horizontal="right"/>
    </xf>
    <xf numFmtId="3" fontId="37" fillId="24" borderId="19" xfId="0" applyNumberFormat="1" applyFont="1" applyFill="1" applyBorder="1" applyAlignment="1">
      <alignment horizontal="right"/>
    </xf>
    <xf numFmtId="3" fontId="37" fillId="24" borderId="19" xfId="55" applyNumberFormat="1" applyFont="1" applyFill="1" applyBorder="1" applyAlignment="1"/>
    <xf numFmtId="0" fontId="38" fillId="0" borderId="0" xfId="0" applyFont="1" applyFill="1" applyBorder="1"/>
    <xf numFmtId="0" fontId="38" fillId="0" borderId="0" xfId="0" applyFont="1" applyAlignment="1">
      <alignment horizontal="left"/>
    </xf>
    <xf numFmtId="0" fontId="38" fillId="0" borderId="13" xfId="0" applyFont="1" applyBorder="1"/>
    <xf numFmtId="3" fontId="38" fillId="0" borderId="14" xfId="55" applyNumberFormat="1" applyFont="1" applyBorder="1"/>
    <xf numFmtId="3" fontId="38" fillId="0" borderId="20" xfId="55" applyNumberFormat="1" applyFont="1" applyBorder="1"/>
    <xf numFmtId="3" fontId="38" fillId="0" borderId="15" xfId="55" applyNumberFormat="1" applyFont="1" applyBorder="1"/>
    <xf numFmtId="0" fontId="38" fillId="0" borderId="0" xfId="0" applyFont="1" applyAlignment="1">
      <alignment wrapText="1"/>
    </xf>
    <xf numFmtId="0" fontId="37" fillId="24" borderId="16" xfId="0" applyFont="1" applyFill="1" applyBorder="1"/>
    <xf numFmtId="3" fontId="37" fillId="24" borderId="18" xfId="55" applyNumberFormat="1" applyFont="1" applyFill="1" applyBorder="1"/>
    <xf numFmtId="3" fontId="37" fillId="24" borderId="17" xfId="55" applyNumberFormat="1" applyFont="1" applyFill="1" applyBorder="1"/>
    <xf numFmtId="3" fontId="37" fillId="24" borderId="19" xfId="55" applyNumberFormat="1" applyFont="1" applyFill="1" applyBorder="1"/>
    <xf numFmtId="0" fontId="42" fillId="0" borderId="0" xfId="0" applyFont="1" applyAlignment="1">
      <alignment horizontal="left"/>
    </xf>
    <xf numFmtId="0" fontId="43" fillId="24" borderId="21" xfId="0" applyFont="1" applyFill="1" applyBorder="1" applyAlignment="1">
      <alignment horizontal="center" vertical="center" wrapText="1"/>
    </xf>
    <xf numFmtId="165" fontId="43" fillId="24" borderId="22" xfId="0" applyNumberFormat="1" applyFont="1" applyFill="1" applyBorder="1" applyAlignment="1">
      <alignment horizontal="center" vertical="center" wrapText="1"/>
    </xf>
    <xf numFmtId="0" fontId="43" fillId="24" borderId="22" xfId="0" applyFont="1" applyFill="1" applyBorder="1" applyAlignment="1">
      <alignment horizontal="center" vertical="center" wrapText="1"/>
    </xf>
    <xf numFmtId="0" fontId="43" fillId="24" borderId="23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3" fontId="45" fillId="24" borderId="22" xfId="0" applyNumberFormat="1" applyFont="1" applyFill="1" applyBorder="1" applyAlignment="1">
      <alignment horizontal="center" vertical="center" wrapText="1"/>
    </xf>
    <xf numFmtId="3" fontId="45" fillId="24" borderId="24" xfId="0" applyNumberFormat="1" applyFont="1" applyFill="1" applyBorder="1" applyAlignment="1">
      <alignment horizontal="center" vertical="center" wrapText="1"/>
    </xf>
    <xf numFmtId="3" fontId="45" fillId="24" borderId="23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3" fillId="24" borderId="24" xfId="0" applyFont="1" applyFill="1" applyBorder="1" applyAlignment="1">
      <alignment horizontal="center" vertical="center"/>
    </xf>
    <xf numFmtId="0" fontId="41" fillId="0" borderId="20" xfId="0" applyFont="1" applyBorder="1" applyAlignment="1">
      <alignment horizontal="center"/>
    </xf>
    <xf numFmtId="0" fontId="39" fillId="0" borderId="0" xfId="66" applyFont="1" applyAlignment="1" applyProtection="1">
      <alignment horizontal="left"/>
    </xf>
    <xf numFmtId="0" fontId="39" fillId="0" borderId="0" xfId="66" applyFont="1" applyAlignment="1" applyProtection="1"/>
  </cellXfs>
  <cellStyles count="86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Comma" xfId="55" builtinId="3"/>
    <cellStyle name="Comma 2" xfId="56" xr:uid="{00000000-0005-0000-0000-000037000000}"/>
    <cellStyle name="Comma 2 2" xfId="57" xr:uid="{00000000-0005-0000-0000-000038000000}"/>
    <cellStyle name="Explanatory Text" xfId="58" builtinId="53" customBuiltin="1"/>
    <cellStyle name="Explanatory Text 2" xfId="59" xr:uid="{00000000-0005-0000-0000-00003A000000}"/>
    <cellStyle name="Good" xfId="60" builtinId="26" customBuiltin="1"/>
    <cellStyle name="Good 2" xfId="61" xr:uid="{00000000-0005-0000-0000-00003C000000}"/>
    <cellStyle name="Heading 1" xfId="62" builtinId="16" customBuiltin="1"/>
    <cellStyle name="Heading 2" xfId="63" builtinId="17" customBuiltin="1"/>
    <cellStyle name="Heading 3" xfId="64" builtinId="18" customBuiltin="1"/>
    <cellStyle name="Heading 4" xfId="65" builtinId="19" customBuiltin="1"/>
    <cellStyle name="Hyperlink" xfId="66" builtinId="8"/>
    <cellStyle name="Hyperlink 2" xfId="67" xr:uid="{00000000-0005-0000-0000-000042000000}"/>
    <cellStyle name="Input" xfId="68" builtinId="20" customBuiltin="1"/>
    <cellStyle name="Input 2" xfId="69" xr:uid="{00000000-0005-0000-0000-000044000000}"/>
    <cellStyle name="Linked Cell" xfId="70" builtinId="24" customBuiltin="1"/>
    <cellStyle name="Linked Cell 2" xfId="71" xr:uid="{00000000-0005-0000-0000-000046000000}"/>
    <cellStyle name="Neutral" xfId="72" builtinId="28" customBuiltin="1"/>
    <cellStyle name="Neutral 2" xfId="73" xr:uid="{00000000-0005-0000-0000-000048000000}"/>
    <cellStyle name="Normal" xfId="0" builtinId="0"/>
    <cellStyle name="Normal 2" xfId="74" xr:uid="{00000000-0005-0000-0000-00004A000000}"/>
    <cellStyle name="Normal 2 2" xfId="75" xr:uid="{00000000-0005-0000-0000-00004B000000}"/>
    <cellStyle name="Normal 3" xfId="76" xr:uid="{00000000-0005-0000-0000-00004C000000}"/>
    <cellStyle name="Note" xfId="77" builtinId="10" customBuiltin="1"/>
    <cellStyle name="Note 2" xfId="78" xr:uid="{00000000-0005-0000-0000-00004E000000}"/>
    <cellStyle name="Output" xfId="79" builtinId="21" customBuiltin="1"/>
    <cellStyle name="Output 2" xfId="80" xr:uid="{00000000-0005-0000-0000-000050000000}"/>
    <cellStyle name="Title" xfId="81" builtinId="15" customBuiltin="1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</cellStyles>
  <dxfs count="4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TOResearchAnalysis@floridarevenu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7"/>
  <sheetViews>
    <sheetView tabSelected="1" workbookViewId="0"/>
  </sheetViews>
  <sheetFormatPr defaultRowHeight="14.25" x14ac:dyDescent="0.2"/>
  <cols>
    <col min="1" max="16384" width="9.140625" style="2"/>
  </cols>
  <sheetData>
    <row r="2" spans="1:8" ht="15" x14ac:dyDescent="0.25">
      <c r="A2" s="1" t="s">
        <v>0</v>
      </c>
    </row>
    <row r="3" spans="1:8" ht="15" x14ac:dyDescent="0.25">
      <c r="A3" s="1"/>
    </row>
    <row r="4" spans="1:8" ht="15" x14ac:dyDescent="0.25">
      <c r="A4" s="1"/>
      <c r="B4" s="61" t="s">
        <v>102</v>
      </c>
      <c r="C4" s="61"/>
      <c r="D4" s="61"/>
      <c r="E4" s="61"/>
      <c r="F4" s="61"/>
      <c r="G4" s="61"/>
      <c r="H4" s="61"/>
    </row>
    <row r="6" spans="1:8" x14ac:dyDescent="0.2">
      <c r="B6" s="61" t="s">
        <v>100</v>
      </c>
      <c r="C6" s="61"/>
      <c r="D6" s="61"/>
      <c r="E6" s="61"/>
      <c r="F6" s="61"/>
      <c r="G6" s="61"/>
      <c r="H6" s="61"/>
    </row>
    <row r="8" spans="1:8" x14ac:dyDescent="0.2">
      <c r="B8" s="61" t="s">
        <v>101</v>
      </c>
      <c r="C8" s="61"/>
      <c r="D8" s="61"/>
      <c r="E8" s="61"/>
      <c r="F8" s="61"/>
      <c r="G8" s="61"/>
      <c r="H8" s="61"/>
    </row>
    <row r="10" spans="1:8" x14ac:dyDescent="0.2">
      <c r="B10" s="62" t="s">
        <v>103</v>
      </c>
      <c r="C10" s="62"/>
      <c r="D10" s="62"/>
      <c r="E10" s="62"/>
      <c r="F10" s="62"/>
      <c r="G10" s="62"/>
      <c r="H10" s="62"/>
    </row>
    <row r="16" spans="1:8" x14ac:dyDescent="0.2">
      <c r="A16" s="4" t="s">
        <v>80</v>
      </c>
      <c r="B16" s="5"/>
      <c r="C16" s="5"/>
      <c r="D16" s="4" t="s">
        <v>81</v>
      </c>
      <c r="E16" s="5"/>
      <c r="F16" s="5"/>
      <c r="G16" s="5"/>
      <c r="H16" s="5"/>
    </row>
    <row r="17" spans="1:8" x14ac:dyDescent="0.2">
      <c r="A17" s="5"/>
      <c r="B17" s="5"/>
      <c r="C17" s="5"/>
      <c r="D17" s="3" t="s">
        <v>111</v>
      </c>
      <c r="E17" s="5"/>
      <c r="F17" s="5"/>
      <c r="G17" s="5"/>
      <c r="H17" s="5"/>
    </row>
  </sheetData>
  <mergeCells count="4">
    <mergeCell ref="B6:H6"/>
    <mergeCell ref="B10:H10"/>
    <mergeCell ref="B8:H8"/>
    <mergeCell ref="B4:H4"/>
  </mergeCells>
  <phoneticPr fontId="18" type="noConversion"/>
  <hyperlinks>
    <hyperlink ref="B6:H6" location="'Real Exemption Value by Type'!A1" display="Real Exemption Value by Property Category" xr:uid="{00000000-0004-0000-0000-000000000000}"/>
    <hyperlink ref="B10:H10" location="'3-Year Homestead Comparison'!A1" display="Homestead Comparison 2008 - 2010" xr:uid="{00000000-0004-0000-0000-000001000000}"/>
    <hyperlink ref="B8:H8" location="'Personal Property by Type'!A1" display="Personal Property Exemption Value by Property Type" xr:uid="{00000000-0004-0000-0000-000002000000}"/>
    <hyperlink ref="B4" location="'Total Exemption Value by Type'!A1" display="Total Exemption Value by Property Category" xr:uid="{00000000-0004-0000-0000-000003000000}"/>
    <hyperlink ref="D17" r:id="rId1" xr:uid="{00000000-0004-0000-0000-000004000000}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77"/>
  <sheetViews>
    <sheetView zoomScaleNormal="10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4.25" x14ac:dyDescent="0.2"/>
  <cols>
    <col min="1" max="1" width="26.140625" style="2" customWidth="1"/>
    <col min="2" max="2" width="23.140625" style="2" bestFit="1" customWidth="1"/>
    <col min="3" max="3" width="22" style="2" bestFit="1" customWidth="1"/>
    <col min="4" max="4" width="25.28515625" style="2" bestFit="1" customWidth="1"/>
    <col min="5" max="6" width="21.140625" style="2" bestFit="1" customWidth="1"/>
    <col min="7" max="7" width="20.140625" style="2" bestFit="1" customWidth="1"/>
    <col min="8" max="8" width="15.7109375" style="2" bestFit="1" customWidth="1"/>
    <col min="9" max="10" width="18.5703125" style="2" bestFit="1" customWidth="1"/>
    <col min="11" max="11" width="16.5703125" style="2" bestFit="1" customWidth="1"/>
    <col min="12" max="12" width="21.85546875" style="2" bestFit="1" customWidth="1"/>
    <col min="13" max="13" width="14.85546875" style="2" bestFit="1" customWidth="1"/>
    <col min="14" max="14" width="28" style="2" bestFit="1" customWidth="1"/>
    <col min="15" max="15" width="21.85546875" style="2" bestFit="1" customWidth="1"/>
    <col min="16" max="16" width="20.5703125" style="2" bestFit="1" customWidth="1"/>
    <col min="17" max="18" width="20.5703125" style="2" customWidth="1"/>
    <col min="19" max="19" width="24.85546875" style="2" bestFit="1" customWidth="1"/>
    <col min="20" max="20" width="22.28515625" style="2" bestFit="1" customWidth="1"/>
    <col min="21" max="21" width="23.140625" style="2" bestFit="1" customWidth="1"/>
    <col min="22" max="22" width="9.140625" style="2"/>
    <col min="23" max="24" width="9.140625" style="2" customWidth="1"/>
    <col min="25" max="16384" width="9.140625" style="2"/>
  </cols>
  <sheetData>
    <row r="1" spans="1:21" ht="23.25" x14ac:dyDescent="0.35">
      <c r="A1" s="49" t="s">
        <v>98</v>
      </c>
    </row>
    <row r="2" spans="1:21" ht="15" x14ac:dyDescent="0.25">
      <c r="A2" s="11">
        <v>2024</v>
      </c>
    </row>
    <row r="3" spans="1:21" ht="15" thickBot="1" x14ac:dyDescent="0.25">
      <c r="A3" s="39"/>
    </row>
    <row r="4" spans="1:21" s="58" customFormat="1" ht="51" x14ac:dyDescent="0.25">
      <c r="A4" s="50" t="s">
        <v>1</v>
      </c>
      <c r="B4" s="52" t="s">
        <v>88</v>
      </c>
      <c r="C4" s="52" t="s">
        <v>89</v>
      </c>
      <c r="D4" s="52" t="s">
        <v>90</v>
      </c>
      <c r="E4" s="52" t="s">
        <v>108</v>
      </c>
      <c r="F4" s="52" t="s">
        <v>91</v>
      </c>
      <c r="G4" s="52" t="s">
        <v>92</v>
      </c>
      <c r="H4" s="52" t="s">
        <v>93</v>
      </c>
      <c r="I4" s="52" t="s">
        <v>94</v>
      </c>
      <c r="J4" s="52" t="s">
        <v>71</v>
      </c>
      <c r="K4" s="52" t="s">
        <v>95</v>
      </c>
      <c r="L4" s="52" t="s">
        <v>96</v>
      </c>
      <c r="M4" s="52" t="s">
        <v>110</v>
      </c>
      <c r="N4" s="52" t="s">
        <v>72</v>
      </c>
      <c r="O4" s="52" t="s">
        <v>73</v>
      </c>
      <c r="P4" s="52" t="s">
        <v>97</v>
      </c>
      <c r="Q4" s="52" t="s">
        <v>105</v>
      </c>
      <c r="R4" s="52" t="s">
        <v>112</v>
      </c>
      <c r="S4" s="52" t="s">
        <v>74</v>
      </c>
      <c r="T4" s="52" t="s">
        <v>75</v>
      </c>
      <c r="U4" s="53" t="s">
        <v>76</v>
      </c>
    </row>
    <row r="5" spans="1:21" x14ac:dyDescent="0.2">
      <c r="A5" s="40" t="s">
        <v>2</v>
      </c>
      <c r="B5" s="41">
        <v>1352828291</v>
      </c>
      <c r="C5" s="41">
        <v>1229469870</v>
      </c>
      <c r="D5" s="41">
        <v>47301993</v>
      </c>
      <c r="E5" s="41">
        <v>81552096</v>
      </c>
      <c r="F5" s="41">
        <v>8225478008</v>
      </c>
      <c r="G5" s="41">
        <v>979342838</v>
      </c>
      <c r="H5" s="41">
        <v>18783263</v>
      </c>
      <c r="I5" s="41">
        <v>184936777</v>
      </c>
      <c r="J5" s="41">
        <v>756257</v>
      </c>
      <c r="K5" s="41">
        <v>984683</v>
      </c>
      <c r="L5" s="41">
        <v>0</v>
      </c>
      <c r="M5" s="41">
        <v>430471</v>
      </c>
      <c r="N5" s="41">
        <v>0</v>
      </c>
      <c r="O5" s="41">
        <v>12487950</v>
      </c>
      <c r="P5" s="41">
        <v>113380</v>
      </c>
      <c r="Q5" s="41">
        <v>12876712</v>
      </c>
      <c r="R5" s="41">
        <v>0</v>
      </c>
      <c r="S5" s="41">
        <v>35463886820</v>
      </c>
      <c r="T5" s="41">
        <v>12147342589</v>
      </c>
      <c r="U5" s="43">
        <v>23316544231</v>
      </c>
    </row>
    <row r="6" spans="1:21" x14ac:dyDescent="0.2">
      <c r="A6" s="40" t="s">
        <v>3</v>
      </c>
      <c r="B6" s="41">
        <v>162943315</v>
      </c>
      <c r="C6" s="41">
        <v>135205054</v>
      </c>
      <c r="D6" s="41">
        <v>19583224</v>
      </c>
      <c r="E6" s="41">
        <v>6938125</v>
      </c>
      <c r="F6" s="41">
        <v>298430801</v>
      </c>
      <c r="G6" s="41">
        <v>79384388</v>
      </c>
      <c r="H6" s="41">
        <v>3020000</v>
      </c>
      <c r="I6" s="41">
        <v>47062722</v>
      </c>
      <c r="J6" s="41">
        <v>35139</v>
      </c>
      <c r="K6" s="41">
        <v>0</v>
      </c>
      <c r="L6" s="41">
        <v>0</v>
      </c>
      <c r="M6" s="41">
        <v>0</v>
      </c>
      <c r="N6" s="41">
        <v>351487</v>
      </c>
      <c r="O6" s="41">
        <v>322131</v>
      </c>
      <c r="P6" s="41">
        <v>226158</v>
      </c>
      <c r="Q6" s="41">
        <v>0</v>
      </c>
      <c r="R6" s="41">
        <v>0</v>
      </c>
      <c r="S6" s="41">
        <v>2308142279</v>
      </c>
      <c r="T6" s="41">
        <v>753502544</v>
      </c>
      <c r="U6" s="43">
        <v>1554639735</v>
      </c>
    </row>
    <row r="7" spans="1:21" x14ac:dyDescent="0.2">
      <c r="A7" s="40" t="s">
        <v>4</v>
      </c>
      <c r="B7" s="41">
        <v>1097466437</v>
      </c>
      <c r="C7" s="41">
        <v>917985515</v>
      </c>
      <c r="D7" s="41">
        <v>75402586</v>
      </c>
      <c r="E7" s="41">
        <v>92459120</v>
      </c>
      <c r="F7" s="41">
        <v>2704401066</v>
      </c>
      <c r="G7" s="41">
        <v>567085036</v>
      </c>
      <c r="H7" s="41">
        <v>16017821</v>
      </c>
      <c r="I7" s="41">
        <v>574930534</v>
      </c>
      <c r="J7" s="41">
        <v>11731</v>
      </c>
      <c r="K7" s="41">
        <v>0</v>
      </c>
      <c r="L7" s="41">
        <v>40078962</v>
      </c>
      <c r="M7" s="41">
        <v>0</v>
      </c>
      <c r="N7" s="41">
        <v>252849</v>
      </c>
      <c r="O7" s="41">
        <v>29286566</v>
      </c>
      <c r="P7" s="41">
        <v>1929778</v>
      </c>
      <c r="Q7" s="41">
        <v>31181989</v>
      </c>
      <c r="R7" s="41">
        <v>0</v>
      </c>
      <c r="S7" s="41">
        <v>35783536713</v>
      </c>
      <c r="T7" s="41">
        <v>6148489990</v>
      </c>
      <c r="U7" s="43">
        <v>29635046723</v>
      </c>
    </row>
    <row r="8" spans="1:21" x14ac:dyDescent="0.2">
      <c r="A8" s="40" t="s">
        <v>5</v>
      </c>
      <c r="B8" s="41">
        <v>172159874</v>
      </c>
      <c r="C8" s="41">
        <v>125320279</v>
      </c>
      <c r="D8" s="41">
        <v>9696673</v>
      </c>
      <c r="E8" s="41">
        <v>9756111</v>
      </c>
      <c r="F8" s="41">
        <v>102143489</v>
      </c>
      <c r="G8" s="41">
        <v>53469861</v>
      </c>
      <c r="H8" s="41">
        <v>3847065</v>
      </c>
      <c r="I8" s="41">
        <v>29686652</v>
      </c>
      <c r="J8" s="41">
        <v>747598</v>
      </c>
      <c r="K8" s="41">
        <v>0</v>
      </c>
      <c r="L8" s="41">
        <v>0</v>
      </c>
      <c r="M8" s="41">
        <v>0</v>
      </c>
      <c r="N8" s="41">
        <v>27243</v>
      </c>
      <c r="O8" s="41">
        <v>1560009</v>
      </c>
      <c r="P8" s="41">
        <v>130305</v>
      </c>
      <c r="Q8" s="41">
        <v>0</v>
      </c>
      <c r="R8" s="41">
        <v>0</v>
      </c>
      <c r="S8" s="41">
        <v>1953996796</v>
      </c>
      <c r="T8" s="41">
        <v>508545159</v>
      </c>
      <c r="U8" s="43">
        <v>1445451637</v>
      </c>
    </row>
    <row r="9" spans="1:21" x14ac:dyDescent="0.2">
      <c r="A9" s="40" t="s">
        <v>6</v>
      </c>
      <c r="B9" s="41">
        <v>4275844020</v>
      </c>
      <c r="C9" s="41">
        <v>3884127620</v>
      </c>
      <c r="D9" s="41">
        <v>354328890</v>
      </c>
      <c r="E9" s="41">
        <v>172560048</v>
      </c>
      <c r="F9" s="41">
        <v>10650709810</v>
      </c>
      <c r="G9" s="41">
        <v>4055569518</v>
      </c>
      <c r="H9" s="41">
        <v>83412860</v>
      </c>
      <c r="I9" s="41">
        <v>1921066266</v>
      </c>
      <c r="J9" s="41">
        <v>1810130</v>
      </c>
      <c r="K9" s="41">
        <v>0</v>
      </c>
      <c r="L9" s="41">
        <v>237389090</v>
      </c>
      <c r="M9" s="41">
        <v>42020</v>
      </c>
      <c r="N9" s="41">
        <v>777066</v>
      </c>
      <c r="O9" s="41">
        <v>79698617</v>
      </c>
      <c r="P9" s="41">
        <v>5470676</v>
      </c>
      <c r="Q9" s="41">
        <v>0</v>
      </c>
      <c r="R9" s="41">
        <v>192878024</v>
      </c>
      <c r="S9" s="41">
        <v>93875265947</v>
      </c>
      <c r="T9" s="41">
        <v>25915684655</v>
      </c>
      <c r="U9" s="43">
        <v>67959581292</v>
      </c>
    </row>
    <row r="10" spans="1:21" x14ac:dyDescent="0.2">
      <c r="A10" s="40" t="s">
        <v>7</v>
      </c>
      <c r="B10" s="41">
        <v>10479255280</v>
      </c>
      <c r="C10" s="41">
        <v>9644302260</v>
      </c>
      <c r="D10" s="41">
        <v>1088929570</v>
      </c>
      <c r="E10" s="41">
        <v>815068563</v>
      </c>
      <c r="F10" s="41">
        <v>20396246768</v>
      </c>
      <c r="G10" s="41">
        <v>7091299742</v>
      </c>
      <c r="H10" s="41">
        <v>187262360</v>
      </c>
      <c r="I10" s="41">
        <v>1558853200</v>
      </c>
      <c r="J10" s="41">
        <v>0</v>
      </c>
      <c r="K10" s="41">
        <v>30883790</v>
      </c>
      <c r="L10" s="41">
        <v>0</v>
      </c>
      <c r="M10" s="41">
        <v>21180</v>
      </c>
      <c r="N10" s="41">
        <v>5351650</v>
      </c>
      <c r="O10" s="41">
        <v>22902770</v>
      </c>
      <c r="P10" s="41">
        <v>4051480</v>
      </c>
      <c r="Q10" s="41">
        <v>163918220</v>
      </c>
      <c r="R10" s="41">
        <v>0</v>
      </c>
      <c r="S10" s="41">
        <v>348003308119</v>
      </c>
      <c r="T10" s="41">
        <v>51488346833</v>
      </c>
      <c r="U10" s="43">
        <v>296514961286</v>
      </c>
    </row>
    <row r="11" spans="1:21" x14ac:dyDescent="0.2">
      <c r="A11" s="40" t="s">
        <v>8</v>
      </c>
      <c r="B11" s="41">
        <v>81460293</v>
      </c>
      <c r="C11" s="41">
        <v>43678185</v>
      </c>
      <c r="D11" s="41">
        <v>9461081</v>
      </c>
      <c r="E11" s="41">
        <v>4700144</v>
      </c>
      <c r="F11" s="41">
        <v>43093092</v>
      </c>
      <c r="G11" s="41">
        <v>15206316</v>
      </c>
      <c r="H11" s="41">
        <v>1475275</v>
      </c>
      <c r="I11" s="41">
        <v>11366887</v>
      </c>
      <c r="J11" s="41">
        <v>520762</v>
      </c>
      <c r="K11" s="41">
        <v>0</v>
      </c>
      <c r="L11" s="41">
        <v>0</v>
      </c>
      <c r="M11" s="41">
        <v>0</v>
      </c>
      <c r="N11" s="41">
        <v>67689</v>
      </c>
      <c r="O11" s="41">
        <v>375938</v>
      </c>
      <c r="P11" s="41">
        <v>0</v>
      </c>
      <c r="Q11" s="41">
        <v>0</v>
      </c>
      <c r="R11" s="41">
        <v>177956976</v>
      </c>
      <c r="S11" s="41">
        <v>1044021774</v>
      </c>
      <c r="T11" s="41">
        <v>389362638</v>
      </c>
      <c r="U11" s="43">
        <v>654659136</v>
      </c>
    </row>
    <row r="12" spans="1:21" x14ac:dyDescent="0.2">
      <c r="A12" s="40" t="s">
        <v>9</v>
      </c>
      <c r="B12" s="41">
        <v>1615847374</v>
      </c>
      <c r="C12" s="41">
        <v>1486416180</v>
      </c>
      <c r="D12" s="41">
        <v>240080823</v>
      </c>
      <c r="E12" s="41">
        <v>106482546</v>
      </c>
      <c r="F12" s="41">
        <v>1668728420</v>
      </c>
      <c r="G12" s="41">
        <v>485249166</v>
      </c>
      <c r="H12" s="41">
        <v>37768525</v>
      </c>
      <c r="I12" s="41">
        <v>488362097</v>
      </c>
      <c r="J12" s="41">
        <v>1575409</v>
      </c>
      <c r="K12" s="41">
        <v>0</v>
      </c>
      <c r="L12" s="41">
        <v>44732606</v>
      </c>
      <c r="M12" s="41">
        <v>6667</v>
      </c>
      <c r="N12" s="41">
        <v>0</v>
      </c>
      <c r="O12" s="41">
        <v>70864035</v>
      </c>
      <c r="P12" s="41">
        <v>184838</v>
      </c>
      <c r="Q12" s="41">
        <v>0</v>
      </c>
      <c r="R12" s="41">
        <v>53874165</v>
      </c>
      <c r="S12" s="41">
        <v>38293197837</v>
      </c>
      <c r="T12" s="41">
        <v>6300172851</v>
      </c>
      <c r="U12" s="43">
        <v>31993024986</v>
      </c>
    </row>
    <row r="13" spans="1:21" x14ac:dyDescent="0.2">
      <c r="A13" s="40" t="s">
        <v>10</v>
      </c>
      <c r="B13" s="41">
        <v>1302027111</v>
      </c>
      <c r="C13" s="41">
        <v>1079722195</v>
      </c>
      <c r="D13" s="41">
        <v>0</v>
      </c>
      <c r="E13" s="41">
        <v>56387796</v>
      </c>
      <c r="F13" s="41">
        <v>1111428135</v>
      </c>
      <c r="G13" s="41">
        <v>340490557</v>
      </c>
      <c r="H13" s="41">
        <v>28692523</v>
      </c>
      <c r="I13" s="41">
        <v>395645905</v>
      </c>
      <c r="J13" s="41">
        <v>0</v>
      </c>
      <c r="K13" s="41">
        <v>0</v>
      </c>
      <c r="L13" s="41">
        <v>0</v>
      </c>
      <c r="M13" s="41">
        <v>173742</v>
      </c>
      <c r="N13" s="41">
        <v>0</v>
      </c>
      <c r="O13" s="41">
        <v>38131590</v>
      </c>
      <c r="P13" s="41">
        <v>33141</v>
      </c>
      <c r="Q13" s="41">
        <v>0</v>
      </c>
      <c r="R13" s="41">
        <v>73402452</v>
      </c>
      <c r="S13" s="41">
        <v>19350481829</v>
      </c>
      <c r="T13" s="41">
        <v>4426135147</v>
      </c>
      <c r="U13" s="43">
        <v>14924346682</v>
      </c>
    </row>
    <row r="14" spans="1:21" x14ac:dyDescent="0.2">
      <c r="A14" s="40" t="s">
        <v>11</v>
      </c>
      <c r="B14" s="41">
        <v>1349044029</v>
      </c>
      <c r="C14" s="41">
        <v>1262991796</v>
      </c>
      <c r="D14" s="41">
        <v>86248396</v>
      </c>
      <c r="E14" s="41">
        <v>51491926</v>
      </c>
      <c r="F14" s="41">
        <v>1616497958</v>
      </c>
      <c r="G14" s="41">
        <v>731834438</v>
      </c>
      <c r="H14" s="41">
        <v>20410000</v>
      </c>
      <c r="I14" s="41">
        <v>1049247946</v>
      </c>
      <c r="J14" s="41">
        <v>3841919</v>
      </c>
      <c r="K14" s="41">
        <v>0</v>
      </c>
      <c r="L14" s="41">
        <v>0</v>
      </c>
      <c r="M14" s="41">
        <v>0</v>
      </c>
      <c r="N14" s="41">
        <v>1019074</v>
      </c>
      <c r="O14" s="41">
        <v>11267465</v>
      </c>
      <c r="P14" s="41">
        <v>4838056</v>
      </c>
      <c r="Q14" s="41">
        <v>0</v>
      </c>
      <c r="R14" s="41">
        <v>0</v>
      </c>
      <c r="S14" s="41">
        <v>24741180783</v>
      </c>
      <c r="T14" s="41">
        <v>6188733003</v>
      </c>
      <c r="U14" s="43">
        <v>18552447780</v>
      </c>
    </row>
    <row r="15" spans="1:21" x14ac:dyDescent="0.2">
      <c r="A15" s="40" t="s">
        <v>12</v>
      </c>
      <c r="B15" s="41">
        <v>2690016662</v>
      </c>
      <c r="C15" s="41">
        <v>2580036954</v>
      </c>
      <c r="D15" s="41">
        <v>108802742</v>
      </c>
      <c r="E15" s="41">
        <v>161811088</v>
      </c>
      <c r="F15" s="41">
        <v>4913315588</v>
      </c>
      <c r="G15" s="41">
        <v>2792173367</v>
      </c>
      <c r="H15" s="41">
        <v>55884986</v>
      </c>
      <c r="I15" s="41">
        <v>406853439</v>
      </c>
      <c r="J15" s="41">
        <v>0</v>
      </c>
      <c r="K15" s="41">
        <v>0</v>
      </c>
      <c r="L15" s="41">
        <v>7654972</v>
      </c>
      <c r="M15" s="41">
        <v>0</v>
      </c>
      <c r="N15" s="41">
        <v>0</v>
      </c>
      <c r="O15" s="41">
        <v>72647089</v>
      </c>
      <c r="P15" s="41">
        <v>0</v>
      </c>
      <c r="Q15" s="41">
        <v>2690181</v>
      </c>
      <c r="R15" s="41">
        <v>1282760</v>
      </c>
      <c r="S15" s="41">
        <v>165846838261</v>
      </c>
      <c r="T15" s="41">
        <v>13793169828</v>
      </c>
      <c r="U15" s="43">
        <v>152053668433</v>
      </c>
    </row>
    <row r="16" spans="1:21" x14ac:dyDescent="0.2">
      <c r="A16" s="40" t="s">
        <v>13</v>
      </c>
      <c r="B16" s="41">
        <v>415447936</v>
      </c>
      <c r="C16" s="41">
        <v>309336485</v>
      </c>
      <c r="D16" s="41">
        <v>45568733</v>
      </c>
      <c r="E16" s="41">
        <v>24072054</v>
      </c>
      <c r="F16" s="41">
        <v>491091319</v>
      </c>
      <c r="G16" s="41">
        <v>155442960</v>
      </c>
      <c r="H16" s="41">
        <v>7223076</v>
      </c>
      <c r="I16" s="41">
        <v>104603659</v>
      </c>
      <c r="J16" s="41">
        <v>4195283</v>
      </c>
      <c r="K16" s="41">
        <v>0</v>
      </c>
      <c r="L16" s="41">
        <v>11993304</v>
      </c>
      <c r="M16" s="41">
        <v>0</v>
      </c>
      <c r="N16" s="41">
        <v>0</v>
      </c>
      <c r="O16" s="41">
        <v>5373213</v>
      </c>
      <c r="P16" s="41">
        <v>0</v>
      </c>
      <c r="Q16" s="41">
        <v>1612352</v>
      </c>
      <c r="R16" s="41">
        <v>141094628</v>
      </c>
      <c r="S16" s="41">
        <v>6066295558</v>
      </c>
      <c r="T16" s="41">
        <v>1717055002</v>
      </c>
      <c r="U16" s="43">
        <v>4349240556</v>
      </c>
    </row>
    <row r="17" spans="1:21" x14ac:dyDescent="0.2">
      <c r="A17" s="40" t="s">
        <v>106</v>
      </c>
      <c r="B17" s="41">
        <v>11265356191</v>
      </c>
      <c r="C17" s="41">
        <v>10642865462</v>
      </c>
      <c r="D17" s="41">
        <v>1510354945</v>
      </c>
      <c r="E17" s="41">
        <v>1114435055</v>
      </c>
      <c r="F17" s="41">
        <v>24556642254</v>
      </c>
      <c r="G17" s="41">
        <v>14710931563</v>
      </c>
      <c r="H17" s="41">
        <v>134575000</v>
      </c>
      <c r="I17" s="41">
        <v>882702534</v>
      </c>
      <c r="J17" s="41">
        <v>15168082</v>
      </c>
      <c r="K17" s="41">
        <v>133580315</v>
      </c>
      <c r="L17" s="41">
        <v>0</v>
      </c>
      <c r="M17" s="41">
        <v>18525</v>
      </c>
      <c r="N17" s="41">
        <v>3282068</v>
      </c>
      <c r="O17" s="41">
        <v>14480299</v>
      </c>
      <c r="P17" s="41">
        <v>2060152</v>
      </c>
      <c r="Q17" s="41">
        <v>337705142</v>
      </c>
      <c r="R17" s="41">
        <v>8053314</v>
      </c>
      <c r="S17" s="41">
        <v>538647190865</v>
      </c>
      <c r="T17" s="41">
        <v>65332210901</v>
      </c>
      <c r="U17" s="43">
        <v>473314979964</v>
      </c>
    </row>
    <row r="18" spans="1:21" x14ac:dyDescent="0.2">
      <c r="A18" s="40" t="s">
        <v>14</v>
      </c>
      <c r="B18" s="41">
        <v>157135766</v>
      </c>
      <c r="C18" s="41">
        <v>119493155</v>
      </c>
      <c r="D18" s="41">
        <v>20223133</v>
      </c>
      <c r="E18" s="41">
        <v>20446085</v>
      </c>
      <c r="F18" s="41">
        <v>201879454</v>
      </c>
      <c r="G18" s="41">
        <v>134888224</v>
      </c>
      <c r="H18" s="41">
        <v>3365154</v>
      </c>
      <c r="I18" s="41">
        <v>23735295</v>
      </c>
      <c r="J18" s="41">
        <v>34280897</v>
      </c>
      <c r="K18" s="41">
        <v>0</v>
      </c>
      <c r="L18" s="41">
        <v>0</v>
      </c>
      <c r="M18" s="41">
        <v>85475</v>
      </c>
      <c r="N18" s="41">
        <v>0</v>
      </c>
      <c r="O18" s="41">
        <v>2613648</v>
      </c>
      <c r="P18" s="41">
        <v>0</v>
      </c>
      <c r="Q18" s="41">
        <v>0</v>
      </c>
      <c r="R18" s="41">
        <v>99768668</v>
      </c>
      <c r="S18" s="41">
        <v>3479682351</v>
      </c>
      <c r="T18" s="41">
        <v>817914954</v>
      </c>
      <c r="U18" s="43">
        <v>2661767397</v>
      </c>
    </row>
    <row r="19" spans="1:21" x14ac:dyDescent="0.2">
      <c r="A19" s="40" t="s">
        <v>15</v>
      </c>
      <c r="B19" s="41">
        <v>115136515</v>
      </c>
      <c r="C19" s="41">
        <v>48566279</v>
      </c>
      <c r="D19" s="41">
        <v>0</v>
      </c>
      <c r="E19" s="41">
        <v>3997465</v>
      </c>
      <c r="F19" s="41">
        <v>165430800</v>
      </c>
      <c r="G19" s="41">
        <v>17159987</v>
      </c>
      <c r="H19" s="41">
        <v>2368147</v>
      </c>
      <c r="I19" s="41">
        <v>11858256</v>
      </c>
      <c r="J19" s="41">
        <v>1490301</v>
      </c>
      <c r="K19" s="41">
        <v>0</v>
      </c>
      <c r="L19" s="41">
        <v>0</v>
      </c>
      <c r="M19" s="41">
        <v>71977</v>
      </c>
      <c r="N19" s="41">
        <v>0</v>
      </c>
      <c r="O19" s="41">
        <v>235302</v>
      </c>
      <c r="P19" s="41">
        <v>44081</v>
      </c>
      <c r="Q19" s="41">
        <v>0</v>
      </c>
      <c r="R19" s="41">
        <v>0</v>
      </c>
      <c r="S19" s="41">
        <v>1174131945</v>
      </c>
      <c r="T19" s="41">
        <v>366359110</v>
      </c>
      <c r="U19" s="43">
        <v>807772835</v>
      </c>
    </row>
    <row r="20" spans="1:21" x14ac:dyDescent="0.2">
      <c r="A20" s="40" t="s">
        <v>16</v>
      </c>
      <c r="B20" s="41">
        <v>5237125356</v>
      </c>
      <c r="C20" s="41">
        <v>4763300432</v>
      </c>
      <c r="D20" s="41">
        <v>272649822</v>
      </c>
      <c r="E20" s="41">
        <v>279163541</v>
      </c>
      <c r="F20" s="41">
        <v>13264264951</v>
      </c>
      <c r="G20" s="41">
        <v>7872808382</v>
      </c>
      <c r="H20" s="41">
        <v>74373911</v>
      </c>
      <c r="I20" s="41">
        <v>1340098178</v>
      </c>
      <c r="J20" s="41">
        <v>1093015</v>
      </c>
      <c r="K20" s="41">
        <v>33169844</v>
      </c>
      <c r="L20" s="41">
        <v>711742</v>
      </c>
      <c r="M20" s="41">
        <v>222378</v>
      </c>
      <c r="N20" s="41">
        <v>821123</v>
      </c>
      <c r="O20" s="41">
        <v>79793425</v>
      </c>
      <c r="P20" s="41">
        <v>15300786</v>
      </c>
      <c r="Q20" s="41">
        <v>25786673</v>
      </c>
      <c r="R20" s="41">
        <v>39536572</v>
      </c>
      <c r="S20" s="41">
        <v>142399971483</v>
      </c>
      <c r="T20" s="41">
        <v>33300220131</v>
      </c>
      <c r="U20" s="43">
        <v>109099751352</v>
      </c>
    </row>
    <row r="21" spans="1:21" x14ac:dyDescent="0.2">
      <c r="A21" s="40" t="s">
        <v>17</v>
      </c>
      <c r="B21" s="41">
        <v>1863806362</v>
      </c>
      <c r="C21" s="41">
        <v>1627855948</v>
      </c>
      <c r="D21" s="41">
        <v>131830745</v>
      </c>
      <c r="E21" s="41">
        <v>106941833</v>
      </c>
      <c r="F21" s="41">
        <v>4033046333</v>
      </c>
      <c r="G21" s="41">
        <v>1706115644</v>
      </c>
      <c r="H21" s="41">
        <v>39022609</v>
      </c>
      <c r="I21" s="41">
        <v>631153051</v>
      </c>
      <c r="J21" s="41">
        <v>153385</v>
      </c>
      <c r="K21" s="41">
        <v>193001</v>
      </c>
      <c r="L21" s="41">
        <v>454383698</v>
      </c>
      <c r="M21" s="41">
        <v>4510</v>
      </c>
      <c r="N21" s="41">
        <v>2617869</v>
      </c>
      <c r="O21" s="41">
        <v>51303900</v>
      </c>
      <c r="P21" s="41">
        <v>462821</v>
      </c>
      <c r="Q21" s="41">
        <v>46167805</v>
      </c>
      <c r="R21" s="41">
        <v>197440498</v>
      </c>
      <c r="S21" s="41">
        <v>41601339496</v>
      </c>
      <c r="T21" s="41">
        <v>10892500012</v>
      </c>
      <c r="U21" s="43">
        <v>30708839484</v>
      </c>
    </row>
    <row r="22" spans="1:21" x14ac:dyDescent="0.2">
      <c r="A22" s="40" t="s">
        <v>18</v>
      </c>
      <c r="B22" s="41">
        <v>1029627099</v>
      </c>
      <c r="C22" s="41">
        <v>1010384809</v>
      </c>
      <c r="D22" s="41">
        <v>216451665</v>
      </c>
      <c r="E22" s="41">
        <v>31928954</v>
      </c>
      <c r="F22" s="41">
        <v>739315904</v>
      </c>
      <c r="G22" s="41">
        <v>357687940</v>
      </c>
      <c r="H22" s="41">
        <v>20615221</v>
      </c>
      <c r="I22" s="41">
        <v>327282886</v>
      </c>
      <c r="J22" s="41">
        <v>5486099</v>
      </c>
      <c r="K22" s="41">
        <v>0</v>
      </c>
      <c r="L22" s="41">
        <v>0</v>
      </c>
      <c r="M22" s="41">
        <v>47318</v>
      </c>
      <c r="N22" s="41">
        <v>493042</v>
      </c>
      <c r="O22" s="41">
        <v>59832825</v>
      </c>
      <c r="P22" s="41">
        <v>555087</v>
      </c>
      <c r="Q22" s="41">
        <v>7099535</v>
      </c>
      <c r="R22" s="41">
        <v>0</v>
      </c>
      <c r="S22" s="41">
        <v>20329410345</v>
      </c>
      <c r="T22" s="41">
        <v>3806808384</v>
      </c>
      <c r="U22" s="43">
        <v>16522601961</v>
      </c>
    </row>
    <row r="23" spans="1:21" x14ac:dyDescent="0.2">
      <c r="A23" s="40" t="s">
        <v>19</v>
      </c>
      <c r="B23" s="41">
        <v>83668491</v>
      </c>
      <c r="C23" s="41">
        <v>61647779</v>
      </c>
      <c r="D23" s="41">
        <v>9097577</v>
      </c>
      <c r="E23" s="41">
        <v>4670262</v>
      </c>
      <c r="F23" s="41">
        <v>960528021</v>
      </c>
      <c r="G23" s="41">
        <v>35963138</v>
      </c>
      <c r="H23" s="41">
        <v>1458708</v>
      </c>
      <c r="I23" s="41">
        <v>15188465</v>
      </c>
      <c r="J23" s="41">
        <v>480953</v>
      </c>
      <c r="K23" s="41">
        <v>0</v>
      </c>
      <c r="L23" s="41">
        <v>0</v>
      </c>
      <c r="M23" s="41">
        <v>90529</v>
      </c>
      <c r="N23" s="41">
        <v>0</v>
      </c>
      <c r="O23" s="41">
        <v>11583005</v>
      </c>
      <c r="P23" s="41">
        <v>0</v>
      </c>
      <c r="Q23" s="41">
        <v>0</v>
      </c>
      <c r="R23" s="41">
        <v>0</v>
      </c>
      <c r="S23" s="41">
        <v>4675680627</v>
      </c>
      <c r="T23" s="41">
        <v>1184376928</v>
      </c>
      <c r="U23" s="43">
        <v>3491303699</v>
      </c>
    </row>
    <row r="24" spans="1:21" x14ac:dyDescent="0.2">
      <c r="A24" s="40" t="s">
        <v>20</v>
      </c>
      <c r="B24" s="41">
        <v>252114902</v>
      </c>
      <c r="C24" s="41">
        <v>166127963</v>
      </c>
      <c r="D24" s="41">
        <v>9366140</v>
      </c>
      <c r="E24" s="41">
        <v>14196215</v>
      </c>
      <c r="F24" s="41">
        <v>433443939</v>
      </c>
      <c r="G24" s="41">
        <v>87483506</v>
      </c>
      <c r="H24" s="41">
        <v>3773787</v>
      </c>
      <c r="I24" s="41">
        <v>50172882</v>
      </c>
      <c r="J24" s="41">
        <v>2152067</v>
      </c>
      <c r="K24" s="41">
        <v>0</v>
      </c>
      <c r="L24" s="41">
        <v>0</v>
      </c>
      <c r="M24" s="41">
        <v>172733</v>
      </c>
      <c r="N24" s="41">
        <v>0</v>
      </c>
      <c r="O24" s="41">
        <v>1245271</v>
      </c>
      <c r="P24" s="41">
        <v>83982</v>
      </c>
      <c r="Q24" s="41">
        <v>0</v>
      </c>
      <c r="R24" s="41">
        <v>0</v>
      </c>
      <c r="S24" s="41">
        <v>3313721163</v>
      </c>
      <c r="T24" s="41">
        <v>1020333387</v>
      </c>
      <c r="U24" s="43">
        <v>2293330904</v>
      </c>
    </row>
    <row r="25" spans="1:21" x14ac:dyDescent="0.2">
      <c r="A25" s="40" t="s">
        <v>21</v>
      </c>
      <c r="B25" s="41">
        <v>137352082</v>
      </c>
      <c r="C25" s="41">
        <v>95759413</v>
      </c>
      <c r="D25" s="41">
        <v>6475254</v>
      </c>
      <c r="E25" s="41">
        <v>5913314</v>
      </c>
      <c r="F25" s="41">
        <v>99315719</v>
      </c>
      <c r="G25" s="41">
        <v>31824006</v>
      </c>
      <c r="H25" s="41">
        <v>2810022</v>
      </c>
      <c r="I25" s="41">
        <v>27210071</v>
      </c>
      <c r="J25" s="41">
        <v>1115427</v>
      </c>
      <c r="K25" s="41">
        <v>0</v>
      </c>
      <c r="L25" s="41">
        <v>0</v>
      </c>
      <c r="M25" s="41">
        <v>0</v>
      </c>
      <c r="N25" s="41">
        <v>0</v>
      </c>
      <c r="O25" s="41">
        <v>1512651</v>
      </c>
      <c r="P25" s="41">
        <v>0</v>
      </c>
      <c r="Q25" s="41">
        <v>5381611</v>
      </c>
      <c r="R25" s="41">
        <v>0</v>
      </c>
      <c r="S25" s="41">
        <v>1727058688</v>
      </c>
      <c r="T25" s="41">
        <v>414669570</v>
      </c>
      <c r="U25" s="43">
        <v>1312389118</v>
      </c>
    </row>
    <row r="26" spans="1:21" x14ac:dyDescent="0.2">
      <c r="A26" s="40" t="s">
        <v>22</v>
      </c>
      <c r="B26" s="41">
        <v>68189977</v>
      </c>
      <c r="C26" s="41">
        <v>49811542</v>
      </c>
      <c r="D26" s="41">
        <v>3255178</v>
      </c>
      <c r="E26" s="41">
        <v>19684479</v>
      </c>
      <c r="F26" s="41">
        <v>928872535</v>
      </c>
      <c r="G26" s="41">
        <v>27183600</v>
      </c>
      <c r="H26" s="41">
        <v>1676682</v>
      </c>
      <c r="I26" s="41">
        <v>11703567</v>
      </c>
      <c r="J26" s="41">
        <v>6917986</v>
      </c>
      <c r="K26" s="41">
        <v>0</v>
      </c>
      <c r="L26" s="41">
        <v>0</v>
      </c>
      <c r="M26" s="41">
        <v>0</v>
      </c>
      <c r="N26" s="41">
        <v>0</v>
      </c>
      <c r="O26" s="41">
        <v>1208588</v>
      </c>
      <c r="P26" s="41">
        <v>0</v>
      </c>
      <c r="Q26" s="41">
        <v>0</v>
      </c>
      <c r="R26" s="41">
        <v>372460</v>
      </c>
      <c r="S26" s="41">
        <v>2193218582</v>
      </c>
      <c r="T26" s="41">
        <v>1118876594</v>
      </c>
      <c r="U26" s="43">
        <v>1074341988</v>
      </c>
    </row>
    <row r="27" spans="1:21" x14ac:dyDescent="0.2">
      <c r="A27" s="40" t="s">
        <v>23</v>
      </c>
      <c r="B27" s="41">
        <v>99059129</v>
      </c>
      <c r="C27" s="41">
        <v>70945743</v>
      </c>
      <c r="D27" s="41">
        <v>4587304</v>
      </c>
      <c r="E27" s="41">
        <v>5860984</v>
      </c>
      <c r="F27" s="41">
        <v>565835401</v>
      </c>
      <c r="G27" s="41">
        <v>64142253</v>
      </c>
      <c r="H27" s="41">
        <v>1823386</v>
      </c>
      <c r="I27" s="41">
        <v>30528006</v>
      </c>
      <c r="J27" s="41">
        <v>708</v>
      </c>
      <c r="K27" s="41">
        <v>0</v>
      </c>
      <c r="L27" s="41">
        <v>0</v>
      </c>
      <c r="M27" s="41">
        <v>0</v>
      </c>
      <c r="N27" s="41">
        <v>397818</v>
      </c>
      <c r="O27" s="41">
        <v>6663747</v>
      </c>
      <c r="P27" s="41">
        <v>0</v>
      </c>
      <c r="Q27" s="41">
        <v>182170</v>
      </c>
      <c r="R27" s="41">
        <v>0</v>
      </c>
      <c r="S27" s="41">
        <v>4426598554</v>
      </c>
      <c r="T27" s="41">
        <v>850026649</v>
      </c>
      <c r="U27" s="43">
        <v>3576571905</v>
      </c>
    </row>
    <row r="28" spans="1:21" x14ac:dyDescent="0.2">
      <c r="A28" s="40" t="s">
        <v>24</v>
      </c>
      <c r="B28" s="41">
        <v>70272411</v>
      </c>
      <c r="C28" s="41">
        <v>40817575</v>
      </c>
      <c r="D28" s="41">
        <v>6420058</v>
      </c>
      <c r="E28" s="41">
        <v>7606729</v>
      </c>
      <c r="F28" s="41">
        <v>159562421</v>
      </c>
      <c r="G28" s="41">
        <v>22135603</v>
      </c>
      <c r="H28" s="41">
        <v>1558717</v>
      </c>
      <c r="I28" s="41">
        <v>12558600</v>
      </c>
      <c r="J28" s="41">
        <v>399179</v>
      </c>
      <c r="K28" s="41">
        <v>0</v>
      </c>
      <c r="L28" s="41">
        <v>0</v>
      </c>
      <c r="M28" s="41">
        <v>0</v>
      </c>
      <c r="N28" s="41">
        <v>0</v>
      </c>
      <c r="O28" s="41">
        <v>629829</v>
      </c>
      <c r="P28" s="41">
        <v>0</v>
      </c>
      <c r="Q28" s="41">
        <v>0</v>
      </c>
      <c r="R28" s="41">
        <v>0</v>
      </c>
      <c r="S28" s="41">
        <v>1569074308</v>
      </c>
      <c r="T28" s="41">
        <v>321961122</v>
      </c>
      <c r="U28" s="43">
        <v>1247113186</v>
      </c>
    </row>
    <row r="29" spans="1:21" x14ac:dyDescent="0.2">
      <c r="A29" s="40" t="s">
        <v>25</v>
      </c>
      <c r="B29" s="41">
        <v>111366841</v>
      </c>
      <c r="C29" s="41">
        <v>75415358</v>
      </c>
      <c r="D29" s="41">
        <v>7135937</v>
      </c>
      <c r="E29" s="41">
        <v>19052811</v>
      </c>
      <c r="F29" s="41">
        <v>229122083</v>
      </c>
      <c r="G29" s="41">
        <v>83976887</v>
      </c>
      <c r="H29" s="41">
        <v>2476878</v>
      </c>
      <c r="I29" s="41">
        <v>7554177</v>
      </c>
      <c r="J29" s="41">
        <v>2504030</v>
      </c>
      <c r="K29" s="41">
        <v>0</v>
      </c>
      <c r="L29" s="41">
        <v>0</v>
      </c>
      <c r="M29" s="41">
        <v>0</v>
      </c>
      <c r="N29" s="41">
        <v>0</v>
      </c>
      <c r="O29" s="41">
        <v>107427</v>
      </c>
      <c r="P29" s="41">
        <v>0</v>
      </c>
      <c r="Q29" s="41">
        <v>0</v>
      </c>
      <c r="R29" s="41">
        <v>0</v>
      </c>
      <c r="S29" s="41">
        <v>3224573352</v>
      </c>
      <c r="T29" s="41">
        <v>538712429</v>
      </c>
      <c r="U29" s="43">
        <v>2685860923</v>
      </c>
    </row>
    <row r="30" spans="1:21" x14ac:dyDescent="0.2">
      <c r="A30" s="40" t="s">
        <v>26</v>
      </c>
      <c r="B30" s="41">
        <v>201208059</v>
      </c>
      <c r="C30" s="41">
        <v>149081684</v>
      </c>
      <c r="D30" s="41">
        <v>15814670</v>
      </c>
      <c r="E30" s="41">
        <v>19025130</v>
      </c>
      <c r="F30" s="41">
        <v>1410225877</v>
      </c>
      <c r="G30" s="41">
        <v>112039869</v>
      </c>
      <c r="H30" s="41">
        <v>2966574</v>
      </c>
      <c r="I30" s="41">
        <v>20890483</v>
      </c>
      <c r="J30" s="41">
        <v>12671908</v>
      </c>
      <c r="K30" s="41">
        <v>0</v>
      </c>
      <c r="L30" s="41">
        <v>2019014</v>
      </c>
      <c r="M30" s="41">
        <v>0</v>
      </c>
      <c r="N30" s="41">
        <v>0</v>
      </c>
      <c r="O30" s="41">
        <v>87349</v>
      </c>
      <c r="P30" s="41">
        <v>0</v>
      </c>
      <c r="Q30" s="41">
        <v>0</v>
      </c>
      <c r="R30" s="41">
        <v>167912308</v>
      </c>
      <c r="S30" s="41">
        <v>6421129635</v>
      </c>
      <c r="T30" s="41">
        <v>2113942925</v>
      </c>
      <c r="U30" s="43">
        <v>4307186710</v>
      </c>
    </row>
    <row r="31" spans="1:21" x14ac:dyDescent="0.2">
      <c r="A31" s="40" t="s">
        <v>27</v>
      </c>
      <c r="B31" s="41">
        <v>1455996118</v>
      </c>
      <c r="C31" s="41">
        <v>1293499019</v>
      </c>
      <c r="D31" s="41">
        <v>213155005</v>
      </c>
      <c r="E31" s="41">
        <v>57418171</v>
      </c>
      <c r="F31" s="41">
        <v>1833691297</v>
      </c>
      <c r="G31" s="41">
        <v>358127196</v>
      </c>
      <c r="H31" s="41">
        <v>32413293</v>
      </c>
      <c r="I31" s="41">
        <v>510127900</v>
      </c>
      <c r="J31" s="41">
        <v>311355</v>
      </c>
      <c r="K31" s="41">
        <v>0</v>
      </c>
      <c r="L31" s="41">
        <v>0</v>
      </c>
      <c r="M31" s="41">
        <v>99511</v>
      </c>
      <c r="N31" s="41">
        <v>0</v>
      </c>
      <c r="O31" s="41">
        <v>7553342</v>
      </c>
      <c r="P31" s="41">
        <v>142150</v>
      </c>
      <c r="Q31" s="41">
        <v>14697482</v>
      </c>
      <c r="R31" s="41">
        <v>0</v>
      </c>
      <c r="S31" s="41">
        <v>22305082697</v>
      </c>
      <c r="T31" s="41">
        <v>5777231839</v>
      </c>
      <c r="U31" s="43">
        <v>16527850858</v>
      </c>
    </row>
    <row r="32" spans="1:21" x14ac:dyDescent="0.2">
      <c r="A32" s="40" t="s">
        <v>28</v>
      </c>
      <c r="B32" s="41">
        <v>645861108</v>
      </c>
      <c r="C32" s="41">
        <v>525343331</v>
      </c>
      <c r="D32" s="41">
        <v>25732136</v>
      </c>
      <c r="E32" s="41">
        <v>106061774</v>
      </c>
      <c r="F32" s="41">
        <v>627885174</v>
      </c>
      <c r="G32" s="41">
        <v>515028676</v>
      </c>
      <c r="H32" s="41">
        <v>20187296</v>
      </c>
      <c r="I32" s="41">
        <v>144893292</v>
      </c>
      <c r="J32" s="41">
        <v>15996700</v>
      </c>
      <c r="K32" s="41">
        <v>0</v>
      </c>
      <c r="L32" s="41">
        <v>0</v>
      </c>
      <c r="M32" s="41">
        <v>10648</v>
      </c>
      <c r="N32" s="41">
        <v>0</v>
      </c>
      <c r="O32" s="41">
        <v>8321827</v>
      </c>
      <c r="P32" s="41">
        <v>0</v>
      </c>
      <c r="Q32" s="41">
        <v>0</v>
      </c>
      <c r="R32" s="41">
        <v>0</v>
      </c>
      <c r="S32" s="41">
        <v>10664685367</v>
      </c>
      <c r="T32" s="41">
        <v>2635321962</v>
      </c>
      <c r="U32" s="43">
        <v>8029363405</v>
      </c>
    </row>
    <row r="33" spans="1:21" x14ac:dyDescent="0.2">
      <c r="A33" s="40" t="s">
        <v>29</v>
      </c>
      <c r="B33" s="41">
        <v>7532813002</v>
      </c>
      <c r="C33" s="41">
        <v>6969143729</v>
      </c>
      <c r="D33" s="41">
        <v>272349360</v>
      </c>
      <c r="E33" s="41">
        <v>404415861</v>
      </c>
      <c r="F33" s="41">
        <v>14687019920</v>
      </c>
      <c r="G33" s="41">
        <v>8446774158</v>
      </c>
      <c r="H33" s="41">
        <v>96307214</v>
      </c>
      <c r="I33" s="41">
        <v>3318954020</v>
      </c>
      <c r="J33" s="41">
        <v>1313339</v>
      </c>
      <c r="K33" s="41">
        <v>60610552</v>
      </c>
      <c r="L33" s="41">
        <v>29193619</v>
      </c>
      <c r="M33" s="41">
        <v>311140</v>
      </c>
      <c r="N33" s="41">
        <v>4748675</v>
      </c>
      <c r="O33" s="41">
        <v>41578128</v>
      </c>
      <c r="P33" s="41">
        <v>12384931</v>
      </c>
      <c r="Q33" s="41">
        <v>134991922</v>
      </c>
      <c r="R33" s="41">
        <v>0</v>
      </c>
      <c r="S33" s="41">
        <v>210443865962</v>
      </c>
      <c r="T33" s="41">
        <v>42012909570</v>
      </c>
      <c r="U33" s="43">
        <v>168430956392</v>
      </c>
    </row>
    <row r="34" spans="1:21" x14ac:dyDescent="0.2">
      <c r="A34" s="40" t="s">
        <v>30</v>
      </c>
      <c r="B34" s="41">
        <v>120109971</v>
      </c>
      <c r="C34" s="41">
        <v>68839637</v>
      </c>
      <c r="D34" s="41">
        <v>18963561</v>
      </c>
      <c r="E34" s="41">
        <v>12343201</v>
      </c>
      <c r="F34" s="41">
        <v>81541919</v>
      </c>
      <c r="G34" s="41">
        <v>47999732</v>
      </c>
      <c r="H34" s="41">
        <v>2374779</v>
      </c>
      <c r="I34" s="41">
        <v>23644962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563586</v>
      </c>
      <c r="P34" s="41">
        <v>29664</v>
      </c>
      <c r="Q34" s="41">
        <v>0</v>
      </c>
      <c r="R34" s="41">
        <v>0</v>
      </c>
      <c r="S34" s="41">
        <v>1026025928</v>
      </c>
      <c r="T34" s="41">
        <v>376411012</v>
      </c>
      <c r="U34" s="43">
        <v>649614916</v>
      </c>
    </row>
    <row r="35" spans="1:21" x14ac:dyDescent="0.2">
      <c r="A35" s="40" t="s">
        <v>31</v>
      </c>
      <c r="B35" s="41">
        <v>1253078441</v>
      </c>
      <c r="C35" s="41">
        <v>1165593880</v>
      </c>
      <c r="D35" s="41">
        <v>44279823</v>
      </c>
      <c r="E35" s="41">
        <v>47908419</v>
      </c>
      <c r="F35" s="41">
        <v>1016309091</v>
      </c>
      <c r="G35" s="41">
        <v>851180369</v>
      </c>
      <c r="H35" s="41">
        <v>23273536</v>
      </c>
      <c r="I35" s="41">
        <v>260215346</v>
      </c>
      <c r="J35" s="41">
        <v>1357980</v>
      </c>
      <c r="K35" s="41">
        <v>0</v>
      </c>
      <c r="L35" s="41">
        <v>0</v>
      </c>
      <c r="M35" s="41">
        <v>39869</v>
      </c>
      <c r="N35" s="41">
        <v>88200</v>
      </c>
      <c r="O35" s="41">
        <v>44875662</v>
      </c>
      <c r="P35" s="41">
        <v>397294</v>
      </c>
      <c r="Q35" s="41">
        <v>0</v>
      </c>
      <c r="R35" s="41">
        <v>0</v>
      </c>
      <c r="S35" s="41">
        <v>33994066603</v>
      </c>
      <c r="T35" s="41">
        <v>4708597910</v>
      </c>
      <c r="U35" s="43">
        <v>29285468693</v>
      </c>
    </row>
    <row r="36" spans="1:21" x14ac:dyDescent="0.2">
      <c r="A36" s="40" t="s">
        <v>32</v>
      </c>
      <c r="B36" s="41">
        <v>257017618</v>
      </c>
      <c r="C36" s="41">
        <v>151922250</v>
      </c>
      <c r="D36" s="41">
        <v>11930269</v>
      </c>
      <c r="E36" s="41">
        <v>18942423</v>
      </c>
      <c r="F36" s="41">
        <v>423936006</v>
      </c>
      <c r="G36" s="41">
        <v>160945410</v>
      </c>
      <c r="H36" s="41">
        <v>6290297</v>
      </c>
      <c r="I36" s="41">
        <v>46356781</v>
      </c>
      <c r="J36" s="41">
        <v>186005</v>
      </c>
      <c r="K36" s="41">
        <v>0</v>
      </c>
      <c r="L36" s="41">
        <v>0</v>
      </c>
      <c r="M36" s="41">
        <v>77670</v>
      </c>
      <c r="N36" s="41">
        <v>65267</v>
      </c>
      <c r="O36" s="41">
        <v>1219644</v>
      </c>
      <c r="P36" s="41">
        <v>0</v>
      </c>
      <c r="Q36" s="41">
        <v>2303610</v>
      </c>
      <c r="R36" s="41">
        <v>0</v>
      </c>
      <c r="S36" s="41">
        <v>3385163223</v>
      </c>
      <c r="T36" s="41">
        <v>1081193250</v>
      </c>
      <c r="U36" s="43">
        <v>2303969973</v>
      </c>
    </row>
    <row r="37" spans="1:21" x14ac:dyDescent="0.2">
      <c r="A37" s="40" t="s">
        <v>33</v>
      </c>
      <c r="B37" s="41">
        <v>99098494</v>
      </c>
      <c r="C37" s="41">
        <v>73207490</v>
      </c>
      <c r="D37" s="41">
        <v>2281608</v>
      </c>
      <c r="E37" s="41">
        <v>14106590</v>
      </c>
      <c r="F37" s="41">
        <v>103185552</v>
      </c>
      <c r="G37" s="41">
        <v>33129241</v>
      </c>
      <c r="H37" s="41">
        <v>2768328</v>
      </c>
      <c r="I37" s="41">
        <v>15055349</v>
      </c>
      <c r="J37" s="41">
        <v>47720138</v>
      </c>
      <c r="K37" s="41">
        <v>0</v>
      </c>
      <c r="L37" s="41">
        <v>0</v>
      </c>
      <c r="M37" s="41">
        <v>12962</v>
      </c>
      <c r="N37" s="41">
        <v>384021</v>
      </c>
      <c r="O37" s="41">
        <v>216945</v>
      </c>
      <c r="P37" s="41">
        <v>0</v>
      </c>
      <c r="Q37" s="41">
        <v>0</v>
      </c>
      <c r="R37" s="41">
        <v>0</v>
      </c>
      <c r="S37" s="41">
        <v>1505506305</v>
      </c>
      <c r="T37" s="41">
        <v>391166718</v>
      </c>
      <c r="U37" s="43">
        <v>1114339587</v>
      </c>
    </row>
    <row r="38" spans="1:21" x14ac:dyDescent="0.2">
      <c r="A38" s="40" t="s">
        <v>34</v>
      </c>
      <c r="B38" s="41">
        <v>42575439</v>
      </c>
      <c r="C38" s="41">
        <v>28195024</v>
      </c>
      <c r="D38" s="41">
        <v>742580</v>
      </c>
      <c r="E38" s="41">
        <v>3428299</v>
      </c>
      <c r="F38" s="41">
        <v>95232218</v>
      </c>
      <c r="G38" s="41">
        <v>16977209</v>
      </c>
      <c r="H38" s="41">
        <v>1001664</v>
      </c>
      <c r="I38" s="41">
        <v>6985400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563051267</v>
      </c>
      <c r="T38" s="41">
        <v>195137833</v>
      </c>
      <c r="U38" s="43">
        <v>367913434</v>
      </c>
    </row>
    <row r="39" spans="1:21" x14ac:dyDescent="0.2">
      <c r="A39" s="40" t="s">
        <v>35</v>
      </c>
      <c r="B39" s="41">
        <v>2727652852</v>
      </c>
      <c r="C39" s="41">
        <v>2526554321</v>
      </c>
      <c r="D39" s="41">
        <v>297542357</v>
      </c>
      <c r="E39" s="41">
        <v>135702543</v>
      </c>
      <c r="F39" s="41">
        <v>1131045720</v>
      </c>
      <c r="G39" s="41">
        <v>1753508617</v>
      </c>
      <c r="H39" s="41">
        <v>42887325</v>
      </c>
      <c r="I39" s="41">
        <v>700269364</v>
      </c>
      <c r="J39" s="41">
        <v>26387446</v>
      </c>
      <c r="K39" s="41">
        <v>0</v>
      </c>
      <c r="L39" s="41">
        <v>0</v>
      </c>
      <c r="M39" s="41">
        <v>7970</v>
      </c>
      <c r="N39" s="41">
        <v>0</v>
      </c>
      <c r="O39" s="41">
        <v>35003900</v>
      </c>
      <c r="P39" s="41">
        <v>603336</v>
      </c>
      <c r="Q39" s="41">
        <v>14466925</v>
      </c>
      <c r="R39" s="41">
        <v>0</v>
      </c>
      <c r="S39" s="41">
        <v>49668453253</v>
      </c>
      <c r="T39" s="41">
        <v>9391632676</v>
      </c>
      <c r="U39" s="43">
        <v>40275961636</v>
      </c>
    </row>
    <row r="40" spans="1:21" x14ac:dyDescent="0.2">
      <c r="A40" s="40" t="s">
        <v>36</v>
      </c>
      <c r="B40" s="41">
        <v>5287541922</v>
      </c>
      <c r="C40" s="41">
        <v>4924693333</v>
      </c>
      <c r="D40" s="41">
        <v>321541857</v>
      </c>
      <c r="E40" s="41">
        <v>402212540</v>
      </c>
      <c r="F40" s="41">
        <v>7173339807</v>
      </c>
      <c r="G40" s="41">
        <v>2297134609</v>
      </c>
      <c r="H40" s="41">
        <v>96792647</v>
      </c>
      <c r="I40" s="41">
        <v>786648892</v>
      </c>
      <c r="J40" s="41">
        <v>2274750</v>
      </c>
      <c r="K40" s="41">
        <v>0</v>
      </c>
      <c r="L40" s="41">
        <v>0</v>
      </c>
      <c r="M40" s="41">
        <v>20101</v>
      </c>
      <c r="N40" s="41">
        <v>0</v>
      </c>
      <c r="O40" s="41">
        <v>123030842</v>
      </c>
      <c r="P40" s="41">
        <v>239930</v>
      </c>
      <c r="Q40" s="41">
        <v>3067776</v>
      </c>
      <c r="R40" s="41">
        <v>2275279</v>
      </c>
      <c r="S40" s="41">
        <v>159559802143</v>
      </c>
      <c r="T40" s="41">
        <v>21420814285</v>
      </c>
      <c r="U40" s="43">
        <v>138138987858</v>
      </c>
    </row>
    <row r="41" spans="1:21" x14ac:dyDescent="0.2">
      <c r="A41" s="40" t="s">
        <v>37</v>
      </c>
      <c r="B41" s="41">
        <v>1451710913</v>
      </c>
      <c r="C41" s="41">
        <v>1328549088</v>
      </c>
      <c r="D41" s="41">
        <v>35173526</v>
      </c>
      <c r="E41" s="41">
        <v>121268389</v>
      </c>
      <c r="F41" s="41">
        <v>6995698534</v>
      </c>
      <c r="G41" s="41">
        <v>1380094872</v>
      </c>
      <c r="H41" s="41">
        <v>22483553</v>
      </c>
      <c r="I41" s="41">
        <v>255467531</v>
      </c>
      <c r="J41" s="41">
        <v>126157259</v>
      </c>
      <c r="K41" s="41">
        <v>7954800</v>
      </c>
      <c r="L41" s="41">
        <v>2371593</v>
      </c>
      <c r="M41" s="41">
        <v>100</v>
      </c>
      <c r="N41" s="41">
        <v>1965610</v>
      </c>
      <c r="O41" s="41">
        <v>25643097</v>
      </c>
      <c r="P41" s="41">
        <v>166117</v>
      </c>
      <c r="Q41" s="41">
        <v>27291861</v>
      </c>
      <c r="R41" s="41">
        <v>28434794</v>
      </c>
      <c r="S41" s="41">
        <v>37217020294</v>
      </c>
      <c r="T41" s="41">
        <v>11810431637</v>
      </c>
      <c r="U41" s="43">
        <v>25406588657</v>
      </c>
    </row>
    <row r="42" spans="1:21" x14ac:dyDescent="0.2">
      <c r="A42" s="40" t="s">
        <v>38</v>
      </c>
      <c r="B42" s="41">
        <v>327186464</v>
      </c>
      <c r="C42" s="41">
        <v>227217333</v>
      </c>
      <c r="D42" s="41">
        <v>35679806</v>
      </c>
      <c r="E42" s="41">
        <v>16076528</v>
      </c>
      <c r="F42" s="41">
        <v>272871951</v>
      </c>
      <c r="G42" s="41">
        <v>106792155</v>
      </c>
      <c r="H42" s="41">
        <v>6160000</v>
      </c>
      <c r="I42" s="41">
        <v>72405250</v>
      </c>
      <c r="J42" s="41">
        <v>5231746</v>
      </c>
      <c r="K42" s="41">
        <v>865069</v>
      </c>
      <c r="L42" s="41">
        <v>0</v>
      </c>
      <c r="M42" s="41">
        <v>0</v>
      </c>
      <c r="N42" s="41">
        <v>0</v>
      </c>
      <c r="O42" s="41">
        <v>4492839</v>
      </c>
      <c r="P42" s="41">
        <v>54503</v>
      </c>
      <c r="Q42" s="41">
        <v>0</v>
      </c>
      <c r="R42" s="41">
        <v>16541505</v>
      </c>
      <c r="S42" s="41">
        <v>4237944975</v>
      </c>
      <c r="T42" s="41">
        <v>1091575149</v>
      </c>
      <c r="U42" s="43">
        <v>3146369826</v>
      </c>
    </row>
    <row r="43" spans="1:21" x14ac:dyDescent="0.2">
      <c r="A43" s="40" t="s">
        <v>39</v>
      </c>
      <c r="B43" s="41">
        <v>37764344</v>
      </c>
      <c r="C43" s="41">
        <v>20706132</v>
      </c>
      <c r="D43" s="41">
        <v>2234775</v>
      </c>
      <c r="E43" s="41">
        <v>2294748</v>
      </c>
      <c r="F43" s="41">
        <v>347596678</v>
      </c>
      <c r="G43" s="41">
        <v>22863819</v>
      </c>
      <c r="H43" s="41">
        <v>49484</v>
      </c>
      <c r="I43" s="41">
        <v>5190631</v>
      </c>
      <c r="J43" s="41">
        <v>414374</v>
      </c>
      <c r="K43" s="41">
        <v>0</v>
      </c>
      <c r="L43" s="41">
        <v>1367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807138685</v>
      </c>
      <c r="T43" s="41">
        <v>439116352</v>
      </c>
      <c r="U43" s="43">
        <v>368022333</v>
      </c>
    </row>
    <row r="44" spans="1:21" x14ac:dyDescent="0.2">
      <c r="A44" s="40" t="s">
        <v>40</v>
      </c>
      <c r="B44" s="41">
        <v>103833782</v>
      </c>
      <c r="C44" s="41">
        <v>64943784</v>
      </c>
      <c r="D44" s="41">
        <v>9015442</v>
      </c>
      <c r="E44" s="41">
        <v>13485049</v>
      </c>
      <c r="F44" s="41">
        <v>89034512</v>
      </c>
      <c r="G44" s="41">
        <v>62684180</v>
      </c>
      <c r="H44" s="41">
        <v>2588588</v>
      </c>
      <c r="I44" s="41">
        <v>19591704</v>
      </c>
      <c r="J44" s="41">
        <v>309477</v>
      </c>
      <c r="K44" s="41">
        <v>72346</v>
      </c>
      <c r="L44" s="41">
        <v>0</v>
      </c>
      <c r="M44" s="41">
        <v>54000</v>
      </c>
      <c r="N44" s="41">
        <v>261854</v>
      </c>
      <c r="O44" s="41">
        <v>590257</v>
      </c>
      <c r="P44" s="41">
        <v>0</v>
      </c>
      <c r="Q44" s="41">
        <v>1467222</v>
      </c>
      <c r="R44" s="41">
        <v>0</v>
      </c>
      <c r="S44" s="41">
        <v>1585441451</v>
      </c>
      <c r="T44" s="41">
        <v>367932197</v>
      </c>
      <c r="U44" s="43">
        <v>1217509254</v>
      </c>
    </row>
    <row r="45" spans="1:21" x14ac:dyDescent="0.2">
      <c r="A45" s="40" t="s">
        <v>41</v>
      </c>
      <c r="B45" s="41">
        <v>2640034524</v>
      </c>
      <c r="C45" s="41">
        <v>2492257935</v>
      </c>
      <c r="D45" s="41">
        <v>71206663</v>
      </c>
      <c r="E45" s="41">
        <v>149009799</v>
      </c>
      <c r="F45" s="41">
        <v>1908851529</v>
      </c>
      <c r="G45" s="41">
        <v>1404404668</v>
      </c>
      <c r="H45" s="41">
        <v>59392678</v>
      </c>
      <c r="I45" s="41">
        <v>721480527</v>
      </c>
      <c r="J45" s="41">
        <v>0</v>
      </c>
      <c r="K45" s="41">
        <v>0</v>
      </c>
      <c r="L45" s="41">
        <v>69024445</v>
      </c>
      <c r="M45" s="41">
        <v>0</v>
      </c>
      <c r="N45" s="41">
        <v>1065561</v>
      </c>
      <c r="O45" s="41">
        <v>61672808</v>
      </c>
      <c r="P45" s="41">
        <v>2586242</v>
      </c>
      <c r="Q45" s="41">
        <v>0</v>
      </c>
      <c r="R45" s="41">
        <v>0</v>
      </c>
      <c r="S45" s="41">
        <v>79726530021</v>
      </c>
      <c r="T45" s="41">
        <v>9580987379</v>
      </c>
      <c r="U45" s="43">
        <v>70145542642</v>
      </c>
    </row>
    <row r="46" spans="1:21" x14ac:dyDescent="0.2">
      <c r="A46" s="40" t="s">
        <v>42</v>
      </c>
      <c r="B46" s="41">
        <v>2780918934</v>
      </c>
      <c r="C46" s="41">
        <v>2354630125</v>
      </c>
      <c r="D46" s="41">
        <v>0</v>
      </c>
      <c r="E46" s="41">
        <v>130998455</v>
      </c>
      <c r="F46" s="41">
        <v>1590955095</v>
      </c>
      <c r="G46" s="41">
        <v>1740540055</v>
      </c>
      <c r="H46" s="41">
        <v>60886171</v>
      </c>
      <c r="I46" s="41">
        <v>707149169</v>
      </c>
      <c r="J46" s="41">
        <v>2186270</v>
      </c>
      <c r="K46" s="41">
        <v>0</v>
      </c>
      <c r="L46" s="41">
        <v>0</v>
      </c>
      <c r="M46" s="41">
        <v>4858</v>
      </c>
      <c r="N46" s="41">
        <v>2696523</v>
      </c>
      <c r="O46" s="41">
        <v>61511568</v>
      </c>
      <c r="P46" s="41">
        <v>630931</v>
      </c>
      <c r="Q46" s="41">
        <v>6772118</v>
      </c>
      <c r="R46" s="41">
        <v>2035710</v>
      </c>
      <c r="S46" s="41">
        <v>43438520634</v>
      </c>
      <c r="T46" s="41">
        <v>9441915982</v>
      </c>
      <c r="U46" s="43">
        <v>33996604652</v>
      </c>
    </row>
    <row r="47" spans="1:21" x14ac:dyDescent="0.2">
      <c r="A47" s="40" t="s">
        <v>43</v>
      </c>
      <c r="B47" s="41">
        <v>1227828978</v>
      </c>
      <c r="C47" s="41">
        <v>1143931850</v>
      </c>
      <c r="D47" s="41">
        <v>59573679</v>
      </c>
      <c r="E47" s="41">
        <v>73526666</v>
      </c>
      <c r="F47" s="41">
        <v>1073339731</v>
      </c>
      <c r="G47" s="41">
        <v>773269196</v>
      </c>
      <c r="H47" s="41">
        <v>20575568</v>
      </c>
      <c r="I47" s="41">
        <v>200655964</v>
      </c>
      <c r="J47" s="41">
        <v>4151445</v>
      </c>
      <c r="K47" s="41">
        <v>0</v>
      </c>
      <c r="L47" s="41">
        <v>0</v>
      </c>
      <c r="M47" s="41">
        <v>0</v>
      </c>
      <c r="N47" s="41">
        <v>2482851</v>
      </c>
      <c r="O47" s="41">
        <v>26763388</v>
      </c>
      <c r="P47" s="41">
        <v>235973</v>
      </c>
      <c r="Q47" s="41">
        <v>20565861</v>
      </c>
      <c r="R47" s="41">
        <v>54223756</v>
      </c>
      <c r="S47" s="41">
        <v>39514227827</v>
      </c>
      <c r="T47" s="41">
        <v>4681124906</v>
      </c>
      <c r="U47" s="43">
        <v>34833102921</v>
      </c>
    </row>
    <row r="48" spans="1:21" x14ac:dyDescent="0.2">
      <c r="A48" s="40" t="s">
        <v>44</v>
      </c>
      <c r="B48" s="41">
        <v>400274867</v>
      </c>
      <c r="C48" s="41">
        <v>397508848</v>
      </c>
      <c r="D48" s="41">
        <v>28155617</v>
      </c>
      <c r="E48" s="41">
        <v>85819550</v>
      </c>
      <c r="F48" s="41">
        <v>4400128486</v>
      </c>
      <c r="G48" s="41">
        <v>996942415</v>
      </c>
      <c r="H48" s="41">
        <v>7780000</v>
      </c>
      <c r="I48" s="41">
        <v>202688592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11139216</v>
      </c>
      <c r="P48" s="41">
        <v>374818</v>
      </c>
      <c r="Q48" s="41">
        <v>1505078</v>
      </c>
      <c r="R48" s="41">
        <v>0</v>
      </c>
      <c r="S48" s="41">
        <v>52685957056</v>
      </c>
      <c r="T48" s="41">
        <v>6532317487</v>
      </c>
      <c r="U48" s="43">
        <v>46153639569</v>
      </c>
    </row>
    <row r="49" spans="1:21" x14ac:dyDescent="0.2">
      <c r="A49" s="40" t="s">
        <v>45</v>
      </c>
      <c r="B49" s="41">
        <v>730227181</v>
      </c>
      <c r="C49" s="41">
        <v>683869523</v>
      </c>
      <c r="D49" s="41">
        <v>34526243</v>
      </c>
      <c r="E49" s="41">
        <v>30311811</v>
      </c>
      <c r="F49" s="41">
        <v>1110292170</v>
      </c>
      <c r="G49" s="41">
        <v>359403729</v>
      </c>
      <c r="H49" s="41">
        <v>13873757</v>
      </c>
      <c r="I49" s="41">
        <v>422859646</v>
      </c>
      <c r="J49" s="41">
        <v>8264679</v>
      </c>
      <c r="K49" s="41">
        <v>0</v>
      </c>
      <c r="L49" s="41">
        <v>0</v>
      </c>
      <c r="M49" s="41">
        <v>0</v>
      </c>
      <c r="N49" s="41">
        <v>0</v>
      </c>
      <c r="O49" s="41">
        <v>14444849</v>
      </c>
      <c r="P49" s="41">
        <v>2350642</v>
      </c>
      <c r="Q49" s="41">
        <v>12546613</v>
      </c>
      <c r="R49" s="41">
        <v>0</v>
      </c>
      <c r="S49" s="41">
        <v>19934136656</v>
      </c>
      <c r="T49" s="41">
        <v>3422970843</v>
      </c>
      <c r="U49" s="43">
        <v>16511165813</v>
      </c>
    </row>
    <row r="50" spans="1:21" x14ac:dyDescent="0.2">
      <c r="A50" s="40" t="s">
        <v>46</v>
      </c>
      <c r="B50" s="41">
        <v>1173827601</v>
      </c>
      <c r="C50" s="41">
        <v>1109833821</v>
      </c>
      <c r="D50" s="41">
        <v>67664708</v>
      </c>
      <c r="E50" s="41">
        <v>79060190</v>
      </c>
      <c r="F50" s="41">
        <v>2183096197</v>
      </c>
      <c r="G50" s="41">
        <v>394771272</v>
      </c>
      <c r="H50" s="41">
        <v>20098440</v>
      </c>
      <c r="I50" s="41">
        <v>1324276116</v>
      </c>
      <c r="J50" s="41">
        <v>986481</v>
      </c>
      <c r="K50" s="41">
        <v>0</v>
      </c>
      <c r="L50" s="41">
        <v>2008692</v>
      </c>
      <c r="M50" s="41">
        <v>0</v>
      </c>
      <c r="N50" s="41">
        <v>0</v>
      </c>
      <c r="O50" s="41">
        <v>44394678</v>
      </c>
      <c r="P50" s="41">
        <v>20618600</v>
      </c>
      <c r="Q50" s="41">
        <v>0</v>
      </c>
      <c r="R50" s="41">
        <v>40036913</v>
      </c>
      <c r="S50" s="41">
        <v>35470182383</v>
      </c>
      <c r="T50" s="41">
        <v>6460673709</v>
      </c>
      <c r="U50" s="43">
        <v>29009508674</v>
      </c>
    </row>
    <row r="51" spans="1:21" x14ac:dyDescent="0.2">
      <c r="A51" s="40" t="s">
        <v>47</v>
      </c>
      <c r="B51" s="41">
        <v>220800537</v>
      </c>
      <c r="C51" s="41">
        <v>159720924</v>
      </c>
      <c r="D51" s="41">
        <v>19222442</v>
      </c>
      <c r="E51" s="41">
        <v>40657216</v>
      </c>
      <c r="F51" s="41">
        <v>505929100</v>
      </c>
      <c r="G51" s="41">
        <v>99316688</v>
      </c>
      <c r="H51" s="41">
        <v>4848206</v>
      </c>
      <c r="I51" s="41">
        <v>35457664</v>
      </c>
      <c r="J51" s="41">
        <v>7156045</v>
      </c>
      <c r="K51" s="41">
        <v>0</v>
      </c>
      <c r="L51" s="41">
        <v>377540111</v>
      </c>
      <c r="M51" s="41">
        <v>0</v>
      </c>
      <c r="N51" s="41">
        <v>0</v>
      </c>
      <c r="O51" s="41">
        <v>1597855</v>
      </c>
      <c r="P51" s="41">
        <v>0</v>
      </c>
      <c r="Q51" s="41">
        <v>0</v>
      </c>
      <c r="R51" s="41">
        <v>204881246</v>
      </c>
      <c r="S51" s="41">
        <v>5898979499</v>
      </c>
      <c r="T51" s="41">
        <v>1677128034</v>
      </c>
      <c r="U51" s="43">
        <v>4221851465</v>
      </c>
    </row>
    <row r="52" spans="1:21" x14ac:dyDescent="0.2">
      <c r="A52" s="40" t="s">
        <v>48</v>
      </c>
      <c r="B52" s="41">
        <v>6186704332</v>
      </c>
      <c r="C52" s="41">
        <v>5768665353</v>
      </c>
      <c r="D52" s="41">
        <v>247874166</v>
      </c>
      <c r="E52" s="41">
        <v>514206282</v>
      </c>
      <c r="F52" s="41">
        <v>20224839162</v>
      </c>
      <c r="G52" s="41">
        <v>16919708693</v>
      </c>
      <c r="H52" s="41">
        <v>60991913</v>
      </c>
      <c r="I52" s="41">
        <v>1695072966</v>
      </c>
      <c r="J52" s="41">
        <v>12574869</v>
      </c>
      <c r="K52" s="41">
        <v>0</v>
      </c>
      <c r="L52" s="41">
        <v>300242059</v>
      </c>
      <c r="M52" s="41">
        <v>39882</v>
      </c>
      <c r="N52" s="41">
        <v>0</v>
      </c>
      <c r="O52" s="41">
        <v>41501364</v>
      </c>
      <c r="P52" s="41">
        <v>1912781</v>
      </c>
      <c r="Q52" s="41">
        <v>31716561</v>
      </c>
      <c r="R52" s="41">
        <v>120887986</v>
      </c>
      <c r="S52" s="41">
        <v>270667257726</v>
      </c>
      <c r="T52" s="41">
        <v>52126938369</v>
      </c>
      <c r="U52" s="43">
        <v>218540319357</v>
      </c>
    </row>
    <row r="53" spans="1:21" x14ac:dyDescent="0.2">
      <c r="A53" s="40" t="s">
        <v>49</v>
      </c>
      <c r="B53" s="41">
        <v>2071617458</v>
      </c>
      <c r="C53" s="41">
        <v>1905042880</v>
      </c>
      <c r="D53" s="41">
        <v>134456078</v>
      </c>
      <c r="E53" s="41">
        <v>143856414</v>
      </c>
      <c r="F53" s="41">
        <v>4003129222</v>
      </c>
      <c r="G53" s="41">
        <v>1337774166</v>
      </c>
      <c r="H53" s="41">
        <v>20696999</v>
      </c>
      <c r="I53" s="41">
        <v>819503216</v>
      </c>
      <c r="J53" s="41">
        <v>2896581</v>
      </c>
      <c r="K53" s="41">
        <v>0</v>
      </c>
      <c r="L53" s="41">
        <v>0</v>
      </c>
      <c r="M53" s="41">
        <v>5500</v>
      </c>
      <c r="N53" s="41">
        <v>1394045</v>
      </c>
      <c r="O53" s="41">
        <v>6443340</v>
      </c>
      <c r="P53" s="41">
        <v>982281</v>
      </c>
      <c r="Q53" s="41">
        <v>10929229</v>
      </c>
      <c r="R53" s="41">
        <v>0</v>
      </c>
      <c r="S53" s="41">
        <v>62912104954</v>
      </c>
      <c r="T53" s="41">
        <v>10458727409</v>
      </c>
      <c r="U53" s="43">
        <v>52453377545</v>
      </c>
    </row>
    <row r="54" spans="1:21" x14ac:dyDescent="0.2">
      <c r="A54" s="40" t="s">
        <v>50</v>
      </c>
      <c r="B54" s="41">
        <v>9105011210</v>
      </c>
      <c r="C54" s="41">
        <v>8438606242</v>
      </c>
      <c r="D54" s="41">
        <v>366128198</v>
      </c>
      <c r="E54" s="41">
        <v>375764606</v>
      </c>
      <c r="F54" s="41">
        <v>16524202774</v>
      </c>
      <c r="G54" s="41">
        <v>6699102315</v>
      </c>
      <c r="H54" s="41">
        <v>181935927</v>
      </c>
      <c r="I54" s="41">
        <v>1224769406</v>
      </c>
      <c r="J54" s="41">
        <v>11027436</v>
      </c>
      <c r="K54" s="41">
        <v>86635477</v>
      </c>
      <c r="L54" s="41">
        <v>131240071</v>
      </c>
      <c r="M54" s="41">
        <v>112057</v>
      </c>
      <c r="N54" s="41">
        <v>7622789</v>
      </c>
      <c r="O54" s="41">
        <v>64167238</v>
      </c>
      <c r="P54" s="41">
        <v>300752</v>
      </c>
      <c r="Q54" s="41">
        <v>0</v>
      </c>
      <c r="R54" s="41">
        <v>134382701</v>
      </c>
      <c r="S54" s="41">
        <v>361130036467</v>
      </c>
      <c r="T54" s="41">
        <v>43351009199</v>
      </c>
      <c r="U54" s="43">
        <v>317779027268</v>
      </c>
    </row>
    <row r="55" spans="1:21" x14ac:dyDescent="0.2">
      <c r="A55" s="40" t="s">
        <v>51</v>
      </c>
      <c r="B55" s="41">
        <v>4044660594</v>
      </c>
      <c r="C55" s="41">
        <v>3528478002</v>
      </c>
      <c r="D55" s="41">
        <v>0</v>
      </c>
      <c r="E55" s="41">
        <v>120728675</v>
      </c>
      <c r="F55" s="41">
        <v>1613833332</v>
      </c>
      <c r="G55" s="41">
        <v>2409742036</v>
      </c>
      <c r="H55" s="41">
        <v>74300018</v>
      </c>
      <c r="I55" s="41">
        <v>1209133828</v>
      </c>
      <c r="J55" s="41">
        <v>9432014</v>
      </c>
      <c r="K55" s="41">
        <v>0</v>
      </c>
      <c r="L55" s="41">
        <v>0</v>
      </c>
      <c r="M55" s="41">
        <v>350354</v>
      </c>
      <c r="N55" s="41">
        <v>843211</v>
      </c>
      <c r="O55" s="41">
        <v>41608843</v>
      </c>
      <c r="P55" s="41">
        <v>2350790</v>
      </c>
      <c r="Q55" s="41">
        <v>0</v>
      </c>
      <c r="R55" s="41">
        <v>0</v>
      </c>
      <c r="S55" s="41">
        <v>67461044345</v>
      </c>
      <c r="T55" s="41">
        <v>13055461697</v>
      </c>
      <c r="U55" s="43">
        <v>54405582648</v>
      </c>
    </row>
    <row r="56" spans="1:21" x14ac:dyDescent="0.2">
      <c r="A56" s="40" t="s">
        <v>52</v>
      </c>
      <c r="B56" s="41">
        <v>6250590554</v>
      </c>
      <c r="C56" s="41">
        <v>5671032381</v>
      </c>
      <c r="D56" s="41">
        <v>0</v>
      </c>
      <c r="E56" s="41">
        <v>325097080</v>
      </c>
      <c r="F56" s="41">
        <v>8412073910</v>
      </c>
      <c r="G56" s="41">
        <v>6299269308</v>
      </c>
      <c r="H56" s="41">
        <v>148266332</v>
      </c>
      <c r="I56" s="41">
        <v>1311515044</v>
      </c>
      <c r="J56" s="41">
        <v>0</v>
      </c>
      <c r="K56" s="41">
        <v>3701807</v>
      </c>
      <c r="L56" s="41">
        <v>26771093</v>
      </c>
      <c r="M56" s="41">
        <v>31282</v>
      </c>
      <c r="N56" s="41">
        <v>0</v>
      </c>
      <c r="O56" s="41">
        <v>131896381</v>
      </c>
      <c r="P56" s="41">
        <v>604823</v>
      </c>
      <c r="Q56" s="41">
        <v>0</v>
      </c>
      <c r="R56" s="41">
        <v>7781803</v>
      </c>
      <c r="S56" s="41">
        <v>163850377565</v>
      </c>
      <c r="T56" s="41">
        <v>28588631798</v>
      </c>
      <c r="U56" s="43">
        <v>135261745767</v>
      </c>
    </row>
    <row r="57" spans="1:21" x14ac:dyDescent="0.2">
      <c r="A57" s="40" t="s">
        <v>53</v>
      </c>
      <c r="B57" s="41">
        <v>4112909513</v>
      </c>
      <c r="C57" s="41">
        <v>3488879053</v>
      </c>
      <c r="D57" s="41">
        <v>336466160</v>
      </c>
      <c r="E57" s="41">
        <v>403736155</v>
      </c>
      <c r="F57" s="41">
        <v>2073753578</v>
      </c>
      <c r="G57" s="41">
        <v>3408898137</v>
      </c>
      <c r="H57" s="41">
        <v>74536337</v>
      </c>
      <c r="I57" s="41">
        <v>771586899</v>
      </c>
      <c r="J57" s="41">
        <v>20919663</v>
      </c>
      <c r="K57" s="41">
        <v>0</v>
      </c>
      <c r="L57" s="41">
        <v>676961147</v>
      </c>
      <c r="M57" s="41">
        <v>341930</v>
      </c>
      <c r="N57" s="41">
        <v>851309</v>
      </c>
      <c r="O57" s="41">
        <v>23759162</v>
      </c>
      <c r="P57" s="41">
        <v>1432433</v>
      </c>
      <c r="Q57" s="41">
        <v>12778021</v>
      </c>
      <c r="R57" s="41">
        <v>441572350</v>
      </c>
      <c r="S57" s="41">
        <v>82212242463</v>
      </c>
      <c r="T57" s="41">
        <v>15849381847</v>
      </c>
      <c r="U57" s="43">
        <v>66362860616</v>
      </c>
    </row>
    <row r="58" spans="1:21" x14ac:dyDescent="0.2">
      <c r="A58" s="40" t="s">
        <v>54</v>
      </c>
      <c r="B58" s="41">
        <v>497182620</v>
      </c>
      <c r="C58" s="41">
        <v>334090834</v>
      </c>
      <c r="D58" s="41">
        <v>44846608</v>
      </c>
      <c r="E58" s="41">
        <v>24938583</v>
      </c>
      <c r="F58" s="41">
        <v>741951596</v>
      </c>
      <c r="G58" s="41">
        <v>263708540</v>
      </c>
      <c r="H58" s="41">
        <v>11840320</v>
      </c>
      <c r="I58" s="41">
        <v>78088565</v>
      </c>
      <c r="J58" s="41">
        <v>5359265</v>
      </c>
      <c r="K58" s="41">
        <v>0</v>
      </c>
      <c r="L58" s="41">
        <v>0</v>
      </c>
      <c r="M58" s="41">
        <v>45050</v>
      </c>
      <c r="N58" s="41">
        <v>0</v>
      </c>
      <c r="O58" s="41">
        <v>4080511</v>
      </c>
      <c r="P58" s="41">
        <v>81410</v>
      </c>
      <c r="Q58" s="41">
        <v>8123340</v>
      </c>
      <c r="R58" s="41">
        <v>114163700</v>
      </c>
      <c r="S58" s="41">
        <v>9630391077</v>
      </c>
      <c r="T58" s="41">
        <v>2128500942</v>
      </c>
      <c r="U58" s="43">
        <v>7501890135</v>
      </c>
    </row>
    <row r="59" spans="1:21" x14ac:dyDescent="0.2">
      <c r="A59" s="40" t="s">
        <v>55</v>
      </c>
      <c r="B59" s="41">
        <v>2199956788</v>
      </c>
      <c r="C59" s="41">
        <v>2151827826</v>
      </c>
      <c r="D59" s="41">
        <v>123083125</v>
      </c>
      <c r="E59" s="41">
        <v>125473568</v>
      </c>
      <c r="F59" s="41">
        <v>2010737937</v>
      </c>
      <c r="G59" s="41">
        <v>1208272938</v>
      </c>
      <c r="H59" s="41">
        <v>37887325</v>
      </c>
      <c r="I59" s="41">
        <v>1093625639</v>
      </c>
      <c r="J59" s="41">
        <v>6651798</v>
      </c>
      <c r="K59" s="41">
        <v>2596984</v>
      </c>
      <c r="L59" s="41">
        <v>0</v>
      </c>
      <c r="M59" s="41">
        <v>0</v>
      </c>
      <c r="N59" s="41">
        <v>2177492</v>
      </c>
      <c r="O59" s="41">
        <v>53868155</v>
      </c>
      <c r="P59" s="41">
        <v>7899245</v>
      </c>
      <c r="Q59" s="41">
        <v>7596613</v>
      </c>
      <c r="R59" s="41">
        <v>0</v>
      </c>
      <c r="S59" s="41">
        <v>62899921161</v>
      </c>
      <c r="T59" s="41">
        <v>9031655433</v>
      </c>
      <c r="U59" s="43">
        <v>53868265728</v>
      </c>
    </row>
    <row r="60" spans="1:21" x14ac:dyDescent="0.2">
      <c r="A60" s="40" t="s">
        <v>56</v>
      </c>
      <c r="B60" s="41">
        <v>2523053515</v>
      </c>
      <c r="C60" s="41">
        <v>2281387573</v>
      </c>
      <c r="D60" s="41">
        <v>198666780</v>
      </c>
      <c r="E60" s="41">
        <v>93212053</v>
      </c>
      <c r="F60" s="41">
        <v>2664719255</v>
      </c>
      <c r="G60" s="41">
        <v>675322274</v>
      </c>
      <c r="H60" s="41">
        <v>44123382</v>
      </c>
      <c r="I60" s="41">
        <v>587704349</v>
      </c>
      <c r="J60" s="41">
        <v>2646824</v>
      </c>
      <c r="K60" s="41">
        <v>75800</v>
      </c>
      <c r="L60" s="41">
        <v>218968122</v>
      </c>
      <c r="M60" s="41">
        <v>0</v>
      </c>
      <c r="N60" s="41">
        <v>0</v>
      </c>
      <c r="O60" s="41">
        <v>29097494</v>
      </c>
      <c r="P60" s="41">
        <v>436400</v>
      </c>
      <c r="Q60" s="41">
        <v>0</v>
      </c>
      <c r="R60" s="41">
        <v>347985627</v>
      </c>
      <c r="S60" s="41">
        <v>49638271627</v>
      </c>
      <c r="T60" s="41">
        <v>9667399448</v>
      </c>
      <c r="U60" s="43">
        <v>39970872179</v>
      </c>
    </row>
    <row r="61" spans="1:21" x14ac:dyDescent="0.2">
      <c r="A61" s="40" t="s">
        <v>57</v>
      </c>
      <c r="B61" s="41">
        <v>1339371769</v>
      </c>
      <c r="C61" s="41">
        <v>1140199933</v>
      </c>
      <c r="D61" s="41">
        <v>98795891</v>
      </c>
      <c r="E61" s="41">
        <v>41782900</v>
      </c>
      <c r="F61" s="41">
        <v>1549758146</v>
      </c>
      <c r="G61" s="41">
        <v>312297571</v>
      </c>
      <c r="H61" s="41">
        <v>20639484</v>
      </c>
      <c r="I61" s="41">
        <v>1041958028</v>
      </c>
      <c r="J61" s="41">
        <v>155630</v>
      </c>
      <c r="K61" s="41">
        <v>0</v>
      </c>
      <c r="L61" s="41">
        <v>0</v>
      </c>
      <c r="M61" s="41">
        <v>0</v>
      </c>
      <c r="N61" s="41">
        <v>681399</v>
      </c>
      <c r="O61" s="41">
        <v>60204799</v>
      </c>
      <c r="P61" s="41">
        <v>7823870</v>
      </c>
      <c r="Q61" s="41">
        <v>23951671</v>
      </c>
      <c r="R61" s="41">
        <v>42506673</v>
      </c>
      <c r="S61" s="41">
        <v>23329322470</v>
      </c>
      <c r="T61" s="41">
        <v>5680127764</v>
      </c>
      <c r="U61" s="43">
        <v>17649194706</v>
      </c>
    </row>
    <row r="62" spans="1:21" x14ac:dyDescent="0.2">
      <c r="A62" s="40" t="s">
        <v>58</v>
      </c>
      <c r="B62" s="41">
        <v>3417292344</v>
      </c>
      <c r="C62" s="41">
        <v>3259848437</v>
      </c>
      <c r="D62" s="41">
        <v>17221370</v>
      </c>
      <c r="E62" s="41">
        <v>138105769</v>
      </c>
      <c r="F62" s="41">
        <v>5642253471</v>
      </c>
      <c r="G62" s="41">
        <v>1972950652</v>
      </c>
      <c r="H62" s="41">
        <v>91175884</v>
      </c>
      <c r="I62" s="41">
        <v>655599042</v>
      </c>
      <c r="J62" s="41">
        <v>125000</v>
      </c>
      <c r="K62" s="41">
        <v>2266732</v>
      </c>
      <c r="L62" s="41">
        <v>13300816</v>
      </c>
      <c r="M62" s="41">
        <v>8105</v>
      </c>
      <c r="N62" s="41">
        <v>0</v>
      </c>
      <c r="O62" s="41">
        <v>114256052</v>
      </c>
      <c r="P62" s="41">
        <v>699913</v>
      </c>
      <c r="Q62" s="41">
        <v>0</v>
      </c>
      <c r="R62" s="41">
        <v>0</v>
      </c>
      <c r="S62" s="41">
        <v>119120158824</v>
      </c>
      <c r="T62" s="41">
        <v>15325103587</v>
      </c>
      <c r="U62" s="43">
        <v>103795055237</v>
      </c>
    </row>
    <row r="63" spans="1:21" x14ac:dyDescent="0.2">
      <c r="A63" s="40" t="s">
        <v>59</v>
      </c>
      <c r="B63" s="41">
        <v>2680578609</v>
      </c>
      <c r="C63" s="41">
        <v>2579839820</v>
      </c>
      <c r="D63" s="41">
        <v>257089504</v>
      </c>
      <c r="E63" s="41">
        <v>167173000</v>
      </c>
      <c r="F63" s="41">
        <v>1397941150</v>
      </c>
      <c r="G63" s="41">
        <v>2018450807</v>
      </c>
      <c r="H63" s="41">
        <v>38154903</v>
      </c>
      <c r="I63" s="41">
        <v>456941357</v>
      </c>
      <c r="J63" s="41">
        <v>74835</v>
      </c>
      <c r="K63" s="41">
        <v>0</v>
      </c>
      <c r="L63" s="41">
        <v>0</v>
      </c>
      <c r="M63" s="41">
        <v>0</v>
      </c>
      <c r="N63" s="41">
        <v>2152241</v>
      </c>
      <c r="O63" s="41">
        <v>38953581</v>
      </c>
      <c r="P63" s="41">
        <v>719212</v>
      </c>
      <c r="Q63" s="41">
        <v>0</v>
      </c>
      <c r="R63" s="41">
        <v>4344455</v>
      </c>
      <c r="S63" s="41">
        <v>63330016436</v>
      </c>
      <c r="T63" s="41">
        <v>9642413474</v>
      </c>
      <c r="U63" s="43">
        <v>53687602962</v>
      </c>
    </row>
    <row r="64" spans="1:21" x14ac:dyDescent="0.2">
      <c r="A64" s="40" t="s">
        <v>60</v>
      </c>
      <c r="B64" s="41">
        <v>1405052823</v>
      </c>
      <c r="C64" s="41">
        <v>1322020428</v>
      </c>
      <c r="D64" s="41">
        <v>28820080</v>
      </c>
      <c r="E64" s="41">
        <v>33727051</v>
      </c>
      <c r="F64" s="41">
        <v>438362670</v>
      </c>
      <c r="G64" s="41">
        <v>265344651</v>
      </c>
      <c r="H64" s="41">
        <v>40663380</v>
      </c>
      <c r="I64" s="41">
        <v>364366874</v>
      </c>
      <c r="J64" s="41">
        <v>0</v>
      </c>
      <c r="K64" s="41">
        <v>0</v>
      </c>
      <c r="L64" s="41">
        <v>0</v>
      </c>
      <c r="M64" s="41">
        <v>647610</v>
      </c>
      <c r="N64" s="41">
        <v>24104</v>
      </c>
      <c r="O64" s="41">
        <v>111965789</v>
      </c>
      <c r="P64" s="41">
        <v>0</v>
      </c>
      <c r="Q64" s="41">
        <v>0</v>
      </c>
      <c r="R64" s="41">
        <v>0</v>
      </c>
      <c r="S64" s="41">
        <v>26282241851</v>
      </c>
      <c r="T64" s="41">
        <v>4010995460</v>
      </c>
      <c r="U64" s="43">
        <v>22271246391</v>
      </c>
    </row>
    <row r="65" spans="1:21" x14ac:dyDescent="0.2">
      <c r="A65" s="40" t="s">
        <v>61</v>
      </c>
      <c r="B65" s="41">
        <v>264657409</v>
      </c>
      <c r="C65" s="41">
        <v>184556549</v>
      </c>
      <c r="D65" s="41">
        <v>15150584</v>
      </c>
      <c r="E65" s="41">
        <v>15083321</v>
      </c>
      <c r="F65" s="41">
        <v>133284700</v>
      </c>
      <c r="G65" s="41">
        <v>85430818</v>
      </c>
      <c r="H65" s="41">
        <v>5402690</v>
      </c>
      <c r="I65" s="41">
        <v>66708722</v>
      </c>
      <c r="J65" s="41">
        <v>10792585</v>
      </c>
      <c r="K65" s="41">
        <v>0</v>
      </c>
      <c r="L65" s="41">
        <v>0</v>
      </c>
      <c r="M65" s="41">
        <v>10242</v>
      </c>
      <c r="N65" s="41">
        <v>0</v>
      </c>
      <c r="O65" s="41">
        <v>198695</v>
      </c>
      <c r="P65" s="41">
        <v>20740</v>
      </c>
      <c r="Q65" s="41">
        <v>0</v>
      </c>
      <c r="R65" s="41">
        <v>0</v>
      </c>
      <c r="S65" s="41">
        <v>3617851049</v>
      </c>
      <c r="T65" s="41">
        <v>781297055</v>
      </c>
      <c r="U65" s="43">
        <v>2836553994</v>
      </c>
    </row>
    <row r="66" spans="1:21" x14ac:dyDescent="0.2">
      <c r="A66" s="40" t="s">
        <v>62</v>
      </c>
      <c r="B66" s="41">
        <v>134995026</v>
      </c>
      <c r="C66" s="41">
        <v>80443786</v>
      </c>
      <c r="D66" s="41">
        <v>0</v>
      </c>
      <c r="E66" s="41">
        <v>12233521</v>
      </c>
      <c r="F66" s="41">
        <v>188780739</v>
      </c>
      <c r="G66" s="41">
        <v>52450830</v>
      </c>
      <c r="H66" s="41">
        <v>2033830</v>
      </c>
      <c r="I66" s="41">
        <v>20536128</v>
      </c>
      <c r="J66" s="41">
        <v>4199850</v>
      </c>
      <c r="K66" s="41">
        <v>0</v>
      </c>
      <c r="L66" s="41">
        <v>37380322</v>
      </c>
      <c r="M66" s="41">
        <v>13540</v>
      </c>
      <c r="N66" s="41">
        <v>0</v>
      </c>
      <c r="O66" s="41">
        <v>832943</v>
      </c>
      <c r="P66" s="41">
        <v>0</v>
      </c>
      <c r="Q66" s="41">
        <v>0</v>
      </c>
      <c r="R66" s="41">
        <v>0</v>
      </c>
      <c r="S66" s="41">
        <v>2501148808</v>
      </c>
      <c r="T66" s="41">
        <v>533900515</v>
      </c>
      <c r="U66" s="43">
        <v>1967248293</v>
      </c>
    </row>
    <row r="67" spans="1:21" x14ac:dyDescent="0.2">
      <c r="A67" s="40" t="s">
        <v>63</v>
      </c>
      <c r="B67" s="41">
        <v>71582465</v>
      </c>
      <c r="C67" s="41">
        <v>44399953</v>
      </c>
      <c r="D67" s="41">
        <v>2477964</v>
      </c>
      <c r="E67" s="41">
        <v>4418292</v>
      </c>
      <c r="F67" s="41">
        <v>119349271</v>
      </c>
      <c r="G67" s="41">
        <v>17458344</v>
      </c>
      <c r="H67" s="41">
        <v>1534160</v>
      </c>
      <c r="I67" s="41">
        <v>3900242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6805157</v>
      </c>
      <c r="P67" s="41">
        <v>47733</v>
      </c>
      <c r="Q67" s="41">
        <v>0</v>
      </c>
      <c r="R67" s="41">
        <v>0</v>
      </c>
      <c r="S67" s="41">
        <v>655680584</v>
      </c>
      <c r="T67" s="41">
        <v>271973581</v>
      </c>
      <c r="U67" s="43">
        <v>383707003</v>
      </c>
    </row>
    <row r="68" spans="1:21" x14ac:dyDescent="0.2">
      <c r="A68" s="40" t="s">
        <v>64</v>
      </c>
      <c r="B68" s="41">
        <v>3759334302</v>
      </c>
      <c r="C68" s="41">
        <v>3468546377</v>
      </c>
      <c r="D68" s="41">
        <v>514085955</v>
      </c>
      <c r="E68" s="41">
        <v>243998410</v>
      </c>
      <c r="F68" s="41">
        <v>3738283820</v>
      </c>
      <c r="G68" s="41">
        <v>3196153978</v>
      </c>
      <c r="H68" s="41">
        <v>64147122</v>
      </c>
      <c r="I68" s="41">
        <v>1348890133</v>
      </c>
      <c r="J68" s="41">
        <v>25631741</v>
      </c>
      <c r="K68" s="41">
        <v>172082</v>
      </c>
      <c r="L68" s="41">
        <v>223967</v>
      </c>
      <c r="M68" s="41">
        <v>527659</v>
      </c>
      <c r="N68" s="41">
        <v>5928774</v>
      </c>
      <c r="O68" s="41">
        <v>82868068</v>
      </c>
      <c r="P68" s="41">
        <v>952217</v>
      </c>
      <c r="Q68" s="41">
        <v>29620181</v>
      </c>
      <c r="R68" s="41">
        <v>82954007</v>
      </c>
      <c r="S68" s="41">
        <v>77508854615</v>
      </c>
      <c r="T68" s="41">
        <v>16562318793</v>
      </c>
      <c r="U68" s="43">
        <v>60946535822</v>
      </c>
    </row>
    <row r="69" spans="1:21" x14ac:dyDescent="0.2">
      <c r="A69" s="40" t="s">
        <v>65</v>
      </c>
      <c r="B69" s="41">
        <v>254856910</v>
      </c>
      <c r="C69" s="41">
        <v>204348414</v>
      </c>
      <c r="D69" s="41">
        <v>20045817</v>
      </c>
      <c r="E69" s="41">
        <v>12166510</v>
      </c>
      <c r="F69" s="41">
        <v>507161718</v>
      </c>
      <c r="G69" s="41">
        <v>69643715</v>
      </c>
      <c r="H69" s="41">
        <v>3846999</v>
      </c>
      <c r="I69" s="41">
        <v>54367073</v>
      </c>
      <c r="J69" s="41">
        <v>500246</v>
      </c>
      <c r="K69" s="41">
        <v>0</v>
      </c>
      <c r="L69" s="41">
        <v>0</v>
      </c>
      <c r="M69" s="41">
        <v>0</v>
      </c>
      <c r="N69" s="41">
        <v>293850</v>
      </c>
      <c r="O69" s="41">
        <v>3095566</v>
      </c>
      <c r="P69" s="41">
        <v>267487</v>
      </c>
      <c r="Q69" s="41">
        <v>0</v>
      </c>
      <c r="R69" s="41">
        <v>0</v>
      </c>
      <c r="S69" s="41">
        <v>3398023736</v>
      </c>
      <c r="T69" s="41">
        <v>1130594305</v>
      </c>
      <c r="U69" s="43">
        <v>2267429431</v>
      </c>
    </row>
    <row r="70" spans="1:21" x14ac:dyDescent="0.2">
      <c r="A70" s="40" t="s">
        <v>66</v>
      </c>
      <c r="B70" s="41">
        <v>522676826</v>
      </c>
      <c r="C70" s="41">
        <v>430229463</v>
      </c>
      <c r="D70" s="41">
        <v>37824478</v>
      </c>
      <c r="E70" s="41">
        <v>73720671</v>
      </c>
      <c r="F70" s="41">
        <v>1557628115</v>
      </c>
      <c r="G70" s="41">
        <v>301980029</v>
      </c>
      <c r="H70" s="41">
        <v>7752845</v>
      </c>
      <c r="I70" s="41">
        <v>252315756</v>
      </c>
      <c r="J70" s="41">
        <v>5074190</v>
      </c>
      <c r="K70" s="41">
        <v>0</v>
      </c>
      <c r="L70" s="41">
        <v>1058394</v>
      </c>
      <c r="M70" s="41">
        <v>0</v>
      </c>
      <c r="N70" s="41">
        <v>0</v>
      </c>
      <c r="O70" s="41">
        <v>20422530</v>
      </c>
      <c r="P70" s="41">
        <v>1883807</v>
      </c>
      <c r="Q70" s="41">
        <v>0</v>
      </c>
      <c r="R70" s="41">
        <v>0</v>
      </c>
      <c r="S70" s="41">
        <v>45690998059</v>
      </c>
      <c r="T70" s="41">
        <v>3212567104</v>
      </c>
      <c r="U70" s="43">
        <v>42478430955</v>
      </c>
    </row>
    <row r="71" spans="1:21" x14ac:dyDescent="0.2">
      <c r="A71" s="40" t="s">
        <v>67</v>
      </c>
      <c r="B71" s="41">
        <v>152826468</v>
      </c>
      <c r="C71" s="41">
        <v>102875118</v>
      </c>
      <c r="D71" s="41">
        <v>15855974</v>
      </c>
      <c r="E71" s="41">
        <v>10376311</v>
      </c>
      <c r="F71" s="41">
        <v>156934368</v>
      </c>
      <c r="G71" s="41">
        <v>61199913</v>
      </c>
      <c r="H71" s="41">
        <v>3364947</v>
      </c>
      <c r="I71" s="41">
        <v>30858889</v>
      </c>
      <c r="J71" s="41">
        <v>484815</v>
      </c>
      <c r="K71" s="41">
        <v>0</v>
      </c>
      <c r="L71" s="41">
        <v>0</v>
      </c>
      <c r="M71" s="41">
        <v>0</v>
      </c>
      <c r="N71" s="41">
        <v>85026</v>
      </c>
      <c r="O71" s="41">
        <v>678701</v>
      </c>
      <c r="P71" s="41">
        <v>0</v>
      </c>
      <c r="Q71" s="41">
        <v>0</v>
      </c>
      <c r="R71" s="41">
        <v>0</v>
      </c>
      <c r="S71" s="41">
        <v>1878256074</v>
      </c>
      <c r="T71" s="41">
        <v>535540530</v>
      </c>
      <c r="U71" s="43">
        <v>1342715544</v>
      </c>
    </row>
    <row r="72" spans="1:21" x14ac:dyDescent="0.2">
      <c r="A72" s="40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3"/>
    </row>
    <row r="73" spans="1:21" ht="15.75" thickBot="1" x14ac:dyDescent="0.3">
      <c r="A73" s="45" t="s">
        <v>68</v>
      </c>
      <c r="B73" s="46">
        <f t="shared" ref="B73:O73" si="0">SUM(B5:B71)</f>
        <v>127196824428</v>
      </c>
      <c r="C73" s="46">
        <f t="shared" si="0"/>
        <v>115716145334</v>
      </c>
      <c r="D73" s="46">
        <f t="shared" si="0"/>
        <v>8328927328</v>
      </c>
      <c r="E73" s="46">
        <f t="shared" si="0"/>
        <v>8061049868</v>
      </c>
      <c r="F73" s="46">
        <f>SUM(F5:F71)</f>
        <v>221319009767</v>
      </c>
      <c r="G73" s="46">
        <f t="shared" si="0"/>
        <v>112007936770</v>
      </c>
      <c r="H73" s="46">
        <f t="shared" si="0"/>
        <v>2232990171</v>
      </c>
      <c r="I73" s="46">
        <f t="shared" si="0"/>
        <v>33033068791</v>
      </c>
      <c r="J73" s="46">
        <f t="shared" si="0"/>
        <v>466361096</v>
      </c>
      <c r="K73" s="46">
        <f t="shared" si="0"/>
        <v>363763282</v>
      </c>
      <c r="L73" s="46">
        <f t="shared" si="0"/>
        <v>2685249206</v>
      </c>
      <c r="M73" s="46">
        <f t="shared" si="0"/>
        <v>4159565</v>
      </c>
      <c r="N73" s="46">
        <f t="shared" si="0"/>
        <v>51271780</v>
      </c>
      <c r="O73" s="46">
        <f t="shared" si="0"/>
        <v>1927533439</v>
      </c>
      <c r="P73" s="46">
        <f t="shared" ref="P73:U73" si="1">SUM(P5:P71)</f>
        <v>104715746</v>
      </c>
      <c r="Q73" s="46">
        <f t="shared" si="1"/>
        <v>998994474</v>
      </c>
      <c r="R73" s="46">
        <f t="shared" si="1"/>
        <v>2798581330</v>
      </c>
      <c r="S73" s="46">
        <f t="shared" si="1"/>
        <v>3859258916230</v>
      </c>
      <c r="T73" s="46">
        <f t="shared" si="1"/>
        <v>637296582375</v>
      </c>
      <c r="U73" s="48">
        <f t="shared" si="1"/>
        <v>3221961418042</v>
      </c>
    </row>
    <row r="75" spans="1:21" x14ac:dyDescent="0.2">
      <c r="A75" s="2" t="s">
        <v>109</v>
      </c>
      <c r="U75" s="29"/>
    </row>
    <row r="76" spans="1:21" x14ac:dyDescent="0.2">
      <c r="U76" s="29"/>
    </row>
    <row r="77" spans="1:21" x14ac:dyDescent="0.2">
      <c r="A77" s="38" t="s">
        <v>119</v>
      </c>
      <c r="U77" s="29"/>
    </row>
  </sheetData>
  <phoneticPr fontId="18" type="noConversion"/>
  <conditionalFormatting sqref="A4:U73">
    <cfRule type="expression" dxfId="3" priority="1" stopIfTrue="1">
      <formula>MOD(ROW(),3)=1</formula>
    </cfRule>
  </conditionalFormatting>
  <pageMargins left="0.75" right="0.75" top="1" bottom="1" header="0.5" footer="0.5"/>
  <pageSetup scale="76" fitToWidth="2" fitToHeight="2" orientation="landscape" r:id="rId1"/>
  <headerFooter alignWithMargins="0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75"/>
  <sheetViews>
    <sheetView zoomScaleNormal="10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4.25" x14ac:dyDescent="0.2"/>
  <cols>
    <col min="1" max="1" width="17.7109375" style="2" customWidth="1"/>
    <col min="2" max="2" width="23.140625" style="2" bestFit="1" customWidth="1"/>
    <col min="3" max="3" width="22" style="2" bestFit="1" customWidth="1"/>
    <col min="4" max="4" width="25.28515625" style="2" bestFit="1" customWidth="1"/>
    <col min="5" max="5" width="21.42578125" style="2" bestFit="1" customWidth="1"/>
    <col min="6" max="6" width="20.140625" style="2" bestFit="1" customWidth="1"/>
    <col min="7" max="7" width="16.85546875" style="2" bestFit="1" customWidth="1"/>
    <col min="8" max="8" width="19" style="2" bestFit="1" customWidth="1"/>
    <col min="9" max="9" width="18.5703125" style="2" bestFit="1" customWidth="1"/>
    <col min="10" max="10" width="16.5703125" style="2" bestFit="1" customWidth="1"/>
    <col min="11" max="11" width="21.85546875" style="2" bestFit="1" customWidth="1"/>
    <col min="12" max="12" width="14.85546875" style="2" bestFit="1" customWidth="1"/>
    <col min="13" max="13" width="28" style="2" bestFit="1" customWidth="1"/>
    <col min="14" max="14" width="21.85546875" style="2" bestFit="1" customWidth="1"/>
    <col min="15" max="15" width="20.5703125" style="2" bestFit="1" customWidth="1"/>
    <col min="16" max="16" width="20.5703125" style="2" customWidth="1"/>
    <col min="17" max="17" width="24.85546875" style="2" bestFit="1" customWidth="1"/>
    <col min="18" max="18" width="22.28515625" style="2" bestFit="1" customWidth="1"/>
    <col min="19" max="19" width="23" style="2" bestFit="1" customWidth="1"/>
    <col min="20" max="16384" width="9.140625" style="2"/>
  </cols>
  <sheetData>
    <row r="1" spans="1:19" ht="23.25" x14ac:dyDescent="0.35">
      <c r="A1" s="6" t="s">
        <v>104</v>
      </c>
    </row>
    <row r="2" spans="1:19" ht="15" x14ac:dyDescent="0.25">
      <c r="A2" s="11">
        <v>2024</v>
      </c>
    </row>
    <row r="3" spans="1:19" ht="15" thickBot="1" x14ac:dyDescent="0.25">
      <c r="A3" s="39"/>
    </row>
    <row r="4" spans="1:19" s="58" customFormat="1" ht="51" x14ac:dyDescent="0.25">
      <c r="A4" s="50" t="s">
        <v>1</v>
      </c>
      <c r="B4" s="52" t="s">
        <v>88</v>
      </c>
      <c r="C4" s="52" t="s">
        <v>89</v>
      </c>
      <c r="D4" s="52" t="s">
        <v>90</v>
      </c>
      <c r="E4" s="52" t="s">
        <v>91</v>
      </c>
      <c r="F4" s="52" t="s">
        <v>92</v>
      </c>
      <c r="G4" s="52" t="s">
        <v>93</v>
      </c>
      <c r="H4" s="52" t="s">
        <v>94</v>
      </c>
      <c r="I4" s="52" t="s">
        <v>71</v>
      </c>
      <c r="J4" s="52" t="s">
        <v>95</v>
      </c>
      <c r="K4" s="52" t="s">
        <v>107</v>
      </c>
      <c r="L4" s="52" t="s">
        <v>110</v>
      </c>
      <c r="M4" s="52" t="s">
        <v>72</v>
      </c>
      <c r="N4" s="52" t="s">
        <v>73</v>
      </c>
      <c r="O4" s="52" t="s">
        <v>97</v>
      </c>
      <c r="P4" s="52" t="s">
        <v>105</v>
      </c>
      <c r="Q4" s="52" t="s">
        <v>74</v>
      </c>
      <c r="R4" s="52" t="s">
        <v>75</v>
      </c>
      <c r="S4" s="53" t="s">
        <v>76</v>
      </c>
    </row>
    <row r="5" spans="1:19" x14ac:dyDescent="0.2">
      <c r="A5" s="40" t="s">
        <v>2</v>
      </c>
      <c r="B5" s="41">
        <v>1352828291</v>
      </c>
      <c r="C5" s="41">
        <v>1229469870</v>
      </c>
      <c r="D5" s="41">
        <v>47301993</v>
      </c>
      <c r="E5" s="41">
        <v>5860759869</v>
      </c>
      <c r="F5" s="41">
        <v>787363155</v>
      </c>
      <c r="G5" s="41">
        <v>18783263</v>
      </c>
      <c r="H5" s="41">
        <v>184936777</v>
      </c>
      <c r="I5" s="41">
        <v>756257</v>
      </c>
      <c r="J5" s="41">
        <v>984683</v>
      </c>
      <c r="K5" s="41"/>
      <c r="L5" s="41">
        <v>430471</v>
      </c>
      <c r="M5" s="41"/>
      <c r="N5" s="41">
        <v>12487950</v>
      </c>
      <c r="O5" s="41">
        <v>113380</v>
      </c>
      <c r="P5" s="41">
        <v>12876712</v>
      </c>
      <c r="Q5" s="41">
        <v>31106859152</v>
      </c>
      <c r="R5" s="41">
        <v>9509092671</v>
      </c>
      <c r="S5" s="43">
        <v>21597766481</v>
      </c>
    </row>
    <row r="6" spans="1:19" x14ac:dyDescent="0.2">
      <c r="A6" s="40" t="s">
        <v>3</v>
      </c>
      <c r="B6" s="41">
        <v>162943315</v>
      </c>
      <c r="C6" s="41">
        <v>135205054</v>
      </c>
      <c r="D6" s="41">
        <v>19583224</v>
      </c>
      <c r="E6" s="41">
        <v>292428323</v>
      </c>
      <c r="F6" s="41">
        <v>65308921</v>
      </c>
      <c r="G6" s="41">
        <v>3020000</v>
      </c>
      <c r="H6" s="41">
        <v>47062722</v>
      </c>
      <c r="I6" s="41">
        <v>35139</v>
      </c>
      <c r="J6" s="41"/>
      <c r="K6" s="41"/>
      <c r="L6" s="41"/>
      <c r="M6" s="41">
        <v>351487</v>
      </c>
      <c r="N6" s="41">
        <v>322131</v>
      </c>
      <c r="O6" s="41">
        <v>226158</v>
      </c>
      <c r="P6" s="41"/>
      <c r="Q6" s="41">
        <v>2029665540</v>
      </c>
      <c r="R6" s="41">
        <v>726486474</v>
      </c>
      <c r="S6" s="43">
        <v>1303179066</v>
      </c>
    </row>
    <row r="7" spans="1:19" x14ac:dyDescent="0.2">
      <c r="A7" s="40" t="s">
        <v>4</v>
      </c>
      <c r="B7" s="41">
        <v>1097466437</v>
      </c>
      <c r="C7" s="41">
        <v>917985515</v>
      </c>
      <c r="D7" s="41">
        <v>75402586</v>
      </c>
      <c r="E7" s="41">
        <v>2178364787</v>
      </c>
      <c r="F7" s="41">
        <v>549215785</v>
      </c>
      <c r="G7" s="41">
        <v>16017821</v>
      </c>
      <c r="H7" s="41">
        <v>574930534</v>
      </c>
      <c r="I7" s="41">
        <v>11731</v>
      </c>
      <c r="J7" s="41"/>
      <c r="K7" s="41">
        <v>17094925</v>
      </c>
      <c r="L7" s="41"/>
      <c r="M7" s="41">
        <v>252849</v>
      </c>
      <c r="N7" s="41">
        <v>29286566</v>
      </c>
      <c r="O7" s="41">
        <v>1929778</v>
      </c>
      <c r="P7" s="41">
        <v>31181989</v>
      </c>
      <c r="Q7" s="41">
        <v>33071092326</v>
      </c>
      <c r="R7" s="41">
        <v>5489141303</v>
      </c>
      <c r="S7" s="43">
        <v>27581951023</v>
      </c>
    </row>
    <row r="8" spans="1:19" x14ac:dyDescent="0.2">
      <c r="A8" s="40" t="s">
        <v>5</v>
      </c>
      <c r="B8" s="41">
        <v>172159874</v>
      </c>
      <c r="C8" s="41">
        <v>125320279</v>
      </c>
      <c r="D8" s="41">
        <v>9696673</v>
      </c>
      <c r="E8" s="41">
        <v>101402693</v>
      </c>
      <c r="F8" s="41">
        <v>53168332</v>
      </c>
      <c r="G8" s="41">
        <v>3847065</v>
      </c>
      <c r="H8" s="41">
        <v>29686652</v>
      </c>
      <c r="I8" s="41">
        <v>747598</v>
      </c>
      <c r="J8" s="41"/>
      <c r="K8" s="41"/>
      <c r="L8" s="41"/>
      <c r="M8" s="41">
        <v>27243</v>
      </c>
      <c r="N8" s="41">
        <v>1560009</v>
      </c>
      <c r="O8" s="41">
        <v>130305</v>
      </c>
      <c r="P8" s="41"/>
      <c r="Q8" s="41">
        <v>1593196433</v>
      </c>
      <c r="R8" s="41">
        <v>497746723</v>
      </c>
      <c r="S8" s="43">
        <v>1095449710</v>
      </c>
    </row>
    <row r="9" spans="1:19" x14ac:dyDescent="0.2">
      <c r="A9" s="40" t="s">
        <v>6</v>
      </c>
      <c r="B9" s="41">
        <v>4275844020</v>
      </c>
      <c r="C9" s="41">
        <v>3884127620</v>
      </c>
      <c r="D9" s="41">
        <v>354328890</v>
      </c>
      <c r="E9" s="41">
        <v>4778687590</v>
      </c>
      <c r="F9" s="41">
        <v>3344728496</v>
      </c>
      <c r="G9" s="41">
        <v>83340000</v>
      </c>
      <c r="H9" s="41">
        <v>1921054826</v>
      </c>
      <c r="I9" s="41">
        <v>1810130</v>
      </c>
      <c r="J9" s="41"/>
      <c r="K9" s="41">
        <v>183802050</v>
      </c>
      <c r="L9" s="41">
        <v>42020</v>
      </c>
      <c r="M9" s="41">
        <v>777066</v>
      </c>
      <c r="N9" s="41">
        <v>79698617</v>
      </c>
      <c r="O9" s="41">
        <v>5470676</v>
      </c>
      <c r="P9" s="41"/>
      <c r="Q9" s="41">
        <v>81530129770</v>
      </c>
      <c r="R9" s="41">
        <v>18913712001</v>
      </c>
      <c r="S9" s="43">
        <v>62616417769</v>
      </c>
    </row>
    <row r="10" spans="1:19" x14ac:dyDescent="0.2">
      <c r="A10" s="40" t="s">
        <v>7</v>
      </c>
      <c r="B10" s="41">
        <v>10479255280</v>
      </c>
      <c r="C10" s="41">
        <v>9644302260</v>
      </c>
      <c r="D10" s="41">
        <v>1088929570</v>
      </c>
      <c r="E10" s="41">
        <v>20376166150</v>
      </c>
      <c r="F10" s="41">
        <v>6897762730</v>
      </c>
      <c r="G10" s="41">
        <v>187262360</v>
      </c>
      <c r="H10" s="41">
        <v>1558853200</v>
      </c>
      <c r="I10" s="41"/>
      <c r="J10" s="41">
        <v>30883790</v>
      </c>
      <c r="K10" s="41"/>
      <c r="L10" s="41">
        <v>21180</v>
      </c>
      <c r="M10" s="41">
        <v>5351650</v>
      </c>
      <c r="N10" s="41">
        <v>22902770</v>
      </c>
      <c r="O10" s="41">
        <v>4051480</v>
      </c>
      <c r="P10" s="41">
        <v>163918220</v>
      </c>
      <c r="Q10" s="41">
        <v>335713217050</v>
      </c>
      <c r="R10" s="41">
        <v>50459660640</v>
      </c>
      <c r="S10" s="43">
        <v>285253556410</v>
      </c>
    </row>
    <row r="11" spans="1:19" x14ac:dyDescent="0.2">
      <c r="A11" s="40" t="s">
        <v>8</v>
      </c>
      <c r="B11" s="41">
        <v>81460293</v>
      </c>
      <c r="C11" s="41">
        <v>43678185</v>
      </c>
      <c r="D11" s="41">
        <v>9461081</v>
      </c>
      <c r="E11" s="41">
        <v>37372353</v>
      </c>
      <c r="F11" s="41">
        <v>15173734</v>
      </c>
      <c r="G11" s="41">
        <v>1475275</v>
      </c>
      <c r="H11" s="41">
        <v>11366887</v>
      </c>
      <c r="I11" s="41">
        <v>520762</v>
      </c>
      <c r="J11" s="41"/>
      <c r="K11" s="41"/>
      <c r="L11" s="41"/>
      <c r="M11" s="41">
        <v>67689</v>
      </c>
      <c r="N11" s="41">
        <v>375938</v>
      </c>
      <c r="O11" s="41"/>
      <c r="P11" s="41"/>
      <c r="Q11" s="41">
        <v>648222119</v>
      </c>
      <c r="R11" s="41">
        <v>200952197</v>
      </c>
      <c r="S11" s="43">
        <v>447269922</v>
      </c>
    </row>
    <row r="12" spans="1:19" x14ac:dyDescent="0.2">
      <c r="A12" s="40" t="s">
        <v>9</v>
      </c>
      <c r="B12" s="41">
        <v>1615847374</v>
      </c>
      <c r="C12" s="41">
        <v>1486416180</v>
      </c>
      <c r="D12" s="41">
        <v>240080823</v>
      </c>
      <c r="E12" s="41">
        <v>1463243114</v>
      </c>
      <c r="F12" s="41">
        <v>414729473</v>
      </c>
      <c r="G12" s="41">
        <v>37765025</v>
      </c>
      <c r="H12" s="41">
        <v>488327274</v>
      </c>
      <c r="I12" s="41">
        <v>1575409</v>
      </c>
      <c r="J12" s="41"/>
      <c r="K12" s="41">
        <v>39345152</v>
      </c>
      <c r="L12" s="41">
        <v>6667</v>
      </c>
      <c r="M12" s="41"/>
      <c r="N12" s="41">
        <v>70864035</v>
      </c>
      <c r="O12" s="41">
        <v>184838</v>
      </c>
      <c r="P12" s="41"/>
      <c r="Q12" s="41">
        <v>36380576538</v>
      </c>
      <c r="R12" s="41">
        <v>5858385364</v>
      </c>
      <c r="S12" s="43">
        <v>30522191174</v>
      </c>
    </row>
    <row r="13" spans="1:19" x14ac:dyDescent="0.2">
      <c r="A13" s="40" t="s">
        <v>10</v>
      </c>
      <c r="B13" s="41">
        <v>1302027111</v>
      </c>
      <c r="C13" s="41">
        <v>1079722195</v>
      </c>
      <c r="D13" s="41"/>
      <c r="E13" s="41">
        <v>1104981827</v>
      </c>
      <c r="F13" s="41">
        <v>339883210</v>
      </c>
      <c r="G13" s="41">
        <v>28692523</v>
      </c>
      <c r="H13" s="41">
        <v>395627915</v>
      </c>
      <c r="I13" s="41"/>
      <c r="J13" s="41"/>
      <c r="K13" s="41"/>
      <c r="L13" s="41">
        <v>173742</v>
      </c>
      <c r="M13" s="41"/>
      <c r="N13" s="41">
        <v>38131590</v>
      </c>
      <c r="O13" s="41">
        <v>33141</v>
      </c>
      <c r="P13" s="41"/>
      <c r="Q13" s="41">
        <v>17237297437</v>
      </c>
      <c r="R13" s="41">
        <v>4289273254</v>
      </c>
      <c r="S13" s="43">
        <v>12948024183</v>
      </c>
    </row>
    <row r="14" spans="1:19" x14ac:dyDescent="0.2">
      <c r="A14" s="40" t="s">
        <v>11</v>
      </c>
      <c r="B14" s="41">
        <v>1349044029</v>
      </c>
      <c r="C14" s="41">
        <v>1262991796</v>
      </c>
      <c r="D14" s="41">
        <v>86248396</v>
      </c>
      <c r="E14" s="41">
        <v>1034256700</v>
      </c>
      <c r="F14" s="41">
        <v>642923226</v>
      </c>
      <c r="G14" s="41">
        <v>20410000</v>
      </c>
      <c r="H14" s="41">
        <v>1049247946</v>
      </c>
      <c r="I14" s="41">
        <v>3841919</v>
      </c>
      <c r="J14" s="41"/>
      <c r="K14" s="41"/>
      <c r="L14" s="41"/>
      <c r="M14" s="41">
        <v>1019074</v>
      </c>
      <c r="N14" s="41">
        <v>11267465</v>
      </c>
      <c r="O14" s="41">
        <v>4838056</v>
      </c>
      <c r="P14" s="41"/>
      <c r="Q14" s="41">
        <v>22539371344</v>
      </c>
      <c r="R14" s="41">
        <v>5466088607</v>
      </c>
      <c r="S14" s="43">
        <v>17073282737</v>
      </c>
    </row>
    <row r="15" spans="1:19" x14ac:dyDescent="0.2">
      <c r="A15" s="40" t="s">
        <v>12</v>
      </c>
      <c r="B15" s="41">
        <v>2690016662</v>
      </c>
      <c r="C15" s="41">
        <v>2580036954</v>
      </c>
      <c r="D15" s="41">
        <v>108802742</v>
      </c>
      <c r="E15" s="41">
        <v>4728283919</v>
      </c>
      <c r="F15" s="41">
        <v>2683032045</v>
      </c>
      <c r="G15" s="41">
        <v>55884986</v>
      </c>
      <c r="H15" s="41">
        <v>406853439</v>
      </c>
      <c r="I15" s="41"/>
      <c r="J15" s="41"/>
      <c r="K15" s="41">
        <v>7654972</v>
      </c>
      <c r="L15" s="41"/>
      <c r="M15" s="41"/>
      <c r="N15" s="41">
        <v>72647089</v>
      </c>
      <c r="O15" s="41"/>
      <c r="P15" s="41">
        <v>2690181</v>
      </c>
      <c r="Q15" s="41">
        <v>162449522653</v>
      </c>
      <c r="R15" s="41">
        <v>13335902989</v>
      </c>
      <c r="S15" s="43">
        <v>149113619664</v>
      </c>
    </row>
    <row r="16" spans="1:19" x14ac:dyDescent="0.2">
      <c r="A16" s="40" t="s">
        <v>13</v>
      </c>
      <c r="B16" s="41">
        <v>415447936</v>
      </c>
      <c r="C16" s="41">
        <v>309336485</v>
      </c>
      <c r="D16" s="41">
        <v>45568733</v>
      </c>
      <c r="E16" s="41">
        <v>468111782</v>
      </c>
      <c r="F16" s="41">
        <v>147493775</v>
      </c>
      <c r="G16" s="41">
        <v>7223076</v>
      </c>
      <c r="H16" s="41">
        <v>104603659</v>
      </c>
      <c r="I16" s="41">
        <v>4195283</v>
      </c>
      <c r="J16" s="41"/>
      <c r="K16" s="41">
        <v>10478684</v>
      </c>
      <c r="L16" s="41"/>
      <c r="M16" s="41"/>
      <c r="N16" s="41">
        <v>5373213</v>
      </c>
      <c r="O16" s="41"/>
      <c r="P16" s="41">
        <v>1612352</v>
      </c>
      <c r="Q16" s="41">
        <v>5082347143</v>
      </c>
      <c r="R16" s="41">
        <v>1519444978</v>
      </c>
      <c r="S16" s="43">
        <v>3562902165</v>
      </c>
    </row>
    <row r="17" spans="1:19" x14ac:dyDescent="0.2">
      <c r="A17" s="40" t="s">
        <v>106</v>
      </c>
      <c r="B17" s="41">
        <v>11265356191</v>
      </c>
      <c r="C17" s="41">
        <v>10642865462</v>
      </c>
      <c r="D17" s="41">
        <v>1510354945</v>
      </c>
      <c r="E17" s="41">
        <v>24533757638</v>
      </c>
      <c r="F17" s="41">
        <v>13473043039</v>
      </c>
      <c r="G17" s="41">
        <v>134575000</v>
      </c>
      <c r="H17" s="41">
        <v>882702534</v>
      </c>
      <c r="I17" s="41">
        <v>15168082</v>
      </c>
      <c r="J17" s="41">
        <v>133580315</v>
      </c>
      <c r="K17" s="41"/>
      <c r="L17" s="41">
        <v>18525</v>
      </c>
      <c r="M17" s="41">
        <v>3282068</v>
      </c>
      <c r="N17" s="41">
        <v>14480299</v>
      </c>
      <c r="O17" s="41">
        <v>2060152</v>
      </c>
      <c r="P17" s="41">
        <v>337705142</v>
      </c>
      <c r="Q17" s="41">
        <v>515617228098</v>
      </c>
      <c r="R17" s="41">
        <v>62948949392</v>
      </c>
      <c r="S17" s="43">
        <v>452668278706</v>
      </c>
    </row>
    <row r="18" spans="1:19" x14ac:dyDescent="0.2">
      <c r="A18" s="40" t="s">
        <v>14</v>
      </c>
      <c r="B18" s="41">
        <v>157135766</v>
      </c>
      <c r="C18" s="41">
        <v>119493155</v>
      </c>
      <c r="D18" s="41">
        <v>20223133</v>
      </c>
      <c r="E18" s="41">
        <v>201402372</v>
      </c>
      <c r="F18" s="41">
        <v>134575747</v>
      </c>
      <c r="G18" s="41">
        <v>3365154</v>
      </c>
      <c r="H18" s="41">
        <v>23735295</v>
      </c>
      <c r="I18" s="41">
        <v>34280897</v>
      </c>
      <c r="J18" s="41"/>
      <c r="K18" s="41"/>
      <c r="L18" s="41">
        <v>85475</v>
      </c>
      <c r="M18" s="41"/>
      <c r="N18" s="41">
        <v>2613648</v>
      </c>
      <c r="O18" s="41"/>
      <c r="P18" s="41"/>
      <c r="Q18" s="41">
        <v>2682011045</v>
      </c>
      <c r="R18" s="41">
        <v>696910642</v>
      </c>
      <c r="S18" s="43">
        <v>1985100403</v>
      </c>
    </row>
    <row r="19" spans="1:19" x14ac:dyDescent="0.2">
      <c r="A19" s="40" t="s">
        <v>15</v>
      </c>
      <c r="B19" s="41">
        <v>115136515</v>
      </c>
      <c r="C19" s="41">
        <v>48566279</v>
      </c>
      <c r="D19" s="41"/>
      <c r="E19" s="41">
        <v>165430800</v>
      </c>
      <c r="F19" s="41">
        <v>17159987</v>
      </c>
      <c r="G19" s="41">
        <v>2368147</v>
      </c>
      <c r="H19" s="41">
        <v>11858256</v>
      </c>
      <c r="I19" s="41">
        <v>1490301</v>
      </c>
      <c r="J19" s="41"/>
      <c r="K19" s="41"/>
      <c r="L19" s="41">
        <v>71977</v>
      </c>
      <c r="M19" s="41"/>
      <c r="N19" s="41">
        <v>235302</v>
      </c>
      <c r="O19" s="41">
        <v>44081</v>
      </c>
      <c r="P19" s="41"/>
      <c r="Q19" s="41">
        <v>1051153550</v>
      </c>
      <c r="R19" s="41">
        <v>362361645</v>
      </c>
      <c r="S19" s="43">
        <v>688791905</v>
      </c>
    </row>
    <row r="20" spans="1:19" x14ac:dyDescent="0.2">
      <c r="A20" s="40" t="s">
        <v>16</v>
      </c>
      <c r="B20" s="41">
        <v>5237125356</v>
      </c>
      <c r="C20" s="41">
        <v>4763300432</v>
      </c>
      <c r="D20" s="41">
        <v>272649822</v>
      </c>
      <c r="E20" s="41">
        <v>6757124977</v>
      </c>
      <c r="F20" s="41">
        <v>6588927417</v>
      </c>
      <c r="G20" s="41">
        <v>74373911</v>
      </c>
      <c r="H20" s="41">
        <v>1340098178</v>
      </c>
      <c r="I20" s="41">
        <v>1093015</v>
      </c>
      <c r="J20" s="41">
        <v>33169844</v>
      </c>
      <c r="K20" s="41">
        <v>711742</v>
      </c>
      <c r="L20" s="41">
        <v>222378</v>
      </c>
      <c r="M20" s="41">
        <v>821123</v>
      </c>
      <c r="N20" s="41">
        <v>79793425</v>
      </c>
      <c r="O20" s="41">
        <v>15300786</v>
      </c>
      <c r="P20" s="41">
        <v>25786673</v>
      </c>
      <c r="Q20" s="41">
        <v>125314228449</v>
      </c>
      <c r="R20" s="41">
        <v>25190499079</v>
      </c>
      <c r="S20" s="43">
        <v>100123729370</v>
      </c>
    </row>
    <row r="21" spans="1:19" x14ac:dyDescent="0.2">
      <c r="A21" s="40" t="s">
        <v>17</v>
      </c>
      <c r="B21" s="41">
        <v>1863806362</v>
      </c>
      <c r="C21" s="41">
        <v>1627855948</v>
      </c>
      <c r="D21" s="41">
        <v>131830745</v>
      </c>
      <c r="E21" s="41">
        <v>4033046333</v>
      </c>
      <c r="F21" s="41">
        <v>1476944561</v>
      </c>
      <c r="G21" s="41">
        <v>39022609</v>
      </c>
      <c r="H21" s="41">
        <v>631153051</v>
      </c>
      <c r="I21" s="41">
        <v>153385</v>
      </c>
      <c r="J21" s="41">
        <v>193001</v>
      </c>
      <c r="K21" s="41">
        <v>426932128</v>
      </c>
      <c r="L21" s="41">
        <v>4510</v>
      </c>
      <c r="M21" s="41">
        <v>2617869</v>
      </c>
      <c r="N21" s="41">
        <v>51303900</v>
      </c>
      <c r="O21" s="41">
        <v>462821</v>
      </c>
      <c r="P21" s="41">
        <v>46167805</v>
      </c>
      <c r="Q21" s="41">
        <v>37086014607</v>
      </c>
      <c r="R21" s="41">
        <v>10331495028</v>
      </c>
      <c r="S21" s="43">
        <v>26754519579</v>
      </c>
    </row>
    <row r="22" spans="1:19" x14ac:dyDescent="0.2">
      <c r="A22" s="40" t="s">
        <v>18</v>
      </c>
      <c r="B22" s="41">
        <v>1029627099</v>
      </c>
      <c r="C22" s="41">
        <v>1010384809</v>
      </c>
      <c r="D22" s="41">
        <v>216451665</v>
      </c>
      <c r="E22" s="41">
        <v>464985468</v>
      </c>
      <c r="F22" s="41">
        <v>257437212</v>
      </c>
      <c r="G22" s="41">
        <v>20578268</v>
      </c>
      <c r="H22" s="41">
        <v>327233378</v>
      </c>
      <c r="I22" s="41">
        <v>5486099</v>
      </c>
      <c r="J22" s="41"/>
      <c r="K22" s="41"/>
      <c r="L22" s="41">
        <v>47318</v>
      </c>
      <c r="M22" s="41">
        <v>493042</v>
      </c>
      <c r="N22" s="41">
        <v>59832825</v>
      </c>
      <c r="O22" s="41">
        <v>555087</v>
      </c>
      <c r="P22" s="41">
        <v>7099535</v>
      </c>
      <c r="Q22" s="41">
        <v>19270593453</v>
      </c>
      <c r="R22" s="41">
        <v>3400211805</v>
      </c>
      <c r="S22" s="43">
        <v>15870381648</v>
      </c>
    </row>
    <row r="23" spans="1:19" x14ac:dyDescent="0.2">
      <c r="A23" s="40" t="s">
        <v>19</v>
      </c>
      <c r="B23" s="41">
        <v>83668491</v>
      </c>
      <c r="C23" s="41">
        <v>61647779</v>
      </c>
      <c r="D23" s="41">
        <v>9097577</v>
      </c>
      <c r="E23" s="41">
        <v>960528021</v>
      </c>
      <c r="F23" s="41">
        <v>35962989</v>
      </c>
      <c r="G23" s="41">
        <v>1458708</v>
      </c>
      <c r="H23" s="41">
        <v>15188465</v>
      </c>
      <c r="I23" s="41">
        <v>480953</v>
      </c>
      <c r="J23" s="41"/>
      <c r="K23" s="41"/>
      <c r="L23" s="41">
        <v>90529</v>
      </c>
      <c r="M23" s="41"/>
      <c r="N23" s="41">
        <v>11583005</v>
      </c>
      <c r="O23" s="41"/>
      <c r="P23" s="41"/>
      <c r="Q23" s="41">
        <v>4574051607</v>
      </c>
      <c r="R23" s="41">
        <v>1179706517</v>
      </c>
      <c r="S23" s="43">
        <v>3394345090</v>
      </c>
    </row>
    <row r="24" spans="1:19" x14ac:dyDescent="0.2">
      <c r="A24" s="40" t="s">
        <v>20</v>
      </c>
      <c r="B24" s="41">
        <v>252114902</v>
      </c>
      <c r="C24" s="41">
        <v>166127963</v>
      </c>
      <c r="D24" s="41">
        <v>9366140</v>
      </c>
      <c r="E24" s="41">
        <v>174981522</v>
      </c>
      <c r="F24" s="41">
        <v>86779643</v>
      </c>
      <c r="G24" s="41">
        <v>3767836</v>
      </c>
      <c r="H24" s="41">
        <v>50172882</v>
      </c>
      <c r="I24" s="41">
        <v>2152067</v>
      </c>
      <c r="J24" s="41"/>
      <c r="K24" s="41"/>
      <c r="L24" s="41">
        <v>172733</v>
      </c>
      <c r="M24" s="41"/>
      <c r="N24" s="41">
        <v>1245271</v>
      </c>
      <c r="O24" s="41">
        <v>83982</v>
      </c>
      <c r="P24" s="41"/>
      <c r="Q24" s="41">
        <v>2478427227</v>
      </c>
      <c r="R24" s="41">
        <v>746964941</v>
      </c>
      <c r="S24" s="43">
        <v>1731405414</v>
      </c>
    </row>
    <row r="25" spans="1:19" x14ac:dyDescent="0.2">
      <c r="A25" s="40" t="s">
        <v>21</v>
      </c>
      <c r="B25" s="41">
        <v>137352082</v>
      </c>
      <c r="C25" s="41">
        <v>95759413</v>
      </c>
      <c r="D25" s="41">
        <v>6475254</v>
      </c>
      <c r="E25" s="41">
        <v>99315719</v>
      </c>
      <c r="F25" s="41">
        <v>31444129</v>
      </c>
      <c r="G25" s="41">
        <v>2810022</v>
      </c>
      <c r="H25" s="41">
        <v>27210071</v>
      </c>
      <c r="I25" s="41">
        <v>1115427</v>
      </c>
      <c r="J25" s="41"/>
      <c r="K25" s="41"/>
      <c r="L25" s="41"/>
      <c r="M25" s="41"/>
      <c r="N25" s="41">
        <v>1512651</v>
      </c>
      <c r="O25" s="41"/>
      <c r="P25" s="41">
        <v>5381611</v>
      </c>
      <c r="Q25" s="41">
        <v>1316198661</v>
      </c>
      <c r="R25" s="41">
        <v>408376379</v>
      </c>
      <c r="S25" s="43">
        <v>907822282</v>
      </c>
    </row>
    <row r="26" spans="1:19" x14ac:dyDescent="0.2">
      <c r="A26" s="40" t="s">
        <v>22</v>
      </c>
      <c r="B26" s="41">
        <v>68189977</v>
      </c>
      <c r="C26" s="41">
        <v>49811542</v>
      </c>
      <c r="D26" s="41">
        <v>3255178</v>
      </c>
      <c r="E26" s="41">
        <v>915543590</v>
      </c>
      <c r="F26" s="41">
        <v>26797191</v>
      </c>
      <c r="G26" s="41">
        <v>1676682</v>
      </c>
      <c r="H26" s="41">
        <v>11703567</v>
      </c>
      <c r="I26" s="41">
        <v>6917986</v>
      </c>
      <c r="J26" s="41"/>
      <c r="K26" s="41"/>
      <c r="L26" s="41"/>
      <c r="M26" s="41"/>
      <c r="N26" s="41">
        <v>1208588</v>
      </c>
      <c r="O26" s="41"/>
      <c r="P26" s="41"/>
      <c r="Q26" s="41">
        <v>1968033963</v>
      </c>
      <c r="R26" s="41">
        <v>1085104301</v>
      </c>
      <c r="S26" s="43">
        <v>882929662</v>
      </c>
    </row>
    <row r="27" spans="1:19" x14ac:dyDescent="0.2">
      <c r="A27" s="40" t="s">
        <v>23</v>
      </c>
      <c r="B27" s="41">
        <v>99059129</v>
      </c>
      <c r="C27" s="41">
        <v>70945743</v>
      </c>
      <c r="D27" s="41">
        <v>4587304</v>
      </c>
      <c r="E27" s="41">
        <v>561707210</v>
      </c>
      <c r="F27" s="41">
        <v>64068108</v>
      </c>
      <c r="G27" s="41">
        <v>1823386</v>
      </c>
      <c r="H27" s="41">
        <v>30528006</v>
      </c>
      <c r="I27" s="41">
        <v>708</v>
      </c>
      <c r="J27" s="41"/>
      <c r="K27" s="41"/>
      <c r="L27" s="41"/>
      <c r="M27" s="41">
        <v>397818</v>
      </c>
      <c r="N27" s="41">
        <v>6663747</v>
      </c>
      <c r="O27" s="41"/>
      <c r="P27" s="41">
        <v>182170</v>
      </c>
      <c r="Q27" s="41">
        <v>4269948671</v>
      </c>
      <c r="R27" s="41">
        <v>839963329</v>
      </c>
      <c r="S27" s="43">
        <v>3429985342</v>
      </c>
    </row>
    <row r="28" spans="1:19" x14ac:dyDescent="0.2">
      <c r="A28" s="40" t="s">
        <v>24</v>
      </c>
      <c r="B28" s="41">
        <v>70272411</v>
      </c>
      <c r="C28" s="41">
        <v>40817575</v>
      </c>
      <c r="D28" s="41">
        <v>6420058</v>
      </c>
      <c r="E28" s="41">
        <v>159562421</v>
      </c>
      <c r="F28" s="41">
        <v>20958584</v>
      </c>
      <c r="G28" s="41">
        <v>1558717</v>
      </c>
      <c r="H28" s="41">
        <v>12558600</v>
      </c>
      <c r="I28" s="41">
        <v>399179</v>
      </c>
      <c r="J28" s="41"/>
      <c r="K28" s="41"/>
      <c r="L28" s="41"/>
      <c r="M28" s="41"/>
      <c r="N28" s="41">
        <v>629829</v>
      </c>
      <c r="O28" s="41"/>
      <c r="P28" s="41"/>
      <c r="Q28" s="41">
        <v>883929811</v>
      </c>
      <c r="R28" s="41">
        <v>313177374</v>
      </c>
      <c r="S28" s="43">
        <v>570752437</v>
      </c>
    </row>
    <row r="29" spans="1:19" x14ac:dyDescent="0.2">
      <c r="A29" s="40" t="s">
        <v>25</v>
      </c>
      <c r="B29" s="41">
        <v>111366841</v>
      </c>
      <c r="C29" s="41">
        <v>75415358</v>
      </c>
      <c r="D29" s="41">
        <v>7135937</v>
      </c>
      <c r="E29" s="41">
        <v>229122083</v>
      </c>
      <c r="F29" s="41">
        <v>79166025</v>
      </c>
      <c r="G29" s="41">
        <v>2476878</v>
      </c>
      <c r="H29" s="41">
        <v>7554177</v>
      </c>
      <c r="I29" s="41">
        <v>2504030</v>
      </c>
      <c r="J29" s="41"/>
      <c r="K29" s="41"/>
      <c r="L29" s="41"/>
      <c r="M29" s="41"/>
      <c r="N29" s="41">
        <v>107427</v>
      </c>
      <c r="O29" s="41"/>
      <c r="P29" s="41"/>
      <c r="Q29" s="41">
        <v>2069705235</v>
      </c>
      <c r="R29" s="41">
        <v>514848756</v>
      </c>
      <c r="S29" s="43">
        <v>1554856479</v>
      </c>
    </row>
    <row r="30" spans="1:19" x14ac:dyDescent="0.2">
      <c r="A30" s="40" t="s">
        <v>26</v>
      </c>
      <c r="B30" s="41">
        <v>201208059</v>
      </c>
      <c r="C30" s="41">
        <v>149081684</v>
      </c>
      <c r="D30" s="41">
        <v>15814670</v>
      </c>
      <c r="E30" s="41">
        <v>1357646157</v>
      </c>
      <c r="F30" s="41">
        <v>106636126</v>
      </c>
      <c r="G30" s="41">
        <v>2956574</v>
      </c>
      <c r="H30" s="41">
        <v>20890483</v>
      </c>
      <c r="I30" s="41">
        <v>12671908</v>
      </c>
      <c r="J30" s="41"/>
      <c r="K30" s="41">
        <v>2019014</v>
      </c>
      <c r="L30" s="41"/>
      <c r="M30" s="41"/>
      <c r="N30" s="41">
        <v>87349</v>
      </c>
      <c r="O30" s="41"/>
      <c r="P30" s="41"/>
      <c r="Q30" s="41">
        <v>4783401528</v>
      </c>
      <c r="R30" s="41">
        <v>1869012024</v>
      </c>
      <c r="S30" s="43">
        <v>2914389504</v>
      </c>
    </row>
    <row r="31" spans="1:19" x14ac:dyDescent="0.2">
      <c r="A31" s="40" t="s">
        <v>27</v>
      </c>
      <c r="B31" s="41">
        <v>1455996118</v>
      </c>
      <c r="C31" s="41">
        <v>1293499019</v>
      </c>
      <c r="D31" s="41">
        <v>213155005</v>
      </c>
      <c r="E31" s="41">
        <v>1250356353</v>
      </c>
      <c r="F31" s="41">
        <v>355119014</v>
      </c>
      <c r="G31" s="41">
        <v>32413293</v>
      </c>
      <c r="H31" s="41">
        <v>510127900</v>
      </c>
      <c r="I31" s="41">
        <v>311355</v>
      </c>
      <c r="J31" s="41"/>
      <c r="K31" s="41"/>
      <c r="L31" s="41">
        <v>99511</v>
      </c>
      <c r="M31" s="41"/>
      <c r="N31" s="41">
        <v>7553342</v>
      </c>
      <c r="O31" s="41">
        <v>142150</v>
      </c>
      <c r="P31" s="41">
        <v>14697482</v>
      </c>
      <c r="Q31" s="41">
        <v>20199742963</v>
      </c>
      <c r="R31" s="41">
        <v>5133470542</v>
      </c>
      <c r="S31" s="43">
        <v>15066272421</v>
      </c>
    </row>
    <row r="32" spans="1:19" x14ac:dyDescent="0.2">
      <c r="A32" s="40" t="s">
        <v>28</v>
      </c>
      <c r="B32" s="41">
        <v>645861108</v>
      </c>
      <c r="C32" s="41">
        <v>525343331</v>
      </c>
      <c r="D32" s="41">
        <v>25732136</v>
      </c>
      <c r="E32" s="41">
        <v>615111523</v>
      </c>
      <c r="F32" s="41">
        <v>505567490</v>
      </c>
      <c r="G32" s="41">
        <v>20098296</v>
      </c>
      <c r="H32" s="41">
        <v>144725792</v>
      </c>
      <c r="I32" s="41">
        <v>15996700</v>
      </c>
      <c r="J32" s="41"/>
      <c r="K32" s="41"/>
      <c r="L32" s="41">
        <v>10648</v>
      </c>
      <c r="M32" s="41"/>
      <c r="N32" s="41">
        <v>8321827</v>
      </c>
      <c r="O32" s="41"/>
      <c r="P32" s="41"/>
      <c r="Q32" s="41">
        <v>9768419300</v>
      </c>
      <c r="R32" s="41">
        <v>2506768851</v>
      </c>
      <c r="S32" s="43">
        <v>7261650449</v>
      </c>
    </row>
    <row r="33" spans="1:19" x14ac:dyDescent="0.2">
      <c r="A33" s="40" t="s">
        <v>29</v>
      </c>
      <c r="B33" s="41">
        <v>7532813002</v>
      </c>
      <c r="C33" s="41">
        <v>6969143729</v>
      </c>
      <c r="D33" s="41">
        <v>272349360</v>
      </c>
      <c r="E33" s="41">
        <v>13693090320</v>
      </c>
      <c r="F33" s="41">
        <v>7212004718</v>
      </c>
      <c r="G33" s="41">
        <v>96307214</v>
      </c>
      <c r="H33" s="41">
        <v>3318953020</v>
      </c>
      <c r="I33" s="41">
        <v>1313339</v>
      </c>
      <c r="J33" s="41">
        <v>60610552</v>
      </c>
      <c r="K33" s="41">
        <v>5803931</v>
      </c>
      <c r="L33" s="41">
        <v>311140</v>
      </c>
      <c r="M33" s="41">
        <v>4748675</v>
      </c>
      <c r="N33" s="41">
        <v>41578128</v>
      </c>
      <c r="O33" s="41">
        <v>12384931</v>
      </c>
      <c r="P33" s="41">
        <v>134991922</v>
      </c>
      <c r="Q33" s="41">
        <v>195812018695</v>
      </c>
      <c r="R33" s="41">
        <v>39356403981</v>
      </c>
      <c r="S33" s="43">
        <v>156455614714</v>
      </c>
    </row>
    <row r="34" spans="1:19" x14ac:dyDescent="0.2">
      <c r="A34" s="40" t="s">
        <v>30</v>
      </c>
      <c r="B34" s="41">
        <v>120109971</v>
      </c>
      <c r="C34" s="41">
        <v>68839637</v>
      </c>
      <c r="D34" s="41">
        <v>18963561</v>
      </c>
      <c r="E34" s="41">
        <v>75136258</v>
      </c>
      <c r="F34" s="41">
        <v>47301976</v>
      </c>
      <c r="G34" s="41">
        <v>2374779</v>
      </c>
      <c r="H34" s="41">
        <v>23644962</v>
      </c>
      <c r="I34" s="41"/>
      <c r="J34" s="41"/>
      <c r="K34" s="41"/>
      <c r="L34" s="41"/>
      <c r="M34" s="41"/>
      <c r="N34" s="41">
        <v>563586</v>
      </c>
      <c r="O34" s="41">
        <v>29664</v>
      </c>
      <c r="P34" s="41"/>
      <c r="Q34" s="41">
        <v>883048440</v>
      </c>
      <c r="R34" s="41">
        <v>356964394</v>
      </c>
      <c r="S34" s="43">
        <v>526084046</v>
      </c>
    </row>
    <row r="35" spans="1:19" x14ac:dyDescent="0.2">
      <c r="A35" s="40" t="s">
        <v>31</v>
      </c>
      <c r="B35" s="41">
        <v>1253078441</v>
      </c>
      <c r="C35" s="41">
        <v>1165593880</v>
      </c>
      <c r="D35" s="41">
        <v>44279823</v>
      </c>
      <c r="E35" s="41">
        <v>1005646981</v>
      </c>
      <c r="F35" s="41">
        <v>792239246</v>
      </c>
      <c r="G35" s="41">
        <v>23238887</v>
      </c>
      <c r="H35" s="41">
        <v>260198385</v>
      </c>
      <c r="I35" s="41">
        <v>1357980</v>
      </c>
      <c r="J35" s="41"/>
      <c r="K35" s="41"/>
      <c r="L35" s="41">
        <v>39869</v>
      </c>
      <c r="M35" s="41">
        <v>88200</v>
      </c>
      <c r="N35" s="41">
        <v>44875662</v>
      </c>
      <c r="O35" s="41">
        <v>397294</v>
      </c>
      <c r="P35" s="41"/>
      <c r="Q35" s="41">
        <v>32636194624</v>
      </c>
      <c r="R35" s="41">
        <v>4591034648</v>
      </c>
      <c r="S35" s="43">
        <v>28045159976</v>
      </c>
    </row>
    <row r="36" spans="1:19" x14ac:dyDescent="0.2">
      <c r="A36" s="40" t="s">
        <v>32</v>
      </c>
      <c r="B36" s="41">
        <v>257017618</v>
      </c>
      <c r="C36" s="41">
        <v>151922250</v>
      </c>
      <c r="D36" s="41">
        <v>11930269</v>
      </c>
      <c r="E36" s="41">
        <v>372267590</v>
      </c>
      <c r="F36" s="41">
        <v>160337097</v>
      </c>
      <c r="G36" s="41">
        <v>6290297</v>
      </c>
      <c r="H36" s="41">
        <v>46356781</v>
      </c>
      <c r="I36" s="41">
        <v>186005</v>
      </c>
      <c r="J36" s="41"/>
      <c r="K36" s="41"/>
      <c r="L36" s="41">
        <v>77670</v>
      </c>
      <c r="M36" s="41">
        <v>65267</v>
      </c>
      <c r="N36" s="41">
        <v>1219644</v>
      </c>
      <c r="O36" s="41"/>
      <c r="P36" s="41">
        <v>2303610</v>
      </c>
      <c r="Q36" s="41">
        <v>2805311678</v>
      </c>
      <c r="R36" s="41">
        <v>1009974098</v>
      </c>
      <c r="S36" s="43">
        <v>1795337580</v>
      </c>
    </row>
    <row r="37" spans="1:19" x14ac:dyDescent="0.2">
      <c r="A37" s="40" t="s">
        <v>33</v>
      </c>
      <c r="B37" s="41">
        <v>99098494</v>
      </c>
      <c r="C37" s="41">
        <v>73207490</v>
      </c>
      <c r="D37" s="41">
        <v>2281608</v>
      </c>
      <c r="E37" s="41">
        <v>96534747</v>
      </c>
      <c r="F37" s="41">
        <v>32846942</v>
      </c>
      <c r="G37" s="41">
        <v>2763328</v>
      </c>
      <c r="H37" s="41">
        <v>15055349</v>
      </c>
      <c r="I37" s="41">
        <v>47720138</v>
      </c>
      <c r="J37" s="41"/>
      <c r="K37" s="41"/>
      <c r="L37" s="41">
        <v>12962</v>
      </c>
      <c r="M37" s="41">
        <v>384021</v>
      </c>
      <c r="N37" s="41">
        <v>216945</v>
      </c>
      <c r="O37" s="41"/>
      <c r="P37" s="41"/>
      <c r="Q37" s="41">
        <v>1221724247</v>
      </c>
      <c r="R37" s="41">
        <v>370122024</v>
      </c>
      <c r="S37" s="43">
        <v>851602223</v>
      </c>
    </row>
    <row r="38" spans="1:19" x14ac:dyDescent="0.2">
      <c r="A38" s="40" t="s">
        <v>34</v>
      </c>
      <c r="B38" s="41">
        <v>42575439</v>
      </c>
      <c r="C38" s="41">
        <v>28195024</v>
      </c>
      <c r="D38" s="41">
        <v>742580</v>
      </c>
      <c r="E38" s="41">
        <v>90896392</v>
      </c>
      <c r="F38" s="41">
        <v>16872717</v>
      </c>
      <c r="G38" s="41">
        <v>1001664</v>
      </c>
      <c r="H38" s="41">
        <v>6985400</v>
      </c>
      <c r="I38" s="41"/>
      <c r="J38" s="41"/>
      <c r="K38" s="41"/>
      <c r="L38" s="41"/>
      <c r="M38" s="41"/>
      <c r="N38" s="41"/>
      <c r="O38" s="41"/>
      <c r="P38" s="41"/>
      <c r="Q38" s="41">
        <v>487359536</v>
      </c>
      <c r="R38" s="41">
        <v>187269216</v>
      </c>
      <c r="S38" s="43">
        <v>300090320</v>
      </c>
    </row>
    <row r="39" spans="1:19" x14ac:dyDescent="0.2">
      <c r="A39" s="40" t="s">
        <v>35</v>
      </c>
      <c r="B39" s="41">
        <v>2727652852</v>
      </c>
      <c r="C39" s="41">
        <v>2526554321</v>
      </c>
      <c r="D39" s="41">
        <v>297542357</v>
      </c>
      <c r="E39" s="41">
        <v>961114857</v>
      </c>
      <c r="F39" s="41">
        <v>1440608736</v>
      </c>
      <c r="G39" s="41">
        <v>42887325</v>
      </c>
      <c r="H39" s="41">
        <v>700269364</v>
      </c>
      <c r="I39" s="41">
        <v>26387446</v>
      </c>
      <c r="J39" s="41"/>
      <c r="K39" s="41"/>
      <c r="L39" s="41">
        <v>7970</v>
      </c>
      <c r="M39" s="41"/>
      <c r="N39" s="41">
        <v>35003900</v>
      </c>
      <c r="O39" s="41">
        <v>603336</v>
      </c>
      <c r="P39" s="41">
        <v>14466925</v>
      </c>
      <c r="Q39" s="41">
        <v>47061019623</v>
      </c>
      <c r="R39" s="41">
        <v>8773099389</v>
      </c>
      <c r="S39" s="43">
        <v>38287920234</v>
      </c>
    </row>
    <row r="40" spans="1:19" x14ac:dyDescent="0.2">
      <c r="A40" s="40" t="s">
        <v>36</v>
      </c>
      <c r="B40" s="41">
        <v>5287541922</v>
      </c>
      <c r="C40" s="41">
        <v>4924693333</v>
      </c>
      <c r="D40" s="41">
        <v>321541857</v>
      </c>
      <c r="E40" s="41">
        <v>6886290769</v>
      </c>
      <c r="F40" s="41">
        <v>2129550404</v>
      </c>
      <c r="G40" s="41">
        <v>96000874</v>
      </c>
      <c r="H40" s="41">
        <v>786493084</v>
      </c>
      <c r="I40" s="41">
        <v>2274750</v>
      </c>
      <c r="J40" s="41"/>
      <c r="K40" s="41"/>
      <c r="L40" s="41">
        <v>20101</v>
      </c>
      <c r="M40" s="41"/>
      <c r="N40" s="41">
        <v>123030842</v>
      </c>
      <c r="O40" s="41">
        <v>239930</v>
      </c>
      <c r="P40" s="41">
        <v>3067776</v>
      </c>
      <c r="Q40" s="41">
        <v>152444658629</v>
      </c>
      <c r="R40" s="41">
        <v>20560745642</v>
      </c>
      <c r="S40" s="43">
        <v>131883912987</v>
      </c>
    </row>
    <row r="41" spans="1:19" x14ac:dyDescent="0.2">
      <c r="A41" s="40" t="s">
        <v>37</v>
      </c>
      <c r="B41" s="41">
        <v>1451710913</v>
      </c>
      <c r="C41" s="41">
        <v>1328549088</v>
      </c>
      <c r="D41" s="41">
        <v>35173526</v>
      </c>
      <c r="E41" s="41">
        <v>6097947339</v>
      </c>
      <c r="F41" s="41">
        <v>1350676085</v>
      </c>
      <c r="G41" s="41">
        <v>22482853</v>
      </c>
      <c r="H41" s="41">
        <v>255467031</v>
      </c>
      <c r="I41" s="41">
        <v>126157259</v>
      </c>
      <c r="J41" s="41">
        <v>7954800</v>
      </c>
      <c r="K41" s="41">
        <v>2371593</v>
      </c>
      <c r="L41" s="41">
        <v>100</v>
      </c>
      <c r="M41" s="41">
        <v>1965610</v>
      </c>
      <c r="N41" s="41">
        <v>25643097</v>
      </c>
      <c r="O41" s="41">
        <v>166117</v>
      </c>
      <c r="P41" s="41">
        <v>27291861</v>
      </c>
      <c r="Q41" s="41">
        <v>34597590873</v>
      </c>
      <c r="R41" s="41">
        <v>10733557272</v>
      </c>
      <c r="S41" s="43">
        <v>23864033601</v>
      </c>
    </row>
    <row r="42" spans="1:19" x14ac:dyDescent="0.2">
      <c r="A42" s="40" t="s">
        <v>38</v>
      </c>
      <c r="B42" s="41">
        <v>327186464</v>
      </c>
      <c r="C42" s="41">
        <v>227217333</v>
      </c>
      <c r="D42" s="41">
        <v>35679806</v>
      </c>
      <c r="E42" s="41">
        <v>272871951</v>
      </c>
      <c r="F42" s="41">
        <v>106792155</v>
      </c>
      <c r="G42" s="41">
        <v>6160000</v>
      </c>
      <c r="H42" s="41">
        <v>72405250</v>
      </c>
      <c r="I42" s="41">
        <v>5231746</v>
      </c>
      <c r="J42" s="41">
        <v>865069</v>
      </c>
      <c r="K42" s="41"/>
      <c r="L42" s="41"/>
      <c r="M42" s="41"/>
      <c r="N42" s="41">
        <v>4492839</v>
      </c>
      <c r="O42" s="41">
        <v>54503</v>
      </c>
      <c r="P42" s="41"/>
      <c r="Q42" s="41">
        <v>3740316137</v>
      </c>
      <c r="R42" s="41">
        <v>1058957116</v>
      </c>
      <c r="S42" s="43">
        <v>2681359021</v>
      </c>
    </row>
    <row r="43" spans="1:19" x14ac:dyDescent="0.2">
      <c r="A43" s="40" t="s">
        <v>39</v>
      </c>
      <c r="B43" s="41">
        <v>37764344</v>
      </c>
      <c r="C43" s="41">
        <v>20706132</v>
      </c>
      <c r="D43" s="41">
        <v>2234775</v>
      </c>
      <c r="E43" s="41">
        <v>347025797</v>
      </c>
      <c r="F43" s="41">
        <v>22850568</v>
      </c>
      <c r="G43" s="41">
        <v>49484</v>
      </c>
      <c r="H43" s="41">
        <v>5190631</v>
      </c>
      <c r="I43" s="41">
        <v>414374</v>
      </c>
      <c r="J43" s="41"/>
      <c r="K43" s="41">
        <v>1367</v>
      </c>
      <c r="L43" s="41"/>
      <c r="M43" s="41"/>
      <c r="N43" s="41"/>
      <c r="O43" s="41"/>
      <c r="P43" s="41"/>
      <c r="Q43" s="41">
        <v>645069424</v>
      </c>
      <c r="R43" s="41">
        <v>436237472</v>
      </c>
      <c r="S43" s="43">
        <v>208831952</v>
      </c>
    </row>
    <row r="44" spans="1:19" x14ac:dyDescent="0.2">
      <c r="A44" s="40" t="s">
        <v>40</v>
      </c>
      <c r="B44" s="41">
        <v>103833782</v>
      </c>
      <c r="C44" s="41">
        <v>64943784</v>
      </c>
      <c r="D44" s="41">
        <v>9015442</v>
      </c>
      <c r="E44" s="41">
        <v>89034512</v>
      </c>
      <c r="F44" s="41">
        <v>62290936</v>
      </c>
      <c r="G44" s="41">
        <v>2588588</v>
      </c>
      <c r="H44" s="41">
        <v>19591704</v>
      </c>
      <c r="I44" s="41">
        <v>309477</v>
      </c>
      <c r="J44" s="41">
        <v>72346</v>
      </c>
      <c r="K44" s="41"/>
      <c r="L44" s="41">
        <v>54000</v>
      </c>
      <c r="M44" s="41">
        <v>261854</v>
      </c>
      <c r="N44" s="41">
        <v>590257</v>
      </c>
      <c r="O44" s="41"/>
      <c r="P44" s="41">
        <v>1467222</v>
      </c>
      <c r="Q44" s="41">
        <v>1204755988</v>
      </c>
      <c r="R44" s="41">
        <v>354053904</v>
      </c>
      <c r="S44" s="43">
        <v>850702084</v>
      </c>
    </row>
    <row r="45" spans="1:19" x14ac:dyDescent="0.2">
      <c r="A45" s="40" t="s">
        <v>41</v>
      </c>
      <c r="B45" s="41">
        <v>2640034524</v>
      </c>
      <c r="C45" s="41">
        <v>2492257935</v>
      </c>
      <c r="D45" s="41">
        <v>71206663</v>
      </c>
      <c r="E45" s="41">
        <v>1903514501</v>
      </c>
      <c r="F45" s="41">
        <v>1352063629</v>
      </c>
      <c r="G45" s="41">
        <v>59331998</v>
      </c>
      <c r="H45" s="41">
        <v>721427984</v>
      </c>
      <c r="I45" s="41"/>
      <c r="J45" s="41"/>
      <c r="K45" s="41">
        <v>29162265</v>
      </c>
      <c r="L45" s="41"/>
      <c r="M45" s="41">
        <v>1065561</v>
      </c>
      <c r="N45" s="41">
        <v>61672808</v>
      </c>
      <c r="O45" s="41">
        <v>2586242</v>
      </c>
      <c r="P45" s="41"/>
      <c r="Q45" s="41">
        <v>75022990235</v>
      </c>
      <c r="R45" s="41">
        <v>9334324110</v>
      </c>
      <c r="S45" s="43">
        <v>65688666125</v>
      </c>
    </row>
    <row r="46" spans="1:19" x14ac:dyDescent="0.2">
      <c r="A46" s="40" t="s">
        <v>42</v>
      </c>
      <c r="B46" s="41">
        <v>2780918934</v>
      </c>
      <c r="C46" s="41">
        <v>2354630125</v>
      </c>
      <c r="D46" s="41"/>
      <c r="E46" s="41">
        <v>1568442681</v>
      </c>
      <c r="F46" s="41">
        <v>1689824995</v>
      </c>
      <c r="G46" s="41">
        <v>60886171</v>
      </c>
      <c r="H46" s="41">
        <v>707144395</v>
      </c>
      <c r="I46" s="41">
        <v>2186270</v>
      </c>
      <c r="J46" s="41"/>
      <c r="K46" s="41"/>
      <c r="L46" s="41">
        <v>4858</v>
      </c>
      <c r="M46" s="41">
        <v>2696523</v>
      </c>
      <c r="N46" s="41">
        <v>61511568</v>
      </c>
      <c r="O46" s="41">
        <v>630931</v>
      </c>
      <c r="P46" s="41">
        <v>6772118</v>
      </c>
      <c r="Q46" s="41">
        <v>40626261567</v>
      </c>
      <c r="R46" s="41">
        <v>9235649569</v>
      </c>
      <c r="S46" s="43">
        <v>31390611998</v>
      </c>
    </row>
    <row r="47" spans="1:19" x14ac:dyDescent="0.2">
      <c r="A47" s="40" t="s">
        <v>43</v>
      </c>
      <c r="B47" s="41">
        <v>1227828978</v>
      </c>
      <c r="C47" s="41">
        <v>1143931850</v>
      </c>
      <c r="D47" s="41">
        <v>59573679</v>
      </c>
      <c r="E47" s="41">
        <v>1046588583</v>
      </c>
      <c r="F47" s="41">
        <v>672473274</v>
      </c>
      <c r="G47" s="41">
        <v>20575568</v>
      </c>
      <c r="H47" s="41">
        <v>200655964</v>
      </c>
      <c r="I47" s="41">
        <v>4151445</v>
      </c>
      <c r="J47" s="41"/>
      <c r="K47" s="41"/>
      <c r="L47" s="41"/>
      <c r="M47" s="41">
        <v>2482851</v>
      </c>
      <c r="N47" s="41">
        <v>26763388</v>
      </c>
      <c r="O47" s="41">
        <v>235973</v>
      </c>
      <c r="P47" s="41">
        <v>20565861</v>
      </c>
      <c r="Q47" s="41">
        <v>35657502496</v>
      </c>
      <c r="R47" s="41">
        <v>4425827414</v>
      </c>
      <c r="S47" s="43">
        <v>31231675082</v>
      </c>
    </row>
    <row r="48" spans="1:19" x14ac:dyDescent="0.2">
      <c r="A48" s="40" t="s">
        <v>44</v>
      </c>
      <c r="B48" s="41">
        <v>400274867</v>
      </c>
      <c r="C48" s="41">
        <v>397508848</v>
      </c>
      <c r="D48" s="41">
        <v>28155617</v>
      </c>
      <c r="E48" s="41">
        <v>4254390491</v>
      </c>
      <c r="F48" s="41">
        <v>951232179</v>
      </c>
      <c r="G48" s="41">
        <v>7780000</v>
      </c>
      <c r="H48" s="41">
        <v>202688592</v>
      </c>
      <c r="I48" s="41"/>
      <c r="J48" s="41"/>
      <c r="K48" s="41"/>
      <c r="L48" s="41"/>
      <c r="M48" s="41"/>
      <c r="N48" s="41">
        <v>11139216</v>
      </c>
      <c r="O48" s="41">
        <v>374818</v>
      </c>
      <c r="P48" s="41">
        <v>1505078</v>
      </c>
      <c r="Q48" s="41">
        <v>51586171361</v>
      </c>
      <c r="R48" s="41">
        <v>6255049706</v>
      </c>
      <c r="S48" s="43">
        <v>45331121655</v>
      </c>
    </row>
    <row r="49" spans="1:19" x14ac:dyDescent="0.2">
      <c r="A49" s="40" t="s">
        <v>45</v>
      </c>
      <c r="B49" s="41">
        <v>730227181</v>
      </c>
      <c r="C49" s="41">
        <v>683869523</v>
      </c>
      <c r="D49" s="41">
        <v>34526243</v>
      </c>
      <c r="E49" s="41">
        <v>708797186</v>
      </c>
      <c r="F49" s="41">
        <v>315591637</v>
      </c>
      <c r="G49" s="41">
        <v>13873757</v>
      </c>
      <c r="H49" s="41">
        <v>422859646</v>
      </c>
      <c r="I49" s="41">
        <v>8264679</v>
      </c>
      <c r="J49" s="41"/>
      <c r="K49" s="41"/>
      <c r="L49" s="41"/>
      <c r="M49" s="41"/>
      <c r="N49" s="41">
        <v>14444849</v>
      </c>
      <c r="O49" s="41">
        <v>2350642</v>
      </c>
      <c r="P49" s="41">
        <v>12546613</v>
      </c>
      <c r="Q49" s="41">
        <v>18240045836</v>
      </c>
      <c r="R49" s="41">
        <v>2947351956</v>
      </c>
      <c r="S49" s="43">
        <v>15292693880</v>
      </c>
    </row>
    <row r="50" spans="1:19" x14ac:dyDescent="0.2">
      <c r="A50" s="40" t="s">
        <v>46</v>
      </c>
      <c r="B50" s="41">
        <v>1173827601</v>
      </c>
      <c r="C50" s="41">
        <v>1109833821</v>
      </c>
      <c r="D50" s="41">
        <v>67664708</v>
      </c>
      <c r="E50" s="41">
        <v>2182125551</v>
      </c>
      <c r="F50" s="41">
        <v>392947916</v>
      </c>
      <c r="G50" s="41">
        <v>20098440</v>
      </c>
      <c r="H50" s="41">
        <v>1324276116</v>
      </c>
      <c r="I50" s="41">
        <v>986481</v>
      </c>
      <c r="J50" s="41"/>
      <c r="K50" s="41">
        <v>38318</v>
      </c>
      <c r="L50" s="41"/>
      <c r="M50" s="41"/>
      <c r="N50" s="41">
        <v>44394678</v>
      </c>
      <c r="O50" s="41">
        <v>20618600</v>
      </c>
      <c r="P50" s="41"/>
      <c r="Q50" s="41">
        <v>34216970532</v>
      </c>
      <c r="R50" s="41">
        <v>6336812230</v>
      </c>
      <c r="S50" s="43">
        <v>27880158302</v>
      </c>
    </row>
    <row r="51" spans="1:19" x14ac:dyDescent="0.2">
      <c r="A51" s="40" t="s">
        <v>47</v>
      </c>
      <c r="B51" s="41">
        <v>220800537</v>
      </c>
      <c r="C51" s="41">
        <v>159720924</v>
      </c>
      <c r="D51" s="41">
        <v>19222442</v>
      </c>
      <c r="E51" s="41">
        <v>503649040</v>
      </c>
      <c r="F51" s="41">
        <v>97199647</v>
      </c>
      <c r="G51" s="41">
        <v>4848206</v>
      </c>
      <c r="H51" s="41">
        <v>35457664</v>
      </c>
      <c r="I51" s="41">
        <v>7156045</v>
      </c>
      <c r="J51" s="41"/>
      <c r="K51" s="41">
        <v>2299051</v>
      </c>
      <c r="L51" s="41"/>
      <c r="M51" s="41"/>
      <c r="N51" s="41">
        <v>1597855</v>
      </c>
      <c r="O51" s="41"/>
      <c r="P51" s="41"/>
      <c r="Q51" s="41">
        <v>3879311211</v>
      </c>
      <c r="R51" s="41">
        <v>1051951411</v>
      </c>
      <c r="S51" s="43">
        <v>2827359800</v>
      </c>
    </row>
    <row r="52" spans="1:19" x14ac:dyDescent="0.2">
      <c r="A52" s="40" t="s">
        <v>48</v>
      </c>
      <c r="B52" s="41">
        <v>6186704332</v>
      </c>
      <c r="C52" s="41">
        <v>5768665353</v>
      </c>
      <c r="D52" s="41">
        <v>247874166</v>
      </c>
      <c r="E52" s="41">
        <v>17007151531</v>
      </c>
      <c r="F52" s="41">
        <v>15460057764</v>
      </c>
      <c r="G52" s="41">
        <v>60991913</v>
      </c>
      <c r="H52" s="41">
        <v>1695072966</v>
      </c>
      <c r="I52" s="41">
        <v>12574869</v>
      </c>
      <c r="J52" s="41"/>
      <c r="K52" s="41">
        <v>128697546</v>
      </c>
      <c r="L52" s="41">
        <v>39882</v>
      </c>
      <c r="M52" s="41"/>
      <c r="N52" s="41">
        <v>41501364</v>
      </c>
      <c r="O52" s="41">
        <v>1912781</v>
      </c>
      <c r="P52" s="41">
        <v>31716561</v>
      </c>
      <c r="Q52" s="41">
        <v>251216749961</v>
      </c>
      <c r="R52" s="41">
        <v>46642961028</v>
      </c>
      <c r="S52" s="43">
        <v>204573788933</v>
      </c>
    </row>
    <row r="53" spans="1:19" x14ac:dyDescent="0.2">
      <c r="A53" s="40" t="s">
        <v>49</v>
      </c>
      <c r="B53" s="41">
        <v>2071617458</v>
      </c>
      <c r="C53" s="41">
        <v>1905042880</v>
      </c>
      <c r="D53" s="41">
        <v>134456078</v>
      </c>
      <c r="E53" s="41">
        <v>2667214244</v>
      </c>
      <c r="F53" s="41">
        <v>1118479807</v>
      </c>
      <c r="G53" s="41">
        <v>20684112</v>
      </c>
      <c r="H53" s="41">
        <v>819499360</v>
      </c>
      <c r="I53" s="41">
        <v>2896581</v>
      </c>
      <c r="J53" s="41"/>
      <c r="K53" s="41"/>
      <c r="L53" s="41">
        <v>5500</v>
      </c>
      <c r="M53" s="41">
        <v>1394045</v>
      </c>
      <c r="N53" s="41">
        <v>6443340</v>
      </c>
      <c r="O53" s="41">
        <v>982281</v>
      </c>
      <c r="P53" s="41">
        <v>10929229</v>
      </c>
      <c r="Q53" s="41">
        <v>59275511246</v>
      </c>
      <c r="R53" s="41">
        <v>8759644915</v>
      </c>
      <c r="S53" s="43">
        <v>50515866331</v>
      </c>
    </row>
    <row r="54" spans="1:19" x14ac:dyDescent="0.2">
      <c r="A54" s="40" t="s">
        <v>50</v>
      </c>
      <c r="B54" s="41">
        <v>9105011210</v>
      </c>
      <c r="C54" s="41">
        <v>8438606242</v>
      </c>
      <c r="D54" s="41">
        <v>366128198</v>
      </c>
      <c r="E54" s="41">
        <v>15872205399</v>
      </c>
      <c r="F54" s="41">
        <v>6224409451</v>
      </c>
      <c r="G54" s="41">
        <v>181935927</v>
      </c>
      <c r="H54" s="41">
        <v>1224769406</v>
      </c>
      <c r="I54" s="41">
        <v>11027436</v>
      </c>
      <c r="J54" s="41">
        <v>86635477</v>
      </c>
      <c r="K54" s="41">
        <v>74796357</v>
      </c>
      <c r="L54" s="41">
        <v>112057</v>
      </c>
      <c r="M54" s="41">
        <v>7622789</v>
      </c>
      <c r="N54" s="41">
        <v>64167238</v>
      </c>
      <c r="O54" s="41">
        <v>300752</v>
      </c>
      <c r="P54" s="41"/>
      <c r="Q54" s="41">
        <v>345774768843</v>
      </c>
      <c r="R54" s="41">
        <v>41657727939</v>
      </c>
      <c r="S54" s="43">
        <v>304117040904</v>
      </c>
    </row>
    <row r="55" spans="1:19" x14ac:dyDescent="0.2">
      <c r="A55" s="40" t="s">
        <v>51</v>
      </c>
      <c r="B55" s="41">
        <v>4044660594</v>
      </c>
      <c r="C55" s="41">
        <v>3528478002</v>
      </c>
      <c r="D55" s="41"/>
      <c r="E55" s="41">
        <v>749259224</v>
      </c>
      <c r="F55" s="41">
        <v>2276330780</v>
      </c>
      <c r="G55" s="41">
        <v>74300018</v>
      </c>
      <c r="H55" s="41">
        <v>1209133828</v>
      </c>
      <c r="I55" s="41">
        <v>9432014</v>
      </c>
      <c r="J55" s="41"/>
      <c r="K55" s="41"/>
      <c r="L55" s="41">
        <v>350354</v>
      </c>
      <c r="M55" s="41">
        <v>843211</v>
      </c>
      <c r="N55" s="41">
        <v>41608843</v>
      </c>
      <c r="O55" s="41">
        <v>2350790</v>
      </c>
      <c r="P55" s="41"/>
      <c r="Q55" s="41">
        <v>63593850860</v>
      </c>
      <c r="R55" s="41">
        <v>11936747658</v>
      </c>
      <c r="S55" s="43">
        <v>51657103202</v>
      </c>
    </row>
    <row r="56" spans="1:19" x14ac:dyDescent="0.2">
      <c r="A56" s="40" t="s">
        <v>52</v>
      </c>
      <c r="B56" s="41">
        <v>6250590554</v>
      </c>
      <c r="C56" s="41">
        <v>5671032381</v>
      </c>
      <c r="D56" s="41"/>
      <c r="E56" s="41">
        <v>8019008061</v>
      </c>
      <c r="F56" s="41">
        <v>5510940326</v>
      </c>
      <c r="G56" s="41">
        <v>148266332</v>
      </c>
      <c r="H56" s="41">
        <v>1311515044</v>
      </c>
      <c r="I56" s="41"/>
      <c r="J56" s="41">
        <v>3701807</v>
      </c>
      <c r="K56" s="41">
        <v>26382573</v>
      </c>
      <c r="L56" s="41">
        <v>31282</v>
      </c>
      <c r="M56" s="41"/>
      <c r="N56" s="41">
        <v>131896381</v>
      </c>
      <c r="O56" s="41">
        <v>604823</v>
      </c>
      <c r="P56" s="41"/>
      <c r="Q56" s="41">
        <v>156457919585</v>
      </c>
      <c r="R56" s="41">
        <v>27073969564</v>
      </c>
      <c r="S56" s="43">
        <v>129383950021</v>
      </c>
    </row>
    <row r="57" spans="1:19" x14ac:dyDescent="0.2">
      <c r="A57" s="40" t="s">
        <v>53</v>
      </c>
      <c r="B57" s="41">
        <v>4112909513</v>
      </c>
      <c r="C57" s="41">
        <v>3488879053</v>
      </c>
      <c r="D57" s="41">
        <v>336466160</v>
      </c>
      <c r="E57" s="41">
        <v>1481934818</v>
      </c>
      <c r="F57" s="41">
        <v>3215496064</v>
      </c>
      <c r="G57" s="41">
        <v>74415598</v>
      </c>
      <c r="H57" s="41">
        <v>771536616</v>
      </c>
      <c r="I57" s="41">
        <v>20919663</v>
      </c>
      <c r="J57" s="41"/>
      <c r="K57" s="41">
        <v>320658680</v>
      </c>
      <c r="L57" s="41">
        <v>341930</v>
      </c>
      <c r="M57" s="41">
        <v>851309</v>
      </c>
      <c r="N57" s="41">
        <v>23759162</v>
      </c>
      <c r="O57" s="41">
        <v>1432433</v>
      </c>
      <c r="P57" s="41">
        <v>12778021</v>
      </c>
      <c r="Q57" s="41">
        <v>72483361521</v>
      </c>
      <c r="R57" s="41">
        <v>13862379020</v>
      </c>
      <c r="S57" s="43">
        <v>58620982501</v>
      </c>
    </row>
    <row r="58" spans="1:19" x14ac:dyDescent="0.2">
      <c r="A58" s="40" t="s">
        <v>54</v>
      </c>
      <c r="B58" s="41">
        <v>497182620</v>
      </c>
      <c r="C58" s="41">
        <v>334090834</v>
      </c>
      <c r="D58" s="41">
        <v>44846608</v>
      </c>
      <c r="E58" s="41">
        <v>603305316</v>
      </c>
      <c r="F58" s="41">
        <v>255509124</v>
      </c>
      <c r="G58" s="41">
        <v>11839820</v>
      </c>
      <c r="H58" s="41">
        <v>78073749</v>
      </c>
      <c r="I58" s="41">
        <v>5359265</v>
      </c>
      <c r="J58" s="41"/>
      <c r="K58" s="41"/>
      <c r="L58" s="41">
        <v>45050</v>
      </c>
      <c r="M58" s="41"/>
      <c r="N58" s="41">
        <v>4080511</v>
      </c>
      <c r="O58" s="41">
        <v>81410</v>
      </c>
      <c r="P58" s="41">
        <v>8123340</v>
      </c>
      <c r="Q58" s="41">
        <v>6752759135</v>
      </c>
      <c r="R58" s="41">
        <v>1842537647</v>
      </c>
      <c r="S58" s="43">
        <v>4910221488</v>
      </c>
    </row>
    <row r="59" spans="1:19" x14ac:dyDescent="0.2">
      <c r="A59" s="40" t="s">
        <v>55</v>
      </c>
      <c r="B59" s="41">
        <v>2199956788</v>
      </c>
      <c r="C59" s="41">
        <v>2151827826</v>
      </c>
      <c r="D59" s="41">
        <v>123083125</v>
      </c>
      <c r="E59" s="41">
        <v>1986374721</v>
      </c>
      <c r="F59" s="41">
        <v>932171048</v>
      </c>
      <c r="G59" s="41">
        <v>37887325</v>
      </c>
      <c r="H59" s="41">
        <v>1093625639</v>
      </c>
      <c r="I59" s="41">
        <v>6651798</v>
      </c>
      <c r="J59" s="41">
        <v>2596984</v>
      </c>
      <c r="K59" s="41"/>
      <c r="L59" s="41"/>
      <c r="M59" s="41">
        <v>2177492</v>
      </c>
      <c r="N59" s="41">
        <v>53868155</v>
      </c>
      <c r="O59" s="41">
        <v>7899245</v>
      </c>
      <c r="P59" s="41">
        <v>7596613</v>
      </c>
      <c r="Q59" s="41">
        <v>60601352403</v>
      </c>
      <c r="R59" s="41">
        <v>8605716759</v>
      </c>
      <c r="S59" s="43">
        <v>51995635644</v>
      </c>
    </row>
    <row r="60" spans="1:19" x14ac:dyDescent="0.2">
      <c r="A60" s="40" t="s">
        <v>56</v>
      </c>
      <c r="B60" s="41">
        <v>2523053515</v>
      </c>
      <c r="C60" s="41">
        <v>2281387573</v>
      </c>
      <c r="D60" s="41">
        <v>198666780</v>
      </c>
      <c r="E60" s="41">
        <v>1689134400</v>
      </c>
      <c r="F60" s="41">
        <v>628717036</v>
      </c>
      <c r="G60" s="41">
        <v>44123382</v>
      </c>
      <c r="H60" s="41">
        <v>587704349</v>
      </c>
      <c r="I60" s="41">
        <v>2646824</v>
      </c>
      <c r="J60" s="41">
        <v>75800</v>
      </c>
      <c r="K60" s="41">
        <v>167717217</v>
      </c>
      <c r="L60" s="41"/>
      <c r="M60" s="41"/>
      <c r="N60" s="41">
        <v>29097494</v>
      </c>
      <c r="O60" s="41">
        <v>436400</v>
      </c>
      <c r="P60" s="41"/>
      <c r="Q60" s="41">
        <v>43660616670</v>
      </c>
      <c r="R60" s="41">
        <v>8152760770</v>
      </c>
      <c r="S60" s="43">
        <v>35507855900</v>
      </c>
    </row>
    <row r="61" spans="1:19" x14ac:dyDescent="0.2">
      <c r="A61" s="40" t="s">
        <v>57</v>
      </c>
      <c r="B61" s="41">
        <v>1339371769</v>
      </c>
      <c r="C61" s="41">
        <v>1140199933</v>
      </c>
      <c r="D61" s="41">
        <v>98795891</v>
      </c>
      <c r="E61" s="41">
        <v>1549664576</v>
      </c>
      <c r="F61" s="41">
        <v>306191023</v>
      </c>
      <c r="G61" s="41">
        <v>20639484</v>
      </c>
      <c r="H61" s="41">
        <v>1041958028</v>
      </c>
      <c r="I61" s="41">
        <v>155630</v>
      </c>
      <c r="J61" s="41"/>
      <c r="K61" s="41"/>
      <c r="L61" s="41"/>
      <c r="M61" s="41">
        <v>681399</v>
      </c>
      <c r="N61" s="41">
        <v>60204799</v>
      </c>
      <c r="O61" s="41">
        <v>7823870</v>
      </c>
      <c r="P61" s="41">
        <v>23951671</v>
      </c>
      <c r="Q61" s="41">
        <v>22211518070</v>
      </c>
      <c r="R61" s="41">
        <v>5589638073</v>
      </c>
      <c r="S61" s="43">
        <v>16621879997</v>
      </c>
    </row>
    <row r="62" spans="1:19" x14ac:dyDescent="0.2">
      <c r="A62" s="40" t="s">
        <v>58</v>
      </c>
      <c r="B62" s="41">
        <v>3417292344</v>
      </c>
      <c r="C62" s="41">
        <v>3259848437</v>
      </c>
      <c r="D62" s="41">
        <v>17221370</v>
      </c>
      <c r="E62" s="41">
        <v>5019966344</v>
      </c>
      <c r="F62" s="41">
        <v>1856622320</v>
      </c>
      <c r="G62" s="41">
        <v>91175884</v>
      </c>
      <c r="H62" s="41">
        <v>655599042</v>
      </c>
      <c r="I62" s="41">
        <v>125000</v>
      </c>
      <c r="J62" s="41">
        <v>2266732</v>
      </c>
      <c r="K62" s="41">
        <v>12007200</v>
      </c>
      <c r="L62" s="41">
        <v>8105</v>
      </c>
      <c r="M62" s="41"/>
      <c r="N62" s="41">
        <v>114256052</v>
      </c>
      <c r="O62" s="41">
        <v>699913</v>
      </c>
      <c r="P62" s="41"/>
      <c r="Q62" s="41">
        <v>115267670608</v>
      </c>
      <c r="R62" s="41">
        <v>14447088743</v>
      </c>
      <c r="S62" s="43">
        <v>100820581865</v>
      </c>
    </row>
    <row r="63" spans="1:19" x14ac:dyDescent="0.2">
      <c r="A63" s="40" t="s">
        <v>59</v>
      </c>
      <c r="B63" s="41">
        <v>2680578609</v>
      </c>
      <c r="C63" s="41">
        <v>2579839820</v>
      </c>
      <c r="D63" s="41">
        <v>257089504</v>
      </c>
      <c r="E63" s="41">
        <v>1255476959</v>
      </c>
      <c r="F63" s="41">
        <v>1664958417</v>
      </c>
      <c r="G63" s="41">
        <v>38154903</v>
      </c>
      <c r="H63" s="41">
        <v>456941357</v>
      </c>
      <c r="I63" s="41">
        <v>74835</v>
      </c>
      <c r="J63" s="41"/>
      <c r="K63" s="41"/>
      <c r="L63" s="41"/>
      <c r="M63" s="41">
        <v>2152241</v>
      </c>
      <c r="N63" s="41">
        <v>38953581</v>
      </c>
      <c r="O63" s="41">
        <v>719212</v>
      </c>
      <c r="P63" s="41"/>
      <c r="Q63" s="41">
        <v>59870399607</v>
      </c>
      <c r="R63" s="41">
        <v>8974939438</v>
      </c>
      <c r="S63" s="43">
        <v>50895460169</v>
      </c>
    </row>
    <row r="64" spans="1:19" x14ac:dyDescent="0.2">
      <c r="A64" s="40" t="s">
        <v>60</v>
      </c>
      <c r="B64" s="41">
        <v>1405052823</v>
      </c>
      <c r="C64" s="41">
        <v>1322020428</v>
      </c>
      <c r="D64" s="41">
        <v>28820080</v>
      </c>
      <c r="E64" s="41">
        <v>434946500</v>
      </c>
      <c r="F64" s="41">
        <v>236111041</v>
      </c>
      <c r="G64" s="41">
        <v>40663380</v>
      </c>
      <c r="H64" s="41">
        <v>364366874</v>
      </c>
      <c r="I64" s="41"/>
      <c r="J64" s="41"/>
      <c r="K64" s="41"/>
      <c r="L64" s="41">
        <v>647610</v>
      </c>
      <c r="M64" s="41">
        <v>24104</v>
      </c>
      <c r="N64" s="41">
        <v>111965789</v>
      </c>
      <c r="O64" s="41"/>
      <c r="P64" s="41"/>
      <c r="Q64" s="41">
        <v>24709648870</v>
      </c>
      <c r="R64" s="41">
        <v>3944618629</v>
      </c>
      <c r="S64" s="43">
        <v>20765030241</v>
      </c>
    </row>
    <row r="65" spans="1:19" x14ac:dyDescent="0.2">
      <c r="A65" s="40" t="s">
        <v>61</v>
      </c>
      <c r="B65" s="41">
        <v>264657409</v>
      </c>
      <c r="C65" s="41">
        <v>184556549</v>
      </c>
      <c r="D65" s="41">
        <v>15150584</v>
      </c>
      <c r="E65" s="41">
        <v>131693574</v>
      </c>
      <c r="F65" s="41">
        <v>85182712</v>
      </c>
      <c r="G65" s="41">
        <v>5402690</v>
      </c>
      <c r="H65" s="41">
        <v>66708722</v>
      </c>
      <c r="I65" s="41">
        <v>10792585</v>
      </c>
      <c r="J65" s="41"/>
      <c r="K65" s="41"/>
      <c r="L65" s="41">
        <v>10242</v>
      </c>
      <c r="M65" s="41"/>
      <c r="N65" s="41">
        <v>198695</v>
      </c>
      <c r="O65" s="41">
        <v>20740</v>
      </c>
      <c r="P65" s="41"/>
      <c r="Q65" s="41">
        <v>2625311176</v>
      </c>
      <c r="R65" s="41">
        <v>764374502</v>
      </c>
      <c r="S65" s="43">
        <v>1860936674</v>
      </c>
    </row>
    <row r="66" spans="1:19" x14ac:dyDescent="0.2">
      <c r="A66" s="40" t="s">
        <v>62</v>
      </c>
      <c r="B66" s="41">
        <v>134995026</v>
      </c>
      <c r="C66" s="41">
        <v>80443786</v>
      </c>
      <c r="D66" s="41"/>
      <c r="E66" s="41">
        <v>170225973</v>
      </c>
      <c r="F66" s="41">
        <v>50318800</v>
      </c>
      <c r="G66" s="41">
        <v>2033830</v>
      </c>
      <c r="H66" s="41">
        <v>20536128</v>
      </c>
      <c r="I66" s="41">
        <v>4199850</v>
      </c>
      <c r="J66" s="41"/>
      <c r="K66" s="41">
        <v>4691565</v>
      </c>
      <c r="L66" s="41">
        <v>13540</v>
      </c>
      <c r="M66" s="41"/>
      <c r="N66" s="41">
        <v>832943</v>
      </c>
      <c r="O66" s="41"/>
      <c r="P66" s="41"/>
      <c r="Q66" s="41">
        <v>1683568986</v>
      </c>
      <c r="R66" s="41">
        <v>468291441</v>
      </c>
      <c r="S66" s="43">
        <v>1215277545</v>
      </c>
    </row>
    <row r="67" spans="1:19" x14ac:dyDescent="0.2">
      <c r="A67" s="40" t="s">
        <v>63</v>
      </c>
      <c r="B67" s="41">
        <v>71582465</v>
      </c>
      <c r="C67" s="41">
        <v>44399953</v>
      </c>
      <c r="D67" s="41">
        <v>2477964</v>
      </c>
      <c r="E67" s="41">
        <v>104088224</v>
      </c>
      <c r="F67" s="41">
        <v>15929662</v>
      </c>
      <c r="G67" s="41">
        <v>1534160</v>
      </c>
      <c r="H67" s="41">
        <v>3900242</v>
      </c>
      <c r="I67" s="41"/>
      <c r="J67" s="41"/>
      <c r="K67" s="41"/>
      <c r="L67" s="41"/>
      <c r="M67" s="41"/>
      <c r="N67" s="41">
        <v>6805157</v>
      </c>
      <c r="O67" s="41">
        <v>47733</v>
      </c>
      <c r="P67" s="41"/>
      <c r="Q67" s="41">
        <v>538888607</v>
      </c>
      <c r="R67" s="41">
        <v>250765560</v>
      </c>
      <c r="S67" s="43">
        <v>288123047</v>
      </c>
    </row>
    <row r="68" spans="1:19" x14ac:dyDescent="0.2">
      <c r="A68" s="40" t="s">
        <v>64</v>
      </c>
      <c r="B68" s="41">
        <v>3759334302</v>
      </c>
      <c r="C68" s="41">
        <v>3468546377</v>
      </c>
      <c r="D68" s="41">
        <v>514085955</v>
      </c>
      <c r="E68" s="41">
        <v>3523721777</v>
      </c>
      <c r="F68" s="41">
        <v>2907333611</v>
      </c>
      <c r="G68" s="41">
        <v>64147122</v>
      </c>
      <c r="H68" s="41">
        <v>1348890133</v>
      </c>
      <c r="I68" s="41">
        <v>25631741</v>
      </c>
      <c r="J68" s="41">
        <v>172082</v>
      </c>
      <c r="K68" s="41">
        <v>223967</v>
      </c>
      <c r="L68" s="41">
        <v>527659</v>
      </c>
      <c r="M68" s="41">
        <v>5928774</v>
      </c>
      <c r="N68" s="41">
        <v>82868068</v>
      </c>
      <c r="O68" s="41">
        <v>952217</v>
      </c>
      <c r="P68" s="41">
        <v>29620181</v>
      </c>
      <c r="Q68" s="41">
        <v>72366008021</v>
      </c>
      <c r="R68" s="41">
        <v>15731983966</v>
      </c>
      <c r="S68" s="43">
        <v>56634024055</v>
      </c>
    </row>
    <row r="69" spans="1:19" x14ac:dyDescent="0.2">
      <c r="A69" s="40" t="s">
        <v>65</v>
      </c>
      <c r="B69" s="41">
        <v>254856910</v>
      </c>
      <c r="C69" s="41">
        <v>204348414</v>
      </c>
      <c r="D69" s="41">
        <v>20045817</v>
      </c>
      <c r="E69" s="41">
        <v>493980614</v>
      </c>
      <c r="F69" s="41">
        <v>69323441</v>
      </c>
      <c r="G69" s="41">
        <v>3846999</v>
      </c>
      <c r="H69" s="41">
        <v>54367073</v>
      </c>
      <c r="I69" s="41">
        <v>500246</v>
      </c>
      <c r="J69" s="41"/>
      <c r="K69" s="41"/>
      <c r="L69" s="41"/>
      <c r="M69" s="41">
        <v>293850</v>
      </c>
      <c r="N69" s="41">
        <v>3095566</v>
      </c>
      <c r="O69" s="41">
        <v>267487</v>
      </c>
      <c r="P69" s="41"/>
      <c r="Q69" s="41">
        <v>3145740029</v>
      </c>
      <c r="R69" s="41">
        <v>1104926417</v>
      </c>
      <c r="S69" s="43">
        <v>2040813612</v>
      </c>
    </row>
    <row r="70" spans="1:19" x14ac:dyDescent="0.2">
      <c r="A70" s="40" t="s">
        <v>66</v>
      </c>
      <c r="B70" s="41">
        <v>522676826</v>
      </c>
      <c r="C70" s="41">
        <v>430229463</v>
      </c>
      <c r="D70" s="41">
        <v>37824478</v>
      </c>
      <c r="E70" s="41">
        <v>1556397104</v>
      </c>
      <c r="F70" s="41">
        <v>254195655</v>
      </c>
      <c r="G70" s="41">
        <v>7752845</v>
      </c>
      <c r="H70" s="41">
        <v>252315756</v>
      </c>
      <c r="I70" s="41">
        <v>5074190</v>
      </c>
      <c r="J70" s="41"/>
      <c r="K70" s="41">
        <v>976924</v>
      </c>
      <c r="L70" s="41"/>
      <c r="M70" s="41"/>
      <c r="N70" s="41">
        <v>20422530</v>
      </c>
      <c r="O70" s="41">
        <v>1883807</v>
      </c>
      <c r="P70" s="41"/>
      <c r="Q70" s="41">
        <v>44741031667</v>
      </c>
      <c r="R70" s="41">
        <v>3089749578</v>
      </c>
      <c r="S70" s="43">
        <v>41651282089</v>
      </c>
    </row>
    <row r="71" spans="1:19" x14ac:dyDescent="0.2">
      <c r="A71" s="40" t="s">
        <v>67</v>
      </c>
      <c r="B71" s="41">
        <v>152826468</v>
      </c>
      <c r="C71" s="41">
        <v>102875118</v>
      </c>
      <c r="D71" s="41">
        <v>15855974</v>
      </c>
      <c r="E71" s="41">
        <v>156934368</v>
      </c>
      <c r="F71" s="41">
        <v>61173311</v>
      </c>
      <c r="G71" s="41">
        <v>3364947</v>
      </c>
      <c r="H71" s="41">
        <v>30858889</v>
      </c>
      <c r="I71" s="41">
        <v>484815</v>
      </c>
      <c r="J71" s="41"/>
      <c r="K71" s="41"/>
      <c r="L71" s="41"/>
      <c r="M71" s="41">
        <v>85026</v>
      </c>
      <c r="N71" s="41">
        <v>678701</v>
      </c>
      <c r="O71" s="41"/>
      <c r="P71" s="41"/>
      <c r="Q71" s="41">
        <v>1563681884</v>
      </c>
      <c r="R71" s="41">
        <v>525137617</v>
      </c>
      <c r="S71" s="43">
        <v>1038544267</v>
      </c>
    </row>
    <row r="72" spans="1:19" x14ac:dyDescent="0.2">
      <c r="A72" s="40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3"/>
    </row>
    <row r="73" spans="1:19" ht="15.75" thickBot="1" x14ac:dyDescent="0.3">
      <c r="A73" s="45" t="s">
        <v>68</v>
      </c>
      <c r="B73" s="46">
        <f>SUM(B5:B71)</f>
        <v>127196824428</v>
      </c>
      <c r="C73" s="46">
        <f>SUM(C5:C71)</f>
        <v>115716145334</v>
      </c>
      <c r="D73" s="46">
        <f>SUM(D5:D71)</f>
        <v>8328927328</v>
      </c>
      <c r="E73" s="46">
        <f>SUM(E5:E71)</f>
        <v>191531730567</v>
      </c>
      <c r="F73" s="46">
        <f t="shared" ref="F73:S73" si="0">SUM(F5:F71)</f>
        <v>101176526394</v>
      </c>
      <c r="G73" s="46">
        <f t="shared" si="0"/>
        <v>2231744979</v>
      </c>
      <c r="H73" s="46">
        <f t="shared" si="0"/>
        <v>33032486989</v>
      </c>
      <c r="I73" s="46">
        <f t="shared" si="0"/>
        <v>466361096</v>
      </c>
      <c r="J73" s="46">
        <f t="shared" si="0"/>
        <v>363763282</v>
      </c>
      <c r="K73" s="46">
        <f t="shared" si="0"/>
        <v>1463867221</v>
      </c>
      <c r="L73" s="46">
        <f t="shared" si="0"/>
        <v>4159565</v>
      </c>
      <c r="M73" s="46">
        <f t="shared" si="0"/>
        <v>51271780</v>
      </c>
      <c r="N73" s="46">
        <f t="shared" si="0"/>
        <v>1927533439</v>
      </c>
      <c r="O73" s="46">
        <f t="shared" si="0"/>
        <v>104715746</v>
      </c>
      <c r="P73" s="46">
        <f>SUM(P5:P71)</f>
        <v>998994474</v>
      </c>
      <c r="Q73" s="46">
        <f t="shared" si="0"/>
        <v>3624023264554</v>
      </c>
      <c r="R73" s="46">
        <f t="shared" si="0"/>
        <v>584595052622</v>
      </c>
      <c r="S73" s="48">
        <f t="shared" si="0"/>
        <v>3039428155060</v>
      </c>
    </row>
    <row r="75" spans="1:19" x14ac:dyDescent="0.2">
      <c r="A75" s="38" t="s">
        <v>119</v>
      </c>
      <c r="S75" s="29"/>
    </row>
  </sheetData>
  <phoneticPr fontId="18" type="noConversion"/>
  <conditionalFormatting sqref="A4:S73">
    <cfRule type="expression" dxfId="2" priority="1" stopIfTrue="1">
      <formula>MOD(ROW(),3)=1</formula>
    </cfRule>
  </conditionalFormatting>
  <pageMargins left="0.75" right="0.75" top="1" bottom="1" header="0.5" footer="0.5"/>
  <pageSetup scale="76" fitToWidth="2" fitToHeight="2" orientation="landscape" r:id="rId1"/>
  <headerFooter alignWithMargins="0"/>
  <rowBreaks count="1" manualBreakCount="1">
    <brk id="37" max="16383" man="1"/>
  </rowBreaks>
  <ignoredErrors>
    <ignoredError sqref="R72:R7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5"/>
  <sheetViews>
    <sheetView zoomScaleNormal="100" workbookViewId="0">
      <pane ySplit="4" topLeftCell="A5" activePane="bottomLeft" state="frozen"/>
      <selection sqref="A1:XFD1048576"/>
      <selection pane="bottomLeft"/>
    </sheetView>
  </sheetViews>
  <sheetFormatPr defaultRowHeight="14.25" x14ac:dyDescent="0.2"/>
  <cols>
    <col min="1" max="1" width="17.7109375" style="2" customWidth="1"/>
    <col min="2" max="2" width="17.5703125" style="2" customWidth="1"/>
    <col min="3" max="3" width="20.5703125" style="2" bestFit="1" customWidth="1"/>
    <col min="4" max="4" width="18.5703125" style="2" bestFit="1" customWidth="1"/>
    <col min="5" max="5" width="13.7109375" style="2" bestFit="1" customWidth="1"/>
    <col min="6" max="6" width="14" style="2" bestFit="1" customWidth="1"/>
    <col min="7" max="7" width="19.42578125" style="2" bestFit="1" customWidth="1"/>
    <col min="8" max="8" width="20.42578125" style="2" bestFit="1" customWidth="1"/>
    <col min="9" max="9" width="20.42578125" style="2" customWidth="1"/>
    <col min="10" max="10" width="23.140625" style="2" customWidth="1"/>
    <col min="11" max="11" width="22.28515625" style="2" bestFit="1" customWidth="1"/>
    <col min="12" max="12" width="22.28515625" style="2" customWidth="1"/>
    <col min="13" max="13" width="9.140625" style="2"/>
    <col min="14" max="14" width="11.28515625" style="2" bestFit="1" customWidth="1"/>
    <col min="15" max="16384" width="9.140625" style="2"/>
  </cols>
  <sheetData>
    <row r="1" spans="1:14" ht="23.25" x14ac:dyDescent="0.35">
      <c r="A1" s="6" t="s">
        <v>99</v>
      </c>
    </row>
    <row r="2" spans="1:14" ht="15" x14ac:dyDescent="0.25">
      <c r="A2" s="11">
        <v>2024</v>
      </c>
    </row>
    <row r="3" spans="1:14" ht="15" thickBot="1" x14ac:dyDescent="0.25">
      <c r="A3" s="39"/>
    </row>
    <row r="4" spans="1:14" s="58" customFormat="1" ht="38.25" x14ac:dyDescent="0.25">
      <c r="A4" s="50" t="s">
        <v>1</v>
      </c>
      <c r="B4" s="55" t="s">
        <v>82</v>
      </c>
      <c r="C4" s="55" t="s">
        <v>83</v>
      </c>
      <c r="D4" s="55" t="s">
        <v>70</v>
      </c>
      <c r="E4" s="55" t="s">
        <v>84</v>
      </c>
      <c r="F4" s="55" t="s">
        <v>85</v>
      </c>
      <c r="G4" s="55" t="s">
        <v>86</v>
      </c>
      <c r="H4" s="55" t="s">
        <v>87</v>
      </c>
      <c r="I4" s="56" t="s">
        <v>112</v>
      </c>
      <c r="J4" s="56" t="s">
        <v>74</v>
      </c>
      <c r="K4" s="56" t="s">
        <v>75</v>
      </c>
      <c r="L4" s="57" t="s">
        <v>76</v>
      </c>
      <c r="M4" s="54"/>
    </row>
    <row r="5" spans="1:14" x14ac:dyDescent="0.2">
      <c r="A5" s="40" t="s">
        <v>2</v>
      </c>
      <c r="B5" s="41">
        <v>79813573</v>
      </c>
      <c r="C5" s="41">
        <v>2364718139</v>
      </c>
      <c r="D5" s="41">
        <v>191979683</v>
      </c>
      <c r="E5" s="41"/>
      <c r="F5" s="41"/>
      <c r="G5" s="41"/>
      <c r="H5" s="41"/>
      <c r="I5" s="42">
        <v>0</v>
      </c>
      <c r="J5" s="42">
        <v>4322810387</v>
      </c>
      <c r="K5" s="42">
        <v>2636511395</v>
      </c>
      <c r="L5" s="43">
        <v>1686298992</v>
      </c>
      <c r="M5" s="44"/>
      <c r="N5" s="29"/>
    </row>
    <row r="6" spans="1:14" x14ac:dyDescent="0.2">
      <c r="A6" s="40" t="s">
        <v>3</v>
      </c>
      <c r="B6" s="41">
        <v>6047423</v>
      </c>
      <c r="C6" s="41">
        <v>6002478</v>
      </c>
      <c r="D6" s="41">
        <v>14075467</v>
      </c>
      <c r="E6" s="41"/>
      <c r="F6" s="41"/>
      <c r="G6" s="41"/>
      <c r="H6" s="41"/>
      <c r="I6" s="42">
        <v>0</v>
      </c>
      <c r="J6" s="42">
        <v>263073540</v>
      </c>
      <c r="K6" s="42">
        <v>26125368</v>
      </c>
      <c r="L6" s="43">
        <v>236948172</v>
      </c>
      <c r="N6" s="29"/>
    </row>
    <row r="7" spans="1:14" x14ac:dyDescent="0.2">
      <c r="A7" s="40" t="s">
        <v>4</v>
      </c>
      <c r="B7" s="41">
        <v>91823113</v>
      </c>
      <c r="C7" s="41">
        <v>526036279</v>
      </c>
      <c r="D7" s="41">
        <v>17869251</v>
      </c>
      <c r="E7" s="41"/>
      <c r="F7" s="41"/>
      <c r="G7" s="41"/>
      <c r="H7" s="41">
        <v>22984037</v>
      </c>
      <c r="I7" s="42">
        <v>0</v>
      </c>
      <c r="J7" s="42">
        <v>2677640373</v>
      </c>
      <c r="K7" s="42">
        <v>658712680</v>
      </c>
      <c r="L7" s="43">
        <v>2018927693</v>
      </c>
      <c r="N7" s="29"/>
    </row>
    <row r="8" spans="1:14" x14ac:dyDescent="0.2">
      <c r="A8" s="40" t="s">
        <v>5</v>
      </c>
      <c r="B8" s="41">
        <v>8417791</v>
      </c>
      <c r="C8" s="41">
        <v>740796</v>
      </c>
      <c r="D8" s="41">
        <v>301529</v>
      </c>
      <c r="E8" s="41"/>
      <c r="F8" s="41"/>
      <c r="G8" s="41"/>
      <c r="H8" s="41"/>
      <c r="I8" s="42">
        <v>0</v>
      </c>
      <c r="J8" s="42">
        <v>341681207</v>
      </c>
      <c r="K8" s="42">
        <v>9460116</v>
      </c>
      <c r="L8" s="43">
        <v>332221091</v>
      </c>
      <c r="N8" s="29"/>
    </row>
    <row r="9" spans="1:14" x14ac:dyDescent="0.2">
      <c r="A9" s="40" t="s">
        <v>6</v>
      </c>
      <c r="B9" s="41">
        <v>171029740</v>
      </c>
      <c r="C9" s="41">
        <v>5872022220</v>
      </c>
      <c r="D9" s="41">
        <v>710841022</v>
      </c>
      <c r="E9" s="41">
        <v>72860</v>
      </c>
      <c r="F9" s="41">
        <v>11440</v>
      </c>
      <c r="G9" s="41"/>
      <c r="H9" s="41">
        <v>53587040</v>
      </c>
      <c r="I9" s="42">
        <v>192878024</v>
      </c>
      <c r="J9" s="42">
        <v>12198527654</v>
      </c>
      <c r="K9" s="42">
        <v>7000442346</v>
      </c>
      <c r="L9" s="43">
        <v>5198085308</v>
      </c>
      <c r="N9" s="29"/>
    </row>
    <row r="10" spans="1:14" x14ac:dyDescent="0.2">
      <c r="A10" s="40" t="s">
        <v>7</v>
      </c>
      <c r="B10" s="41">
        <v>813362299</v>
      </c>
      <c r="C10" s="41">
        <v>20080618</v>
      </c>
      <c r="D10" s="41">
        <v>193537012</v>
      </c>
      <c r="E10" s="41"/>
      <c r="F10" s="41"/>
      <c r="G10" s="41"/>
      <c r="H10" s="41"/>
      <c r="I10" s="42">
        <v>0</v>
      </c>
      <c r="J10" s="42">
        <v>12177979792</v>
      </c>
      <c r="K10" s="42">
        <v>1026979929</v>
      </c>
      <c r="L10" s="43">
        <v>11150999863</v>
      </c>
      <c r="N10" s="29"/>
    </row>
    <row r="11" spans="1:14" x14ac:dyDescent="0.2">
      <c r="A11" s="40" t="s">
        <v>8</v>
      </c>
      <c r="B11" s="41">
        <v>4700144</v>
      </c>
      <c r="C11" s="41">
        <v>5720739</v>
      </c>
      <c r="D11" s="41">
        <v>32582</v>
      </c>
      <c r="E11" s="41"/>
      <c r="F11" s="41"/>
      <c r="G11" s="41"/>
      <c r="H11" s="41"/>
      <c r="I11" s="42">
        <v>177956976</v>
      </c>
      <c r="J11" s="42">
        <v>395799655</v>
      </c>
      <c r="K11" s="42">
        <v>188410441</v>
      </c>
      <c r="L11" s="43">
        <v>207389214</v>
      </c>
      <c r="N11" s="29"/>
    </row>
    <row r="12" spans="1:14" x14ac:dyDescent="0.2">
      <c r="A12" s="40" t="s">
        <v>9</v>
      </c>
      <c r="B12" s="41">
        <v>106047996</v>
      </c>
      <c r="C12" s="41">
        <v>205485306</v>
      </c>
      <c r="D12" s="41">
        <v>70519693</v>
      </c>
      <c r="E12" s="41">
        <v>3500</v>
      </c>
      <c r="F12" s="41">
        <v>34823</v>
      </c>
      <c r="G12" s="41"/>
      <c r="H12" s="41">
        <v>5387454</v>
      </c>
      <c r="I12" s="42">
        <v>53874165</v>
      </c>
      <c r="J12" s="42">
        <v>1909406404</v>
      </c>
      <c r="K12" s="42">
        <v>441352937</v>
      </c>
      <c r="L12" s="43">
        <v>1468053467</v>
      </c>
      <c r="N12" s="29"/>
    </row>
    <row r="13" spans="1:14" x14ac:dyDescent="0.2">
      <c r="A13" s="40" t="s">
        <v>10</v>
      </c>
      <c r="B13" s="41">
        <v>55802186</v>
      </c>
      <c r="C13" s="41">
        <v>6446308</v>
      </c>
      <c r="D13" s="41">
        <v>607347</v>
      </c>
      <c r="E13" s="41"/>
      <c r="F13" s="41">
        <v>17990</v>
      </c>
      <c r="G13" s="41"/>
      <c r="H13" s="41"/>
      <c r="I13" s="42">
        <v>73402452</v>
      </c>
      <c r="J13" s="42">
        <v>2111573903</v>
      </c>
      <c r="K13" s="42">
        <v>136276283</v>
      </c>
      <c r="L13" s="43">
        <v>1975297620</v>
      </c>
      <c r="N13" s="29"/>
    </row>
    <row r="14" spans="1:14" x14ac:dyDescent="0.2">
      <c r="A14" s="40" t="s">
        <v>11</v>
      </c>
      <c r="B14" s="41">
        <v>50239271</v>
      </c>
      <c r="C14" s="41">
        <v>582241258</v>
      </c>
      <c r="D14" s="41">
        <v>88911212</v>
      </c>
      <c r="E14" s="41"/>
      <c r="F14" s="41"/>
      <c r="G14" s="41"/>
      <c r="H14" s="41"/>
      <c r="I14" s="42">
        <v>0</v>
      </c>
      <c r="J14" s="42">
        <v>2184434359</v>
      </c>
      <c r="K14" s="42">
        <v>721391741</v>
      </c>
      <c r="L14" s="43">
        <v>1463042618</v>
      </c>
      <c r="N14" s="29"/>
    </row>
    <row r="15" spans="1:14" x14ac:dyDescent="0.2">
      <c r="A15" s="40" t="s">
        <v>12</v>
      </c>
      <c r="B15" s="41">
        <v>161685300</v>
      </c>
      <c r="C15" s="41">
        <v>185031669</v>
      </c>
      <c r="D15" s="41">
        <v>109141322</v>
      </c>
      <c r="E15" s="41"/>
      <c r="F15" s="41"/>
      <c r="G15" s="41"/>
      <c r="H15" s="41"/>
      <c r="I15" s="42">
        <v>1282760</v>
      </c>
      <c r="J15" s="42">
        <v>3397108683</v>
      </c>
      <c r="K15" s="42">
        <v>457141051</v>
      </c>
      <c r="L15" s="43">
        <v>2939967632</v>
      </c>
      <c r="N15" s="29"/>
    </row>
    <row r="16" spans="1:14" x14ac:dyDescent="0.2">
      <c r="A16" s="40" t="s">
        <v>13</v>
      </c>
      <c r="B16" s="41">
        <v>23189318</v>
      </c>
      <c r="C16" s="41">
        <v>22979537</v>
      </c>
      <c r="D16" s="41">
        <v>7949185</v>
      </c>
      <c r="E16" s="41"/>
      <c r="F16" s="41"/>
      <c r="G16" s="41"/>
      <c r="H16" s="41">
        <v>1514620</v>
      </c>
      <c r="I16" s="42">
        <v>141094628</v>
      </c>
      <c r="J16" s="42">
        <v>968420909</v>
      </c>
      <c r="K16" s="42">
        <v>196727288</v>
      </c>
      <c r="L16" s="43">
        <v>771693621</v>
      </c>
      <c r="N16" s="29"/>
    </row>
    <row r="17" spans="1:14" x14ac:dyDescent="0.2">
      <c r="A17" s="40" t="s">
        <v>106</v>
      </c>
      <c r="B17" s="41">
        <v>1112759457</v>
      </c>
      <c r="C17" s="41">
        <v>22884616</v>
      </c>
      <c r="D17" s="41">
        <v>1237888524</v>
      </c>
      <c r="E17" s="41"/>
      <c r="F17" s="41"/>
      <c r="G17" s="41"/>
      <c r="H17" s="41"/>
      <c r="I17" s="42">
        <v>8053314</v>
      </c>
      <c r="J17" s="42">
        <v>22815915449</v>
      </c>
      <c r="K17" s="42">
        <v>2381585911</v>
      </c>
      <c r="L17" s="43">
        <v>20434329538</v>
      </c>
      <c r="N17" s="29"/>
    </row>
    <row r="18" spans="1:14" x14ac:dyDescent="0.2">
      <c r="A18" s="40" t="s">
        <v>14</v>
      </c>
      <c r="B18" s="41">
        <v>19858609</v>
      </c>
      <c r="C18" s="41">
        <v>477082</v>
      </c>
      <c r="D18" s="41">
        <v>312477</v>
      </c>
      <c r="E18" s="41"/>
      <c r="F18" s="41"/>
      <c r="G18" s="41"/>
      <c r="H18" s="41"/>
      <c r="I18" s="42">
        <v>99768668</v>
      </c>
      <c r="J18" s="42">
        <v>792897219</v>
      </c>
      <c r="K18" s="42">
        <v>120416836</v>
      </c>
      <c r="L18" s="43">
        <v>672480383</v>
      </c>
      <c r="N18" s="29"/>
    </row>
    <row r="19" spans="1:14" x14ac:dyDescent="0.2">
      <c r="A19" s="40" t="s">
        <v>15</v>
      </c>
      <c r="B19" s="41">
        <v>3997465</v>
      </c>
      <c r="C19" s="41"/>
      <c r="D19" s="41"/>
      <c r="E19" s="41"/>
      <c r="F19" s="41"/>
      <c r="G19" s="41"/>
      <c r="H19" s="41"/>
      <c r="I19" s="42">
        <v>0</v>
      </c>
      <c r="J19" s="42">
        <v>122978395</v>
      </c>
      <c r="K19" s="42">
        <v>3997465</v>
      </c>
      <c r="L19" s="43">
        <v>118980930</v>
      </c>
      <c r="N19" s="29"/>
    </row>
    <row r="20" spans="1:14" x14ac:dyDescent="0.2">
      <c r="A20" s="40" t="s">
        <v>16</v>
      </c>
      <c r="B20" s="41">
        <v>277126434</v>
      </c>
      <c r="C20" s="41">
        <v>6507139974</v>
      </c>
      <c r="D20" s="41">
        <v>1283880965</v>
      </c>
      <c r="E20" s="41"/>
      <c r="F20" s="41"/>
      <c r="G20" s="41"/>
      <c r="H20" s="41"/>
      <c r="I20" s="42">
        <v>39536572</v>
      </c>
      <c r="J20" s="42">
        <v>16866450486</v>
      </c>
      <c r="K20" s="42">
        <v>8107683945</v>
      </c>
      <c r="L20" s="43">
        <v>8758766541</v>
      </c>
      <c r="N20" s="29"/>
    </row>
    <row r="21" spans="1:14" x14ac:dyDescent="0.2">
      <c r="A21" s="40" t="s">
        <v>17</v>
      </c>
      <c r="B21" s="41">
        <v>105468419</v>
      </c>
      <c r="C21" s="41"/>
      <c r="D21" s="41">
        <v>229171083</v>
      </c>
      <c r="E21" s="41"/>
      <c r="F21" s="41"/>
      <c r="G21" s="41"/>
      <c r="H21" s="41">
        <v>27451570</v>
      </c>
      <c r="I21" s="42">
        <v>197440498</v>
      </c>
      <c r="J21" s="42">
        <v>4482628519</v>
      </c>
      <c r="K21" s="42">
        <v>559531570</v>
      </c>
      <c r="L21" s="43">
        <v>3923096949</v>
      </c>
      <c r="N21" s="29"/>
    </row>
    <row r="22" spans="1:14" x14ac:dyDescent="0.2">
      <c r="A22" s="40" t="s">
        <v>18</v>
      </c>
      <c r="B22" s="41">
        <v>31009898</v>
      </c>
      <c r="C22" s="41">
        <v>274330436</v>
      </c>
      <c r="D22" s="41">
        <v>100250728</v>
      </c>
      <c r="E22" s="41">
        <v>36953</v>
      </c>
      <c r="F22" s="41">
        <v>49508</v>
      </c>
      <c r="G22" s="41"/>
      <c r="H22" s="41"/>
      <c r="I22" s="42">
        <v>0</v>
      </c>
      <c r="J22" s="42">
        <v>1034205675</v>
      </c>
      <c r="K22" s="42">
        <v>405677523</v>
      </c>
      <c r="L22" s="43">
        <v>628528152</v>
      </c>
      <c r="N22" s="29"/>
    </row>
    <row r="23" spans="1:14" x14ac:dyDescent="0.2">
      <c r="A23" s="40" t="s">
        <v>19</v>
      </c>
      <c r="B23" s="41">
        <v>4586797</v>
      </c>
      <c r="C23" s="41"/>
      <c r="D23" s="41">
        <v>149</v>
      </c>
      <c r="E23" s="41"/>
      <c r="F23" s="41"/>
      <c r="G23" s="41"/>
      <c r="H23" s="41"/>
      <c r="I23" s="42">
        <v>0</v>
      </c>
      <c r="J23" s="42">
        <v>100939073</v>
      </c>
      <c r="K23" s="42">
        <v>4586946</v>
      </c>
      <c r="L23" s="43">
        <v>96352127</v>
      </c>
      <c r="N23" s="29"/>
    </row>
    <row r="24" spans="1:14" x14ac:dyDescent="0.2">
      <c r="A24" s="40" t="s">
        <v>20</v>
      </c>
      <c r="B24" s="41">
        <v>13475647</v>
      </c>
      <c r="C24" s="41">
        <v>258462417</v>
      </c>
      <c r="D24" s="41">
        <v>703863</v>
      </c>
      <c r="E24" s="41">
        <v>5951</v>
      </c>
      <c r="F24" s="41"/>
      <c r="G24" s="41"/>
      <c r="H24" s="41"/>
      <c r="I24" s="42">
        <v>0</v>
      </c>
      <c r="J24" s="42">
        <v>826844985</v>
      </c>
      <c r="K24" s="42">
        <v>272647878</v>
      </c>
      <c r="L24" s="43">
        <v>554197107</v>
      </c>
      <c r="N24" s="29"/>
    </row>
    <row r="25" spans="1:14" x14ac:dyDescent="0.2">
      <c r="A25" s="40" t="s">
        <v>21</v>
      </c>
      <c r="B25" s="41">
        <v>5913314</v>
      </c>
      <c r="C25" s="41"/>
      <c r="D25" s="41">
        <v>379877</v>
      </c>
      <c r="E25" s="41"/>
      <c r="F25" s="41"/>
      <c r="G25" s="41"/>
      <c r="H25" s="41"/>
      <c r="I25" s="42">
        <v>0</v>
      </c>
      <c r="J25" s="42">
        <v>410860027</v>
      </c>
      <c r="K25" s="42">
        <v>6293191</v>
      </c>
      <c r="L25" s="43">
        <v>404566836</v>
      </c>
      <c r="N25" s="29"/>
    </row>
    <row r="26" spans="1:14" x14ac:dyDescent="0.2">
      <c r="A26" s="40" t="s">
        <v>22</v>
      </c>
      <c r="B26" s="41">
        <v>19161478</v>
      </c>
      <c r="C26" s="41">
        <v>13328945</v>
      </c>
      <c r="D26" s="41">
        <v>386409</v>
      </c>
      <c r="E26" s="41"/>
      <c r="F26" s="41"/>
      <c r="G26" s="41"/>
      <c r="H26" s="41"/>
      <c r="I26" s="42">
        <v>372460</v>
      </c>
      <c r="J26" s="42">
        <v>209583482</v>
      </c>
      <c r="K26" s="42">
        <v>33249292</v>
      </c>
      <c r="L26" s="43">
        <v>176334190</v>
      </c>
      <c r="N26" s="29"/>
    </row>
    <row r="27" spans="1:14" x14ac:dyDescent="0.2">
      <c r="A27" s="40" t="s">
        <v>23</v>
      </c>
      <c r="B27" s="41">
        <v>5782585</v>
      </c>
      <c r="C27" s="41">
        <v>4128191</v>
      </c>
      <c r="D27" s="41">
        <v>74145</v>
      </c>
      <c r="E27" s="41"/>
      <c r="F27" s="41"/>
      <c r="G27" s="41"/>
      <c r="H27" s="41"/>
      <c r="I27" s="42">
        <v>0</v>
      </c>
      <c r="J27" s="42">
        <v>156056550</v>
      </c>
      <c r="K27" s="42">
        <v>9984921</v>
      </c>
      <c r="L27" s="43">
        <v>146071629</v>
      </c>
      <c r="N27" s="29"/>
    </row>
    <row r="28" spans="1:14" x14ac:dyDescent="0.2">
      <c r="A28" s="40" t="s">
        <v>24</v>
      </c>
      <c r="B28" s="41">
        <v>6646627</v>
      </c>
      <c r="C28" s="41"/>
      <c r="D28" s="41">
        <v>1177019</v>
      </c>
      <c r="E28" s="41"/>
      <c r="F28" s="41"/>
      <c r="G28" s="41"/>
      <c r="H28" s="41"/>
      <c r="I28" s="42">
        <v>0</v>
      </c>
      <c r="J28" s="42">
        <v>657297685</v>
      </c>
      <c r="K28" s="42">
        <v>7823646</v>
      </c>
      <c r="L28" s="43">
        <v>649474039</v>
      </c>
      <c r="N28" s="29"/>
    </row>
    <row r="29" spans="1:14" x14ac:dyDescent="0.2">
      <c r="A29" s="40" t="s">
        <v>25</v>
      </c>
      <c r="B29" s="41">
        <v>18127132</v>
      </c>
      <c r="C29" s="41"/>
      <c r="D29" s="41">
        <v>4810862</v>
      </c>
      <c r="E29" s="41"/>
      <c r="F29" s="41"/>
      <c r="G29" s="41"/>
      <c r="H29" s="41"/>
      <c r="I29" s="42">
        <v>0</v>
      </c>
      <c r="J29" s="42">
        <v>1145387569</v>
      </c>
      <c r="K29" s="42">
        <v>22937994</v>
      </c>
      <c r="L29" s="43">
        <v>1122449575</v>
      </c>
      <c r="N29" s="29"/>
    </row>
    <row r="30" spans="1:14" x14ac:dyDescent="0.2">
      <c r="A30" s="40" t="s">
        <v>26</v>
      </c>
      <c r="B30" s="41">
        <v>18648477</v>
      </c>
      <c r="C30" s="41">
        <v>52579720</v>
      </c>
      <c r="D30" s="41">
        <v>5403743</v>
      </c>
      <c r="E30" s="41">
        <v>10000</v>
      </c>
      <c r="F30" s="41"/>
      <c r="G30" s="41"/>
      <c r="H30" s="41"/>
      <c r="I30" s="42">
        <v>167912308</v>
      </c>
      <c r="J30" s="42">
        <v>1632373094</v>
      </c>
      <c r="K30" s="42">
        <v>244554248</v>
      </c>
      <c r="L30" s="43">
        <v>1387818846</v>
      </c>
      <c r="N30" s="29"/>
    </row>
    <row r="31" spans="1:14" x14ac:dyDescent="0.2">
      <c r="A31" s="40" t="s">
        <v>27</v>
      </c>
      <c r="B31" s="41">
        <v>56423013</v>
      </c>
      <c r="C31" s="41">
        <v>583334944</v>
      </c>
      <c r="D31" s="41">
        <v>3008182</v>
      </c>
      <c r="E31" s="41"/>
      <c r="F31" s="41"/>
      <c r="G31" s="41"/>
      <c r="H31" s="41"/>
      <c r="I31" s="42">
        <v>0</v>
      </c>
      <c r="J31" s="42">
        <v>2093228264</v>
      </c>
      <c r="K31" s="42">
        <v>642766139</v>
      </c>
      <c r="L31" s="43">
        <v>1450462125</v>
      </c>
      <c r="N31" s="29"/>
    </row>
    <row r="32" spans="1:14" x14ac:dyDescent="0.2">
      <c r="A32" s="40" t="s">
        <v>28</v>
      </c>
      <c r="B32" s="41">
        <v>104698971</v>
      </c>
      <c r="C32" s="41">
        <v>12773651</v>
      </c>
      <c r="D32" s="41">
        <v>9461186</v>
      </c>
      <c r="E32" s="41">
        <v>89000</v>
      </c>
      <c r="F32" s="41">
        <v>167500</v>
      </c>
      <c r="G32" s="41"/>
      <c r="H32" s="41"/>
      <c r="I32" s="42">
        <v>0</v>
      </c>
      <c r="J32" s="42">
        <v>860444928</v>
      </c>
      <c r="K32" s="42">
        <v>127190308</v>
      </c>
      <c r="L32" s="43">
        <v>733254620</v>
      </c>
      <c r="N32" s="29"/>
    </row>
    <row r="33" spans="1:14" x14ac:dyDescent="0.2">
      <c r="A33" s="40" t="s">
        <v>29</v>
      </c>
      <c r="B33" s="41">
        <v>402410028</v>
      </c>
      <c r="C33" s="41">
        <v>993929600</v>
      </c>
      <c r="D33" s="41">
        <v>1234769440</v>
      </c>
      <c r="E33" s="41"/>
      <c r="F33" s="41">
        <v>1000</v>
      </c>
      <c r="G33" s="41"/>
      <c r="H33" s="41">
        <v>23389688</v>
      </c>
      <c r="I33" s="42">
        <v>0</v>
      </c>
      <c r="J33" s="42">
        <v>14500974270</v>
      </c>
      <c r="K33" s="42">
        <v>2654499756</v>
      </c>
      <c r="L33" s="43">
        <v>11846474514</v>
      </c>
      <c r="N33" s="29"/>
    </row>
    <row r="34" spans="1:14" x14ac:dyDescent="0.2">
      <c r="A34" s="40" t="s">
        <v>30</v>
      </c>
      <c r="B34" s="41">
        <v>11766793</v>
      </c>
      <c r="C34" s="41">
        <v>6405661</v>
      </c>
      <c r="D34" s="41">
        <v>697756</v>
      </c>
      <c r="E34" s="41"/>
      <c r="F34" s="41"/>
      <c r="G34" s="41"/>
      <c r="H34" s="41"/>
      <c r="I34" s="42">
        <v>0</v>
      </c>
      <c r="J34" s="42">
        <v>139010338</v>
      </c>
      <c r="K34" s="42">
        <v>18870210</v>
      </c>
      <c r="L34" s="43">
        <v>120140128</v>
      </c>
      <c r="N34" s="29"/>
    </row>
    <row r="35" spans="1:14" x14ac:dyDescent="0.2">
      <c r="A35" s="40" t="s">
        <v>31</v>
      </c>
      <c r="B35" s="41">
        <v>46808004</v>
      </c>
      <c r="C35" s="41">
        <v>10662110</v>
      </c>
      <c r="D35" s="41">
        <v>58941123</v>
      </c>
      <c r="E35" s="41">
        <v>34649</v>
      </c>
      <c r="F35" s="41">
        <v>16961</v>
      </c>
      <c r="G35" s="41"/>
      <c r="H35" s="41"/>
      <c r="I35" s="42">
        <v>0</v>
      </c>
      <c r="J35" s="42">
        <v>1306881016</v>
      </c>
      <c r="K35" s="42">
        <v>116462847</v>
      </c>
      <c r="L35" s="43">
        <v>1190418169</v>
      </c>
      <c r="N35" s="29"/>
    </row>
    <row r="36" spans="1:14" x14ac:dyDescent="0.2">
      <c r="A36" s="40" t="s">
        <v>32</v>
      </c>
      <c r="B36" s="41">
        <v>18109847</v>
      </c>
      <c r="C36" s="41">
        <v>51668416</v>
      </c>
      <c r="D36" s="41">
        <v>608313</v>
      </c>
      <c r="E36" s="41"/>
      <c r="F36" s="41"/>
      <c r="G36" s="41"/>
      <c r="H36" s="41"/>
      <c r="I36" s="42">
        <v>0</v>
      </c>
      <c r="J36" s="42">
        <v>551428937</v>
      </c>
      <c r="K36" s="42">
        <v>70386576</v>
      </c>
      <c r="L36" s="43">
        <v>481042361</v>
      </c>
      <c r="N36" s="29"/>
    </row>
    <row r="37" spans="1:14" x14ac:dyDescent="0.2">
      <c r="A37" s="40" t="s">
        <v>33</v>
      </c>
      <c r="B37" s="41">
        <v>13608946</v>
      </c>
      <c r="C37" s="41">
        <v>6650805</v>
      </c>
      <c r="D37" s="41">
        <v>282299</v>
      </c>
      <c r="E37" s="41">
        <v>5000</v>
      </c>
      <c r="F37" s="41"/>
      <c r="G37" s="41"/>
      <c r="H37" s="41"/>
      <c r="I37" s="42">
        <v>0</v>
      </c>
      <c r="J37" s="42">
        <v>280635985</v>
      </c>
      <c r="K37" s="42">
        <v>20547050</v>
      </c>
      <c r="L37" s="43">
        <v>260088935</v>
      </c>
      <c r="N37" s="29"/>
    </row>
    <row r="38" spans="1:14" x14ac:dyDescent="0.2">
      <c r="A38" s="40" t="s">
        <v>34</v>
      </c>
      <c r="B38" s="41">
        <v>3428299</v>
      </c>
      <c r="C38" s="41">
        <v>4335826</v>
      </c>
      <c r="D38" s="41">
        <v>104492</v>
      </c>
      <c r="E38" s="41"/>
      <c r="F38" s="41"/>
      <c r="G38" s="41"/>
      <c r="H38" s="41"/>
      <c r="I38" s="42">
        <v>0</v>
      </c>
      <c r="J38" s="42">
        <v>75691731</v>
      </c>
      <c r="K38" s="42">
        <v>7868617</v>
      </c>
      <c r="L38" s="43">
        <v>67823114</v>
      </c>
      <c r="N38" s="29"/>
    </row>
    <row r="39" spans="1:14" x14ac:dyDescent="0.2">
      <c r="A39" s="40" t="s">
        <v>35</v>
      </c>
      <c r="B39" s="41">
        <v>134748826</v>
      </c>
      <c r="C39" s="41">
        <v>169930863</v>
      </c>
      <c r="D39" s="41">
        <v>312899881</v>
      </c>
      <c r="E39" s="41"/>
      <c r="F39" s="41"/>
      <c r="G39" s="41"/>
      <c r="H39" s="41"/>
      <c r="I39" s="42">
        <v>0</v>
      </c>
      <c r="J39" s="42">
        <v>2602023069</v>
      </c>
      <c r="K39" s="42">
        <v>617579570</v>
      </c>
      <c r="L39" s="43">
        <v>1983584558</v>
      </c>
      <c r="N39" s="29"/>
    </row>
    <row r="40" spans="1:14" x14ac:dyDescent="0.2">
      <c r="A40" s="40" t="s">
        <v>36</v>
      </c>
      <c r="B40" s="41">
        <v>401727963</v>
      </c>
      <c r="C40" s="41">
        <v>287049038</v>
      </c>
      <c r="D40" s="41">
        <v>167584205</v>
      </c>
      <c r="E40" s="41">
        <v>791773</v>
      </c>
      <c r="F40" s="41">
        <v>155808</v>
      </c>
      <c r="G40" s="41"/>
      <c r="H40" s="41"/>
      <c r="I40" s="42">
        <v>2275279</v>
      </c>
      <c r="J40" s="42">
        <v>7109610602</v>
      </c>
      <c r="K40" s="42">
        <v>859584066</v>
      </c>
      <c r="L40" s="43">
        <v>6250026536</v>
      </c>
      <c r="N40" s="29"/>
    </row>
    <row r="41" spans="1:14" x14ac:dyDescent="0.2">
      <c r="A41" s="40" t="s">
        <v>37</v>
      </c>
      <c r="B41" s="41">
        <v>120655553</v>
      </c>
      <c r="C41" s="41">
        <v>897751195</v>
      </c>
      <c r="D41" s="41">
        <v>29418787</v>
      </c>
      <c r="E41" s="41">
        <v>700</v>
      </c>
      <c r="F41" s="41">
        <v>500</v>
      </c>
      <c r="G41" s="41"/>
      <c r="H41" s="41"/>
      <c r="I41" s="42">
        <v>28434794</v>
      </c>
      <c r="J41" s="42">
        <v>2613489203</v>
      </c>
      <c r="K41" s="42">
        <v>1076261529</v>
      </c>
      <c r="L41" s="43">
        <v>1537227674</v>
      </c>
      <c r="N41" s="29"/>
    </row>
    <row r="42" spans="1:14" x14ac:dyDescent="0.2">
      <c r="A42" s="40" t="s">
        <v>38</v>
      </c>
      <c r="B42" s="41">
        <v>15213280</v>
      </c>
      <c r="C42" s="41"/>
      <c r="D42" s="41"/>
      <c r="E42" s="41"/>
      <c r="F42" s="41"/>
      <c r="G42" s="41"/>
      <c r="H42" s="41"/>
      <c r="I42" s="42">
        <v>16541505</v>
      </c>
      <c r="J42" s="42">
        <v>494125614</v>
      </c>
      <c r="K42" s="42">
        <v>31754785</v>
      </c>
      <c r="L42" s="43">
        <v>462370829</v>
      </c>
      <c r="N42" s="29"/>
    </row>
    <row r="43" spans="1:14" x14ac:dyDescent="0.2">
      <c r="A43" s="40" t="s">
        <v>39</v>
      </c>
      <c r="B43" s="41">
        <v>2219748</v>
      </c>
      <c r="C43" s="41">
        <v>570881</v>
      </c>
      <c r="D43" s="41">
        <v>13251</v>
      </c>
      <c r="E43" s="41"/>
      <c r="F43" s="41"/>
      <c r="G43" s="41"/>
      <c r="H43" s="41"/>
      <c r="I43" s="42">
        <v>0</v>
      </c>
      <c r="J43" s="42">
        <v>161186508</v>
      </c>
      <c r="K43" s="42">
        <v>2803880</v>
      </c>
      <c r="L43" s="43">
        <v>158382628</v>
      </c>
      <c r="N43" s="29"/>
    </row>
    <row r="44" spans="1:14" x14ac:dyDescent="0.2">
      <c r="A44" s="40" t="s">
        <v>40</v>
      </c>
      <c r="B44" s="41">
        <v>12800406</v>
      </c>
      <c r="C44" s="41"/>
      <c r="D44" s="41">
        <v>393244</v>
      </c>
      <c r="E44" s="41"/>
      <c r="F44" s="41"/>
      <c r="G44" s="41"/>
      <c r="H44" s="41"/>
      <c r="I44" s="42">
        <v>0</v>
      </c>
      <c r="J44" s="42">
        <v>372063327</v>
      </c>
      <c r="K44" s="42">
        <v>13193650</v>
      </c>
      <c r="L44" s="43">
        <v>358869677</v>
      </c>
      <c r="N44" s="29"/>
    </row>
    <row r="45" spans="1:14" x14ac:dyDescent="0.2">
      <c r="A45" s="40" t="s">
        <v>41</v>
      </c>
      <c r="B45" s="41">
        <v>148274735</v>
      </c>
      <c r="C45" s="41">
        <v>5337028</v>
      </c>
      <c r="D45" s="41">
        <v>52341039</v>
      </c>
      <c r="E45" s="41">
        <v>60680</v>
      </c>
      <c r="F45" s="41">
        <v>52543</v>
      </c>
      <c r="G45" s="41"/>
      <c r="H45" s="41">
        <v>39862180</v>
      </c>
      <c r="I45" s="42">
        <v>0</v>
      </c>
      <c r="J45" s="42">
        <v>4694947903</v>
      </c>
      <c r="K45" s="42">
        <v>245928205</v>
      </c>
      <c r="L45" s="43">
        <v>4449019698</v>
      </c>
      <c r="N45" s="29"/>
    </row>
    <row r="46" spans="1:14" x14ac:dyDescent="0.2">
      <c r="A46" s="40" t="s">
        <v>42</v>
      </c>
      <c r="B46" s="41">
        <v>129288814</v>
      </c>
      <c r="C46" s="41">
        <v>22512414</v>
      </c>
      <c r="D46" s="41">
        <v>50715060</v>
      </c>
      <c r="E46" s="41"/>
      <c r="F46" s="41">
        <v>4774</v>
      </c>
      <c r="G46" s="41"/>
      <c r="H46" s="41"/>
      <c r="I46" s="42">
        <v>2035710</v>
      </c>
      <c r="J46" s="42">
        <v>2783347832</v>
      </c>
      <c r="K46" s="42">
        <v>204556772</v>
      </c>
      <c r="L46" s="43">
        <v>2578791060</v>
      </c>
      <c r="N46" s="29"/>
    </row>
    <row r="47" spans="1:14" x14ac:dyDescent="0.2">
      <c r="A47" s="40" t="s">
        <v>43</v>
      </c>
      <c r="B47" s="41">
        <v>71864705</v>
      </c>
      <c r="C47" s="41">
        <v>26751148</v>
      </c>
      <c r="D47" s="41">
        <v>100795922</v>
      </c>
      <c r="E47" s="41"/>
      <c r="F47" s="41"/>
      <c r="G47" s="41"/>
      <c r="H47" s="41"/>
      <c r="I47" s="42">
        <v>54223756</v>
      </c>
      <c r="J47" s="42">
        <v>3752657229</v>
      </c>
      <c r="K47" s="42">
        <v>253635531</v>
      </c>
      <c r="L47" s="43">
        <v>3499021698</v>
      </c>
      <c r="N47" s="29"/>
    </row>
    <row r="48" spans="1:14" x14ac:dyDescent="0.2">
      <c r="A48" s="40" t="s">
        <v>44</v>
      </c>
      <c r="B48" s="41">
        <v>85819550</v>
      </c>
      <c r="C48" s="41">
        <v>145737995</v>
      </c>
      <c r="D48" s="41">
        <v>45710236</v>
      </c>
      <c r="E48" s="41"/>
      <c r="F48" s="41"/>
      <c r="G48" s="41"/>
      <c r="H48" s="41"/>
      <c r="I48" s="42">
        <v>0</v>
      </c>
      <c r="J48" s="42">
        <v>1099785695</v>
      </c>
      <c r="K48" s="42">
        <v>277267781</v>
      </c>
      <c r="L48" s="43">
        <v>822517914</v>
      </c>
      <c r="N48" s="29"/>
    </row>
    <row r="49" spans="1:14" x14ac:dyDescent="0.2">
      <c r="A49" s="40" t="s">
        <v>45</v>
      </c>
      <c r="B49" s="41">
        <v>28631916</v>
      </c>
      <c r="C49" s="41">
        <v>401494984</v>
      </c>
      <c r="D49" s="41">
        <v>43812092</v>
      </c>
      <c r="E49" s="41"/>
      <c r="F49" s="41"/>
      <c r="G49" s="41"/>
      <c r="H49" s="41"/>
      <c r="I49" s="42">
        <v>0</v>
      </c>
      <c r="J49" s="42">
        <v>1642672691</v>
      </c>
      <c r="K49" s="42">
        <v>473938992</v>
      </c>
      <c r="L49" s="43">
        <v>1168733699</v>
      </c>
      <c r="N49" s="29"/>
    </row>
    <row r="50" spans="1:14" x14ac:dyDescent="0.2">
      <c r="A50" s="40" t="s">
        <v>46</v>
      </c>
      <c r="B50" s="41">
        <v>78504709</v>
      </c>
      <c r="C50" s="41">
        <v>970646</v>
      </c>
      <c r="D50" s="41">
        <v>1823356</v>
      </c>
      <c r="E50" s="41"/>
      <c r="F50" s="41"/>
      <c r="G50" s="41"/>
      <c r="H50" s="41">
        <v>1970374</v>
      </c>
      <c r="I50" s="42">
        <v>40036913</v>
      </c>
      <c r="J50" s="42">
        <v>1248796438</v>
      </c>
      <c r="K50" s="42">
        <v>123305998</v>
      </c>
      <c r="L50" s="43">
        <v>1125490440</v>
      </c>
      <c r="N50" s="29"/>
    </row>
    <row r="51" spans="1:14" x14ac:dyDescent="0.2">
      <c r="A51" s="40" t="s">
        <v>47</v>
      </c>
      <c r="B51" s="41">
        <v>39640721</v>
      </c>
      <c r="C51" s="41">
        <v>2280060</v>
      </c>
      <c r="D51" s="41">
        <v>2117041</v>
      </c>
      <c r="E51" s="41"/>
      <c r="F51" s="41"/>
      <c r="G51" s="41"/>
      <c r="H51" s="41">
        <v>375241060</v>
      </c>
      <c r="I51" s="42">
        <v>204881246</v>
      </c>
      <c r="J51" s="42">
        <v>2007332839</v>
      </c>
      <c r="K51" s="42">
        <v>624160128</v>
      </c>
      <c r="L51" s="43">
        <v>1383172711</v>
      </c>
      <c r="N51" s="29"/>
    </row>
    <row r="52" spans="1:14" x14ac:dyDescent="0.2">
      <c r="A52" s="40" t="s">
        <v>48</v>
      </c>
      <c r="B52" s="41">
        <v>512438231</v>
      </c>
      <c r="C52" s="41">
        <v>3217687631</v>
      </c>
      <c r="D52" s="41">
        <v>1459650929</v>
      </c>
      <c r="E52" s="41"/>
      <c r="F52" s="41"/>
      <c r="G52" s="41"/>
      <c r="H52" s="41">
        <v>171544513</v>
      </c>
      <c r="I52" s="42">
        <v>120887986</v>
      </c>
      <c r="J52" s="42">
        <v>19324268580</v>
      </c>
      <c r="K52" s="42">
        <v>5482209290</v>
      </c>
      <c r="L52" s="43">
        <v>13842059290</v>
      </c>
      <c r="N52" s="29"/>
    </row>
    <row r="53" spans="1:14" x14ac:dyDescent="0.2">
      <c r="A53" s="40" t="s">
        <v>49</v>
      </c>
      <c r="B53" s="41">
        <v>143108319</v>
      </c>
      <c r="C53" s="41">
        <v>1335914978</v>
      </c>
      <c r="D53" s="41">
        <v>219294359</v>
      </c>
      <c r="E53" s="41">
        <v>12887</v>
      </c>
      <c r="F53" s="41">
        <v>3856</v>
      </c>
      <c r="G53" s="41"/>
      <c r="H53" s="41"/>
      <c r="I53" s="42">
        <v>0</v>
      </c>
      <c r="J53" s="42">
        <v>3629680397</v>
      </c>
      <c r="K53" s="42">
        <v>1698334399</v>
      </c>
      <c r="L53" s="43">
        <v>1931345998</v>
      </c>
      <c r="N53" s="29"/>
    </row>
    <row r="54" spans="1:14" x14ac:dyDescent="0.2">
      <c r="A54" s="40" t="s">
        <v>50</v>
      </c>
      <c r="B54" s="41">
        <v>373617376</v>
      </c>
      <c r="C54" s="41">
        <v>651997375</v>
      </c>
      <c r="D54" s="41">
        <v>474692864</v>
      </c>
      <c r="E54" s="41"/>
      <c r="F54" s="41"/>
      <c r="G54" s="41"/>
      <c r="H54" s="41">
        <v>56443714</v>
      </c>
      <c r="I54" s="42">
        <v>134382701</v>
      </c>
      <c r="J54" s="42">
        <v>15106251272</v>
      </c>
      <c r="K54" s="42">
        <v>1691134030</v>
      </c>
      <c r="L54" s="43">
        <v>13415117242</v>
      </c>
      <c r="N54" s="29"/>
    </row>
    <row r="55" spans="1:14" x14ac:dyDescent="0.2">
      <c r="A55" s="40" t="s">
        <v>51</v>
      </c>
      <c r="B55" s="41">
        <v>119329414</v>
      </c>
      <c r="C55" s="41">
        <v>864574108</v>
      </c>
      <c r="D55" s="41">
        <v>133411256</v>
      </c>
      <c r="E55" s="41"/>
      <c r="F55" s="41"/>
      <c r="G55" s="41"/>
      <c r="H55" s="41"/>
      <c r="I55" s="42">
        <v>0</v>
      </c>
      <c r="J55" s="42">
        <v>3843958246</v>
      </c>
      <c r="K55" s="42">
        <v>1117314778</v>
      </c>
      <c r="L55" s="43">
        <v>2726643468</v>
      </c>
      <c r="N55" s="29"/>
    </row>
    <row r="56" spans="1:14" x14ac:dyDescent="0.2">
      <c r="A56" s="40" t="s">
        <v>52</v>
      </c>
      <c r="B56" s="41">
        <v>324032095</v>
      </c>
      <c r="C56" s="41">
        <v>393065849</v>
      </c>
      <c r="D56" s="41">
        <v>788328982</v>
      </c>
      <c r="E56" s="41"/>
      <c r="F56" s="41"/>
      <c r="G56" s="41"/>
      <c r="H56" s="41">
        <v>388520</v>
      </c>
      <c r="I56" s="42">
        <v>7781803</v>
      </c>
      <c r="J56" s="42">
        <v>7378912022</v>
      </c>
      <c r="K56" s="42">
        <v>1513597249</v>
      </c>
      <c r="L56" s="43">
        <v>5865314773</v>
      </c>
      <c r="N56" s="29"/>
    </row>
    <row r="57" spans="1:14" x14ac:dyDescent="0.2">
      <c r="A57" s="40" t="s">
        <v>53</v>
      </c>
      <c r="B57" s="41">
        <v>401440923</v>
      </c>
      <c r="C57" s="41">
        <v>591818760</v>
      </c>
      <c r="D57" s="41">
        <v>193402073</v>
      </c>
      <c r="E57" s="41">
        <v>120739</v>
      </c>
      <c r="F57" s="41">
        <v>50283</v>
      </c>
      <c r="G57" s="41"/>
      <c r="H57" s="41">
        <v>356302467</v>
      </c>
      <c r="I57" s="42">
        <v>441572350</v>
      </c>
      <c r="J57" s="42">
        <v>9599495409</v>
      </c>
      <c r="K57" s="42">
        <v>1984707595</v>
      </c>
      <c r="L57" s="43">
        <v>7614787814</v>
      </c>
      <c r="N57" s="29"/>
    </row>
    <row r="58" spans="1:14" x14ac:dyDescent="0.2">
      <c r="A58" s="40" t="s">
        <v>54</v>
      </c>
      <c r="B58" s="41">
        <v>23709333</v>
      </c>
      <c r="C58" s="41">
        <v>138646280</v>
      </c>
      <c r="D58" s="41">
        <v>8199416</v>
      </c>
      <c r="E58" s="41">
        <v>500</v>
      </c>
      <c r="F58" s="41">
        <v>14816</v>
      </c>
      <c r="G58" s="41"/>
      <c r="H58" s="41"/>
      <c r="I58" s="42">
        <v>114163700</v>
      </c>
      <c r="J58" s="42">
        <v>2858988958</v>
      </c>
      <c r="K58" s="42">
        <v>284734045</v>
      </c>
      <c r="L58" s="43">
        <v>2574254913</v>
      </c>
      <c r="N58" s="29"/>
    </row>
    <row r="59" spans="1:14" x14ac:dyDescent="0.2">
      <c r="A59" s="40" t="s">
        <v>55</v>
      </c>
      <c r="B59" s="41">
        <v>124423376</v>
      </c>
      <c r="C59" s="41">
        <v>24363216</v>
      </c>
      <c r="D59" s="41">
        <v>276101890</v>
      </c>
      <c r="E59" s="41"/>
      <c r="F59" s="41"/>
      <c r="G59" s="41"/>
      <c r="H59" s="41"/>
      <c r="I59" s="42">
        <v>0</v>
      </c>
      <c r="J59" s="42">
        <v>2261007897</v>
      </c>
      <c r="K59" s="42">
        <v>424888482</v>
      </c>
      <c r="L59" s="43">
        <v>1836119415</v>
      </c>
      <c r="N59" s="29"/>
    </row>
    <row r="60" spans="1:14" x14ac:dyDescent="0.2">
      <c r="A60" s="40" t="s">
        <v>56</v>
      </c>
      <c r="B60" s="41">
        <v>91880804</v>
      </c>
      <c r="C60" s="41">
        <v>975584855</v>
      </c>
      <c r="D60" s="41">
        <v>46605238</v>
      </c>
      <c r="E60" s="41"/>
      <c r="F60" s="41"/>
      <c r="G60" s="41"/>
      <c r="H60" s="41">
        <v>51250905</v>
      </c>
      <c r="I60" s="42">
        <v>347985627</v>
      </c>
      <c r="J60" s="42">
        <v>5896020165</v>
      </c>
      <c r="K60" s="42">
        <v>1513307429</v>
      </c>
      <c r="L60" s="43">
        <v>4382712736</v>
      </c>
      <c r="N60" s="29"/>
    </row>
    <row r="61" spans="1:14" x14ac:dyDescent="0.2">
      <c r="A61" s="40" t="s">
        <v>57</v>
      </c>
      <c r="B61" s="41">
        <v>41233454</v>
      </c>
      <c r="C61" s="41">
        <v>93570</v>
      </c>
      <c r="D61" s="41">
        <v>6106548</v>
      </c>
      <c r="E61" s="41"/>
      <c r="F61" s="41"/>
      <c r="G61" s="41"/>
      <c r="H61" s="41"/>
      <c r="I61" s="42">
        <v>42506673</v>
      </c>
      <c r="J61" s="42">
        <v>1113663068</v>
      </c>
      <c r="K61" s="42">
        <v>89940245</v>
      </c>
      <c r="L61" s="43">
        <v>1023722823</v>
      </c>
      <c r="N61" s="29"/>
    </row>
    <row r="62" spans="1:14" x14ac:dyDescent="0.2">
      <c r="A62" s="40" t="s">
        <v>58</v>
      </c>
      <c r="B62" s="41">
        <v>137781079</v>
      </c>
      <c r="C62" s="41">
        <v>622287127</v>
      </c>
      <c r="D62" s="41">
        <v>116328332</v>
      </c>
      <c r="E62" s="41"/>
      <c r="F62" s="41"/>
      <c r="G62" s="41"/>
      <c r="H62" s="41">
        <v>1293616</v>
      </c>
      <c r="I62" s="42">
        <v>0</v>
      </c>
      <c r="J62" s="42">
        <v>3851531499</v>
      </c>
      <c r="K62" s="42">
        <v>877690154</v>
      </c>
      <c r="L62" s="43">
        <v>2973841345</v>
      </c>
      <c r="N62" s="29"/>
    </row>
    <row r="63" spans="1:14" x14ac:dyDescent="0.2">
      <c r="A63" s="40" t="s">
        <v>59</v>
      </c>
      <c r="B63" s="41">
        <v>166348096</v>
      </c>
      <c r="C63" s="41">
        <v>142464191</v>
      </c>
      <c r="D63" s="41">
        <v>353492390</v>
      </c>
      <c r="E63" s="41"/>
      <c r="F63" s="41"/>
      <c r="G63" s="41"/>
      <c r="H63" s="41"/>
      <c r="I63" s="42">
        <v>4344455</v>
      </c>
      <c r="J63" s="42">
        <v>3447244641</v>
      </c>
      <c r="K63" s="42">
        <v>666649132</v>
      </c>
      <c r="L63" s="43">
        <v>2780595509</v>
      </c>
      <c r="N63" s="29"/>
    </row>
    <row r="64" spans="1:14" x14ac:dyDescent="0.2">
      <c r="A64" s="40" t="s">
        <v>60</v>
      </c>
      <c r="B64" s="41">
        <v>32505638</v>
      </c>
      <c r="C64" s="41">
        <v>3416170</v>
      </c>
      <c r="D64" s="41">
        <v>29233610</v>
      </c>
      <c r="E64" s="41"/>
      <c r="F64" s="41"/>
      <c r="G64" s="41"/>
      <c r="H64" s="41"/>
      <c r="I64" s="42">
        <v>0</v>
      </c>
      <c r="J64" s="42">
        <v>1555118216</v>
      </c>
      <c r="K64" s="42">
        <v>65155418</v>
      </c>
      <c r="L64" s="43">
        <v>1489962798</v>
      </c>
      <c r="N64" s="29"/>
    </row>
    <row r="65" spans="1:14" x14ac:dyDescent="0.2">
      <c r="A65" s="40" t="s">
        <v>61</v>
      </c>
      <c r="B65" s="41">
        <v>14536699</v>
      </c>
      <c r="C65" s="41">
        <v>1591126</v>
      </c>
      <c r="D65" s="41">
        <v>248106</v>
      </c>
      <c r="E65" s="41"/>
      <c r="F65" s="41"/>
      <c r="G65" s="41"/>
      <c r="H65" s="41"/>
      <c r="I65" s="42">
        <v>0</v>
      </c>
      <c r="J65" s="42">
        <v>988336537</v>
      </c>
      <c r="K65" s="42">
        <v>16375931</v>
      </c>
      <c r="L65" s="43">
        <v>971960606</v>
      </c>
      <c r="N65" s="29"/>
    </row>
    <row r="66" spans="1:14" x14ac:dyDescent="0.2">
      <c r="A66" s="40" t="s">
        <v>62</v>
      </c>
      <c r="B66" s="41">
        <v>11931429</v>
      </c>
      <c r="C66" s="41">
        <v>18554766</v>
      </c>
      <c r="D66" s="41">
        <v>2132030</v>
      </c>
      <c r="E66" s="41"/>
      <c r="F66" s="41"/>
      <c r="G66" s="41"/>
      <c r="H66" s="41">
        <v>32688757</v>
      </c>
      <c r="I66" s="42">
        <v>0</v>
      </c>
      <c r="J66" s="42">
        <v>815120362</v>
      </c>
      <c r="K66" s="42">
        <v>65306982</v>
      </c>
      <c r="L66" s="43">
        <v>749813380</v>
      </c>
      <c r="N66" s="29"/>
    </row>
    <row r="67" spans="1:14" x14ac:dyDescent="0.2">
      <c r="A67" s="40" t="s">
        <v>63</v>
      </c>
      <c r="B67" s="41">
        <v>4418292</v>
      </c>
      <c r="C67" s="41">
        <v>15261047</v>
      </c>
      <c r="D67" s="41">
        <v>1528682</v>
      </c>
      <c r="E67" s="41"/>
      <c r="F67" s="41"/>
      <c r="G67" s="41"/>
      <c r="H67" s="41"/>
      <c r="I67" s="42">
        <v>0</v>
      </c>
      <c r="J67" s="42">
        <v>116791977</v>
      </c>
      <c r="K67" s="42">
        <v>21208021</v>
      </c>
      <c r="L67" s="43">
        <v>95583956</v>
      </c>
      <c r="N67" s="29"/>
    </row>
    <row r="68" spans="1:14" x14ac:dyDescent="0.2">
      <c r="A68" s="40" t="s">
        <v>64</v>
      </c>
      <c r="B68" s="41">
        <v>242336172</v>
      </c>
      <c r="C68" s="41">
        <v>214562043</v>
      </c>
      <c r="D68" s="41">
        <v>288820367</v>
      </c>
      <c r="E68" s="41"/>
      <c r="F68" s="41"/>
      <c r="G68" s="41"/>
      <c r="H68" s="41"/>
      <c r="I68" s="42">
        <v>82954007</v>
      </c>
      <c r="J68" s="42">
        <v>5073158569</v>
      </c>
      <c r="K68" s="42">
        <v>828672589</v>
      </c>
      <c r="L68" s="43">
        <v>4244485980</v>
      </c>
      <c r="N68" s="29"/>
    </row>
    <row r="69" spans="1:14" x14ac:dyDescent="0.2">
      <c r="A69" s="40" t="s">
        <v>65</v>
      </c>
      <c r="B69" s="41">
        <v>12166510</v>
      </c>
      <c r="C69" s="41">
        <v>13181104</v>
      </c>
      <c r="D69" s="41">
        <v>320274</v>
      </c>
      <c r="E69" s="41"/>
      <c r="F69" s="41"/>
      <c r="G69" s="41"/>
      <c r="H69" s="41"/>
      <c r="I69" s="42">
        <v>0</v>
      </c>
      <c r="J69" s="42">
        <v>252283707</v>
      </c>
      <c r="K69" s="42">
        <v>25667888</v>
      </c>
      <c r="L69" s="43">
        <v>226615819</v>
      </c>
      <c r="N69" s="29"/>
    </row>
    <row r="70" spans="1:14" x14ac:dyDescent="0.2">
      <c r="A70" s="40" t="s">
        <v>66</v>
      </c>
      <c r="B70" s="41">
        <v>73197331</v>
      </c>
      <c r="C70" s="41">
        <v>1231011</v>
      </c>
      <c r="D70" s="41">
        <v>47784374</v>
      </c>
      <c r="E70" s="41"/>
      <c r="F70" s="41"/>
      <c r="G70" s="41"/>
      <c r="H70" s="41">
        <v>81470</v>
      </c>
      <c r="I70" s="42">
        <v>0</v>
      </c>
      <c r="J70" s="42">
        <v>946390320</v>
      </c>
      <c r="K70" s="42">
        <v>122294186</v>
      </c>
      <c r="L70" s="43">
        <v>824096134</v>
      </c>
      <c r="N70" s="29"/>
    </row>
    <row r="71" spans="1:14" x14ac:dyDescent="0.2">
      <c r="A71" s="40" t="s">
        <v>67</v>
      </c>
      <c r="B71" s="41">
        <v>9941578</v>
      </c>
      <c r="C71" s="41"/>
      <c r="D71" s="41">
        <v>26602</v>
      </c>
      <c r="E71" s="41"/>
      <c r="F71" s="41"/>
      <c r="G71" s="41"/>
      <c r="H71" s="41"/>
      <c r="I71" s="42">
        <v>0</v>
      </c>
      <c r="J71" s="42">
        <v>312466936</v>
      </c>
      <c r="K71" s="42">
        <v>9968180</v>
      </c>
      <c r="L71" s="43">
        <v>302498756</v>
      </c>
      <c r="N71" s="29"/>
    </row>
    <row r="72" spans="1:14" x14ac:dyDescent="0.2">
      <c r="A72" s="40"/>
      <c r="B72" s="41"/>
      <c r="C72" s="41"/>
      <c r="D72" s="41"/>
      <c r="E72" s="41"/>
      <c r="F72" s="41"/>
      <c r="G72" s="41"/>
      <c r="H72" s="41"/>
      <c r="I72" s="42"/>
      <c r="J72" s="42"/>
      <c r="K72" s="42"/>
      <c r="L72" s="43"/>
      <c r="N72" s="29"/>
    </row>
    <row r="73" spans="1:14" ht="15.75" thickBot="1" x14ac:dyDescent="0.3">
      <c r="A73" s="45" t="s">
        <v>68</v>
      </c>
      <c r="B73" s="46">
        <f>SUM(B5:B71)</f>
        <v>8001741469</v>
      </c>
      <c r="C73" s="46">
        <f t="shared" ref="C73:J73" si="0">SUM(C5:C71)</f>
        <v>29787279200</v>
      </c>
      <c r="D73" s="46">
        <f t="shared" si="0"/>
        <v>10831410376</v>
      </c>
      <c r="E73" s="46">
        <f>SUM(E5:E71)</f>
        <v>1245192</v>
      </c>
      <c r="F73" s="46">
        <f t="shared" si="0"/>
        <v>581802</v>
      </c>
      <c r="G73" s="46">
        <f t="shared" si="0"/>
        <v>0</v>
      </c>
      <c r="H73" s="46">
        <f>SUM(H5:H71)</f>
        <v>1221381985</v>
      </c>
      <c r="I73" s="46">
        <f>SUM(I5:I71)</f>
        <v>2798581330</v>
      </c>
      <c r="J73" s="46">
        <f t="shared" si="0"/>
        <v>232963898271</v>
      </c>
      <c r="K73" s="47">
        <f>SUM(K5:K71)</f>
        <v>52642221354</v>
      </c>
      <c r="L73" s="48">
        <f>SUM(L5:L71)</f>
        <v>180320817976</v>
      </c>
      <c r="N73" s="29"/>
    </row>
    <row r="75" spans="1:14" x14ac:dyDescent="0.2">
      <c r="A75" s="38" t="s">
        <v>119</v>
      </c>
    </row>
  </sheetData>
  <phoneticPr fontId="18" type="noConversion"/>
  <conditionalFormatting sqref="A4:L73">
    <cfRule type="expression" dxfId="1" priority="1" stopIfTrue="1">
      <formula>MOD(ROW(),3)=1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5"/>
  <sheetViews>
    <sheetView zoomScaleNormal="100" workbookViewId="0">
      <pane ySplit="4" topLeftCell="A5" activePane="bottomLeft" state="frozen"/>
      <selection sqref="A1:XFD1048576"/>
      <selection pane="bottomLeft"/>
    </sheetView>
  </sheetViews>
  <sheetFormatPr defaultRowHeight="14.25" x14ac:dyDescent="0.2"/>
  <cols>
    <col min="1" max="1" width="17.7109375" style="2" customWidth="1"/>
    <col min="2" max="2" width="9.28515625" style="7" bestFit="1" customWidth="1"/>
    <col min="3" max="3" width="19.7109375" style="2" bestFit="1" customWidth="1"/>
    <col min="4" max="4" width="16.42578125" style="8" bestFit="1" customWidth="1"/>
    <col min="5" max="5" width="21.42578125" style="2" bestFit="1" customWidth="1"/>
    <col min="6" max="6" width="16.42578125" style="10" customWidth="1"/>
    <col min="7" max="7" width="21.140625" style="2" bestFit="1" customWidth="1"/>
    <col min="8" max="8" width="19.7109375" style="2" customWidth="1"/>
    <col min="9" max="9" width="16.42578125" style="10" customWidth="1"/>
    <col min="10" max="10" width="19.140625" style="2" bestFit="1" customWidth="1"/>
    <col min="11" max="11" width="16.42578125" style="10" customWidth="1"/>
    <col min="12" max="12" width="20.5703125" style="2" bestFit="1" customWidth="1"/>
    <col min="13" max="13" width="20.5703125" style="2" customWidth="1"/>
    <col min="14" max="14" width="16.42578125" style="10" customWidth="1"/>
    <col min="15" max="15" width="20.7109375" style="2" bestFit="1" customWidth="1"/>
    <col min="16" max="16" width="16.42578125" style="10" customWidth="1"/>
    <col min="17" max="17" width="20.28515625" style="2" bestFit="1" customWidth="1"/>
    <col min="18" max="18" width="14" style="2" bestFit="1" customWidth="1"/>
    <col min="19" max="16384" width="9.140625" style="2"/>
  </cols>
  <sheetData>
    <row r="1" spans="1:18" ht="23.25" x14ac:dyDescent="0.35">
      <c r="A1" s="6" t="s">
        <v>121</v>
      </c>
      <c r="E1" s="9"/>
    </row>
    <row r="2" spans="1:18" ht="15.75" thickBot="1" x14ac:dyDescent="0.3">
      <c r="A2" s="11">
        <v>2024</v>
      </c>
    </row>
    <row r="3" spans="1:18" ht="15.75" thickBot="1" x14ac:dyDescent="0.3">
      <c r="C3" s="12"/>
      <c r="D3" s="13"/>
      <c r="E3" s="14" t="s">
        <v>77</v>
      </c>
      <c r="F3" s="15"/>
      <c r="G3" s="16"/>
      <c r="H3" s="17"/>
      <c r="I3" s="18"/>
      <c r="J3" s="19" t="s">
        <v>78</v>
      </c>
      <c r="K3" s="20"/>
      <c r="L3" s="21"/>
      <c r="M3" s="22"/>
      <c r="N3" s="15"/>
      <c r="O3" s="14" t="s">
        <v>79</v>
      </c>
      <c r="P3" s="15"/>
      <c r="Q3" s="16"/>
    </row>
    <row r="4" spans="1:18" s="54" customFormat="1" ht="25.5" x14ac:dyDescent="0.25">
      <c r="A4" s="50" t="s">
        <v>1</v>
      </c>
      <c r="B4" s="59" t="s">
        <v>69</v>
      </c>
      <c r="C4" s="50" t="s">
        <v>118</v>
      </c>
      <c r="D4" s="51" t="s">
        <v>120</v>
      </c>
      <c r="E4" s="52" t="s">
        <v>116</v>
      </c>
      <c r="F4" s="51" t="s">
        <v>117</v>
      </c>
      <c r="G4" s="53" t="s">
        <v>113</v>
      </c>
      <c r="H4" s="50" t="s">
        <v>118</v>
      </c>
      <c r="I4" s="51" t="s">
        <v>120</v>
      </c>
      <c r="J4" s="52" t="s">
        <v>116</v>
      </c>
      <c r="K4" s="51" t="s">
        <v>117</v>
      </c>
      <c r="L4" s="53" t="s">
        <v>113</v>
      </c>
      <c r="M4" s="50" t="s">
        <v>118</v>
      </c>
      <c r="N4" s="51" t="s">
        <v>120</v>
      </c>
      <c r="O4" s="52" t="s">
        <v>116</v>
      </c>
      <c r="P4" s="51" t="s">
        <v>117</v>
      </c>
      <c r="Q4" s="53" t="s">
        <v>113</v>
      </c>
    </row>
    <row r="5" spans="1:18" x14ac:dyDescent="0.2">
      <c r="A5" s="23" t="s">
        <v>2</v>
      </c>
      <c r="B5" s="60" t="s">
        <v>114</v>
      </c>
      <c r="C5" s="24">
        <v>1352828291</v>
      </c>
      <c r="D5" s="25">
        <f>((C5-E5)/E5)</f>
        <v>8.3025584320261924E-3</v>
      </c>
      <c r="E5" s="26">
        <v>1341688841</v>
      </c>
      <c r="F5" s="25">
        <f>((E5-G5)/G5)</f>
        <v>1.200575561733469E-2</v>
      </c>
      <c r="G5" s="27">
        <v>1325771947</v>
      </c>
      <c r="H5" s="24">
        <v>1229469870</v>
      </c>
      <c r="I5" s="25">
        <f t="shared" ref="I5:I36" si="0">((H5-J5)/J5)</f>
        <v>2.301771462694378E-2</v>
      </c>
      <c r="J5" s="26">
        <v>1201807019</v>
      </c>
      <c r="K5" s="25">
        <f t="shared" ref="K5:K36" si="1">((J5-L5)/L5)</f>
        <v>2.9688787377905576E-2</v>
      </c>
      <c r="L5" s="27">
        <v>1167155585</v>
      </c>
      <c r="M5" s="24">
        <f t="shared" ref="M5:M36" si="2">C5+H5</f>
        <v>2582298161</v>
      </c>
      <c r="N5" s="25">
        <f t="shared" ref="N5:N36" si="3">((M5-O5)/O5)</f>
        <v>1.5255499963738883E-2</v>
      </c>
      <c r="O5" s="26">
        <f t="shared" ref="O5:O36" si="4">E5+J5</f>
        <v>2543495860</v>
      </c>
      <c r="P5" s="25">
        <f t="shared" ref="P5:P36" si="5">((O5-Q5)/Q5)</f>
        <v>2.0284716403059885E-2</v>
      </c>
      <c r="Q5" s="28">
        <f t="shared" ref="Q5:Q36" si="6">G5+L5</f>
        <v>2492927532</v>
      </c>
      <c r="R5" s="29"/>
    </row>
    <row r="6" spans="1:18" x14ac:dyDescent="0.2">
      <c r="A6" s="23" t="s">
        <v>3</v>
      </c>
      <c r="B6" s="60" t="s">
        <v>115</v>
      </c>
      <c r="C6" s="24">
        <v>162943315</v>
      </c>
      <c r="D6" s="25">
        <f t="shared" ref="D6:F69" si="7">((C6-E6)/E6)</f>
        <v>2.0460537735689475E-2</v>
      </c>
      <c r="E6" s="26">
        <v>159676253</v>
      </c>
      <c r="F6" s="25">
        <f t="shared" si="7"/>
        <v>1.6199638427327717E-2</v>
      </c>
      <c r="G6" s="27">
        <v>157130791</v>
      </c>
      <c r="H6" s="24">
        <v>135205054</v>
      </c>
      <c r="I6" s="25">
        <f t="shared" si="0"/>
        <v>4.9874146382114404E-2</v>
      </c>
      <c r="J6" s="26">
        <v>128782154</v>
      </c>
      <c r="K6" s="25">
        <f t="shared" si="1"/>
        <v>4.3770029099607713E-2</v>
      </c>
      <c r="L6" s="27">
        <v>123381732</v>
      </c>
      <c r="M6" s="24">
        <f t="shared" si="2"/>
        <v>298148369</v>
      </c>
      <c r="N6" s="25">
        <f t="shared" si="3"/>
        <v>3.3592232934989481E-2</v>
      </c>
      <c r="O6" s="26">
        <f t="shared" si="4"/>
        <v>288458407</v>
      </c>
      <c r="P6" s="25">
        <f t="shared" si="5"/>
        <v>2.8326307556686157E-2</v>
      </c>
      <c r="Q6" s="28">
        <f t="shared" si="6"/>
        <v>280512523</v>
      </c>
    </row>
    <row r="7" spans="1:18" x14ac:dyDescent="0.2">
      <c r="A7" s="23" t="s">
        <v>4</v>
      </c>
      <c r="B7" s="60" t="s">
        <v>114</v>
      </c>
      <c r="C7" s="24">
        <v>1097466437</v>
      </c>
      <c r="D7" s="25">
        <f t="shared" si="7"/>
        <v>3.5348142025562052E-2</v>
      </c>
      <c r="E7" s="26">
        <v>1059997495</v>
      </c>
      <c r="F7" s="25">
        <f t="shared" si="7"/>
        <v>2.3632704660515019E-2</v>
      </c>
      <c r="G7" s="27">
        <v>1035525233</v>
      </c>
      <c r="H7" s="24">
        <v>917985515</v>
      </c>
      <c r="I7" s="25">
        <f t="shared" si="0"/>
        <v>4.7893152973053743E-2</v>
      </c>
      <c r="J7" s="26">
        <v>876029691</v>
      </c>
      <c r="K7" s="25">
        <f t="shared" si="1"/>
        <v>4.1272975114526336E-2</v>
      </c>
      <c r="L7" s="27">
        <v>841306470</v>
      </c>
      <c r="M7" s="24">
        <f t="shared" si="2"/>
        <v>2015451952</v>
      </c>
      <c r="N7" s="25">
        <f t="shared" si="3"/>
        <v>4.1024612967392494E-2</v>
      </c>
      <c r="O7" s="26">
        <f t="shared" si="4"/>
        <v>1936027186</v>
      </c>
      <c r="P7" s="25">
        <f t="shared" si="5"/>
        <v>3.1540112470063067E-2</v>
      </c>
      <c r="Q7" s="28">
        <f t="shared" si="6"/>
        <v>1876831703</v>
      </c>
    </row>
    <row r="8" spans="1:18" x14ac:dyDescent="0.2">
      <c r="A8" s="23" t="s">
        <v>5</v>
      </c>
      <c r="B8" s="60" t="s">
        <v>114</v>
      </c>
      <c r="C8" s="24">
        <v>172159874</v>
      </c>
      <c r="D8" s="25">
        <f t="shared" si="7"/>
        <v>1.6987862516254407E-2</v>
      </c>
      <c r="E8" s="26">
        <v>169284099</v>
      </c>
      <c r="F8" s="25">
        <f t="shared" si="7"/>
        <v>2.1323509462304834E-2</v>
      </c>
      <c r="G8" s="27">
        <v>165749733</v>
      </c>
      <c r="H8" s="24">
        <v>125320279</v>
      </c>
      <c r="I8" s="25">
        <f t="shared" si="0"/>
        <v>5.7158176526666458E-2</v>
      </c>
      <c r="J8" s="26">
        <v>118544492</v>
      </c>
      <c r="K8" s="25">
        <f t="shared" si="1"/>
        <v>7.009789119988416E-2</v>
      </c>
      <c r="L8" s="27">
        <v>110779110</v>
      </c>
      <c r="M8" s="24">
        <f t="shared" si="2"/>
        <v>297480153</v>
      </c>
      <c r="N8" s="25">
        <f t="shared" si="3"/>
        <v>3.3532325494377312E-2</v>
      </c>
      <c r="O8" s="26">
        <f t="shared" si="4"/>
        <v>287828591</v>
      </c>
      <c r="P8" s="25">
        <f t="shared" si="5"/>
        <v>4.0862818783789584E-2</v>
      </c>
      <c r="Q8" s="28">
        <f t="shared" si="6"/>
        <v>276528843</v>
      </c>
    </row>
    <row r="9" spans="1:18" x14ac:dyDescent="0.2">
      <c r="A9" s="23" t="s">
        <v>6</v>
      </c>
      <c r="B9" s="60" t="s">
        <v>114</v>
      </c>
      <c r="C9" s="24">
        <v>4275844020</v>
      </c>
      <c r="D9" s="25">
        <f t="shared" si="7"/>
        <v>1.8080425049320725E-2</v>
      </c>
      <c r="E9" s="26">
        <v>4199907900</v>
      </c>
      <c r="F9" s="25">
        <f t="shared" si="7"/>
        <v>1.5605966983236618E-2</v>
      </c>
      <c r="G9" s="27">
        <v>4135371430</v>
      </c>
      <c r="H9" s="24">
        <v>3884127620</v>
      </c>
      <c r="I9" s="25">
        <f t="shared" si="0"/>
        <v>3.376786256042616E-2</v>
      </c>
      <c r="J9" s="26">
        <v>3757253210</v>
      </c>
      <c r="K9" s="25">
        <f t="shared" si="1"/>
        <v>3.5506497358478856E-2</v>
      </c>
      <c r="L9" s="27">
        <v>3628420700</v>
      </c>
      <c r="M9" s="24">
        <f t="shared" si="2"/>
        <v>8159971640</v>
      </c>
      <c r="N9" s="25">
        <f t="shared" si="3"/>
        <v>2.548779988193553E-2</v>
      </c>
      <c r="O9" s="26">
        <f t="shared" si="4"/>
        <v>7957161110</v>
      </c>
      <c r="P9" s="25">
        <f t="shared" si="5"/>
        <v>2.4906511761540427E-2</v>
      </c>
      <c r="Q9" s="28">
        <f t="shared" si="6"/>
        <v>7763792130</v>
      </c>
    </row>
    <row r="10" spans="1:18" x14ac:dyDescent="0.2">
      <c r="A10" s="23" t="s">
        <v>7</v>
      </c>
      <c r="B10" s="60" t="s">
        <v>114</v>
      </c>
      <c r="C10" s="24">
        <v>10479255280</v>
      </c>
      <c r="D10" s="25">
        <f t="shared" si="7"/>
        <v>4.0617298248938685E-3</v>
      </c>
      <c r="E10" s="26">
        <v>10436863560</v>
      </c>
      <c r="F10" s="25">
        <f t="shared" si="7"/>
        <v>7.8529545159604572E-3</v>
      </c>
      <c r="G10" s="27">
        <v>10355541960</v>
      </c>
      <c r="H10" s="24">
        <v>9644302260</v>
      </c>
      <c r="I10" s="25">
        <f t="shared" si="0"/>
        <v>1.5527215100541929E-2</v>
      </c>
      <c r="J10" s="26">
        <v>9496842740</v>
      </c>
      <c r="K10" s="25">
        <f t="shared" si="1"/>
        <v>2.1448196729779177E-2</v>
      </c>
      <c r="L10" s="27">
        <v>9297429640</v>
      </c>
      <c r="M10" s="24">
        <f t="shared" si="2"/>
        <v>20123557540</v>
      </c>
      <c r="N10" s="25">
        <f t="shared" si="3"/>
        <v>9.52413149580718E-3</v>
      </c>
      <c r="O10" s="26">
        <f t="shared" si="4"/>
        <v>19933706300</v>
      </c>
      <c r="P10" s="25">
        <f t="shared" si="5"/>
        <v>1.4284592972189508E-2</v>
      </c>
      <c r="Q10" s="28">
        <f t="shared" si="6"/>
        <v>19652971600</v>
      </c>
    </row>
    <row r="11" spans="1:18" x14ac:dyDescent="0.2">
      <c r="A11" s="23" t="s">
        <v>8</v>
      </c>
      <c r="B11" s="60" t="s">
        <v>115</v>
      </c>
      <c r="C11" s="24">
        <v>81460293</v>
      </c>
      <c r="D11" s="25">
        <f t="shared" si="7"/>
        <v>1.5232622096021093E-2</v>
      </c>
      <c r="E11" s="26">
        <v>80238057</v>
      </c>
      <c r="F11" s="25">
        <f t="shared" si="7"/>
        <v>1.2572635452820917E-2</v>
      </c>
      <c r="G11" s="27">
        <v>79241779</v>
      </c>
      <c r="H11" s="24">
        <v>43678185</v>
      </c>
      <c r="I11" s="25">
        <f t="shared" si="0"/>
        <v>5.6580469372479784E-2</v>
      </c>
      <c r="J11" s="26">
        <v>41339194</v>
      </c>
      <c r="K11" s="25">
        <f t="shared" si="1"/>
        <v>6.0802761076565917E-2</v>
      </c>
      <c r="L11" s="27">
        <v>38969727</v>
      </c>
      <c r="M11" s="24">
        <f t="shared" si="2"/>
        <v>125138478</v>
      </c>
      <c r="N11" s="25">
        <f t="shared" si="3"/>
        <v>2.9291886193412945E-2</v>
      </c>
      <c r="O11" s="26">
        <f t="shared" si="4"/>
        <v>121577251</v>
      </c>
      <c r="P11" s="25">
        <f t="shared" si="5"/>
        <v>2.8472228414042875E-2</v>
      </c>
      <c r="Q11" s="28">
        <f t="shared" si="6"/>
        <v>118211506</v>
      </c>
    </row>
    <row r="12" spans="1:18" x14ac:dyDescent="0.2">
      <c r="A12" s="23" t="s">
        <v>9</v>
      </c>
      <c r="B12" s="60" t="s">
        <v>114</v>
      </c>
      <c r="C12" s="24">
        <v>1615847374</v>
      </c>
      <c r="D12" s="25">
        <f t="shared" si="7"/>
        <v>2.9434409118004202E-2</v>
      </c>
      <c r="E12" s="26">
        <v>1569645778</v>
      </c>
      <c r="F12" s="25">
        <f t="shared" si="7"/>
        <v>2.232593444715409E-2</v>
      </c>
      <c r="G12" s="27">
        <v>1535367269</v>
      </c>
      <c r="H12" s="24">
        <v>1486416180</v>
      </c>
      <c r="I12" s="25">
        <f t="shared" si="0"/>
        <v>5.9096721486784951E-2</v>
      </c>
      <c r="J12" s="26">
        <v>1403475386</v>
      </c>
      <c r="K12" s="25">
        <f t="shared" si="1"/>
        <v>2.4349641323284394E-2</v>
      </c>
      <c r="L12" s="27">
        <v>1370113611</v>
      </c>
      <c r="M12" s="24">
        <f t="shared" si="2"/>
        <v>3102263554</v>
      </c>
      <c r="N12" s="25">
        <f t="shared" si="3"/>
        <v>4.3436638763236085E-2</v>
      </c>
      <c r="O12" s="26">
        <f t="shared" si="4"/>
        <v>2973121164</v>
      </c>
      <c r="P12" s="25">
        <f t="shared" si="5"/>
        <v>2.3280237177124359E-2</v>
      </c>
      <c r="Q12" s="28">
        <f t="shared" si="6"/>
        <v>2905480880</v>
      </c>
    </row>
    <row r="13" spans="1:18" x14ac:dyDescent="0.2">
      <c r="A13" s="23" t="s">
        <v>10</v>
      </c>
      <c r="B13" s="60" t="s">
        <v>114</v>
      </c>
      <c r="C13" s="24">
        <v>1302027111</v>
      </c>
      <c r="D13" s="25">
        <f t="shared" si="7"/>
        <v>2.5585812815789966E-2</v>
      </c>
      <c r="E13" s="26">
        <v>1269544776</v>
      </c>
      <c r="F13" s="25">
        <f t="shared" si="7"/>
        <v>2.6837102910002325E-2</v>
      </c>
      <c r="G13" s="27">
        <v>1236364339</v>
      </c>
      <c r="H13" s="24">
        <v>1079722195</v>
      </c>
      <c r="I13" s="25">
        <f t="shared" si="0"/>
        <v>5.7381325299601937E-2</v>
      </c>
      <c r="J13" s="26">
        <v>1021128489</v>
      </c>
      <c r="K13" s="25">
        <f t="shared" si="1"/>
        <v>6.5216134799561024E-2</v>
      </c>
      <c r="L13" s="27">
        <v>958611549</v>
      </c>
      <c r="M13" s="24">
        <f t="shared" si="2"/>
        <v>2381749306</v>
      </c>
      <c r="N13" s="25">
        <f t="shared" si="3"/>
        <v>3.9759507561197296E-2</v>
      </c>
      <c r="O13" s="26">
        <f t="shared" si="4"/>
        <v>2290673265</v>
      </c>
      <c r="P13" s="25">
        <f t="shared" si="5"/>
        <v>4.3598372776293567E-2</v>
      </c>
      <c r="Q13" s="28">
        <f t="shared" si="6"/>
        <v>2194975888</v>
      </c>
    </row>
    <row r="14" spans="1:18" x14ac:dyDescent="0.2">
      <c r="A14" s="23" t="s">
        <v>11</v>
      </c>
      <c r="B14" s="60" t="s">
        <v>114</v>
      </c>
      <c r="C14" s="24">
        <v>1349044029</v>
      </c>
      <c r="D14" s="25">
        <f t="shared" si="7"/>
        <v>1.444820518224788E-2</v>
      </c>
      <c r="E14" s="26">
        <v>1329830367</v>
      </c>
      <c r="F14" s="25">
        <f t="shared" si="7"/>
        <v>6.3498902619347711E-3</v>
      </c>
      <c r="G14" s="27">
        <v>1321439372</v>
      </c>
      <c r="H14" s="24">
        <v>1262991796</v>
      </c>
      <c r="I14" s="25">
        <f t="shared" si="0"/>
        <v>2.4240117646265415E-2</v>
      </c>
      <c r="J14" s="26">
        <v>1233101276</v>
      </c>
      <c r="K14" s="25">
        <f t="shared" si="1"/>
        <v>1.9162279095358215E-2</v>
      </c>
      <c r="L14" s="27">
        <v>1209916518</v>
      </c>
      <c r="M14" s="24">
        <f t="shared" si="2"/>
        <v>2612035825</v>
      </c>
      <c r="N14" s="25">
        <f t="shared" si="3"/>
        <v>1.9159380287849526E-2</v>
      </c>
      <c r="O14" s="26">
        <f t="shared" si="4"/>
        <v>2562931643</v>
      </c>
      <c r="P14" s="25">
        <f t="shared" si="5"/>
        <v>1.2473849735921565E-2</v>
      </c>
      <c r="Q14" s="28">
        <f t="shared" si="6"/>
        <v>2531355890</v>
      </c>
    </row>
    <row r="15" spans="1:18" x14ac:dyDescent="0.2">
      <c r="A15" s="23" t="s">
        <v>12</v>
      </c>
      <c r="B15" s="60" t="s">
        <v>114</v>
      </c>
      <c r="C15" s="24">
        <v>2690016662</v>
      </c>
      <c r="D15" s="25">
        <f t="shared" si="7"/>
        <v>2.1855691752686618E-2</v>
      </c>
      <c r="E15" s="26">
        <v>2632481948</v>
      </c>
      <c r="F15" s="25">
        <f t="shared" si="7"/>
        <v>1.6358393766649489E-2</v>
      </c>
      <c r="G15" s="27">
        <v>2590111878</v>
      </c>
      <c r="H15" s="24">
        <v>2580036954</v>
      </c>
      <c r="I15" s="25">
        <f t="shared" si="0"/>
        <v>2.786411008811944E-2</v>
      </c>
      <c r="J15" s="26">
        <v>2510095380</v>
      </c>
      <c r="K15" s="25">
        <f t="shared" si="1"/>
        <v>2.5341674326944241E-2</v>
      </c>
      <c r="L15" s="27">
        <v>2448057504</v>
      </c>
      <c r="M15" s="24">
        <f t="shared" si="2"/>
        <v>5270053616</v>
      </c>
      <c r="N15" s="25">
        <f t="shared" si="3"/>
        <v>2.4788404698539906E-2</v>
      </c>
      <c r="O15" s="26">
        <f t="shared" si="4"/>
        <v>5142577328</v>
      </c>
      <c r="P15" s="25">
        <f t="shared" si="5"/>
        <v>2.0723389406680334E-2</v>
      </c>
      <c r="Q15" s="28">
        <f t="shared" si="6"/>
        <v>5038169382</v>
      </c>
    </row>
    <row r="16" spans="1:18" x14ac:dyDescent="0.2">
      <c r="A16" s="23" t="s">
        <v>13</v>
      </c>
      <c r="B16" s="60" t="s">
        <v>114</v>
      </c>
      <c r="C16" s="24">
        <v>415447936</v>
      </c>
      <c r="D16" s="25">
        <f t="shared" si="7"/>
        <v>1.7589563261542786E-2</v>
      </c>
      <c r="E16" s="26">
        <v>408266703</v>
      </c>
      <c r="F16" s="25">
        <f t="shared" si="7"/>
        <v>1.4138252640012446E-2</v>
      </c>
      <c r="G16" s="27">
        <v>402574996</v>
      </c>
      <c r="H16" s="24">
        <v>309336485</v>
      </c>
      <c r="I16" s="25">
        <f t="shared" si="0"/>
        <v>4.3749123183750786E-2</v>
      </c>
      <c r="J16" s="26">
        <v>296370534</v>
      </c>
      <c r="K16" s="25">
        <f t="shared" si="1"/>
        <v>4.9150441367382558E-2</v>
      </c>
      <c r="L16" s="27">
        <v>282486212</v>
      </c>
      <c r="M16" s="24">
        <f t="shared" si="2"/>
        <v>724784421</v>
      </c>
      <c r="N16" s="25">
        <f t="shared" si="3"/>
        <v>2.8592278327181281E-2</v>
      </c>
      <c r="O16" s="26">
        <f t="shared" si="4"/>
        <v>704637237</v>
      </c>
      <c r="P16" s="25">
        <f t="shared" si="5"/>
        <v>2.8575591160899597E-2</v>
      </c>
      <c r="Q16" s="28">
        <f t="shared" si="6"/>
        <v>685061208</v>
      </c>
    </row>
    <row r="17" spans="1:17" x14ac:dyDescent="0.2">
      <c r="A17" s="23" t="s">
        <v>106</v>
      </c>
      <c r="B17" s="60" t="s">
        <v>114</v>
      </c>
      <c r="C17" s="24">
        <v>11265356191</v>
      </c>
      <c r="D17" s="25">
        <f t="shared" si="7"/>
        <v>6.0548213415548714E-3</v>
      </c>
      <c r="E17" s="26">
        <v>11197556984</v>
      </c>
      <c r="F17" s="25">
        <f t="shared" si="7"/>
        <v>1.1841515893591576E-2</v>
      </c>
      <c r="G17" s="27">
        <v>11066512698</v>
      </c>
      <c r="H17" s="24">
        <v>10642865462</v>
      </c>
      <c r="I17" s="25">
        <f t="shared" si="0"/>
        <v>1.3824393554157146E-2</v>
      </c>
      <c r="J17" s="26">
        <v>10497740565</v>
      </c>
      <c r="K17" s="25">
        <f t="shared" si="1"/>
        <v>2.1332605837268957E-2</v>
      </c>
      <c r="L17" s="27">
        <v>10278473932</v>
      </c>
      <c r="M17" s="24">
        <f t="shared" si="2"/>
        <v>21908221653</v>
      </c>
      <c r="N17" s="25">
        <f t="shared" si="3"/>
        <v>9.8142974770961053E-3</v>
      </c>
      <c r="O17" s="26">
        <f t="shared" si="4"/>
        <v>21695297549</v>
      </c>
      <c r="P17" s="25">
        <f t="shared" si="5"/>
        <v>1.641185937814757E-2</v>
      </c>
      <c r="Q17" s="28">
        <f t="shared" si="6"/>
        <v>21344986630</v>
      </c>
    </row>
    <row r="18" spans="1:17" x14ac:dyDescent="0.2">
      <c r="A18" s="23" t="s">
        <v>14</v>
      </c>
      <c r="B18" s="60" t="s">
        <v>114</v>
      </c>
      <c r="C18" s="24">
        <v>157135766</v>
      </c>
      <c r="D18" s="25">
        <f t="shared" si="7"/>
        <v>1.3301902974728032E-2</v>
      </c>
      <c r="E18" s="26">
        <v>155073000</v>
      </c>
      <c r="F18" s="25">
        <f t="shared" si="7"/>
        <v>1.6893455903422814E-2</v>
      </c>
      <c r="G18" s="27">
        <v>152496802</v>
      </c>
      <c r="H18" s="24">
        <v>119493155</v>
      </c>
      <c r="I18" s="25">
        <f t="shared" si="0"/>
        <v>0.10138903713174861</v>
      </c>
      <c r="J18" s="26">
        <v>108493140</v>
      </c>
      <c r="K18" s="25">
        <f t="shared" si="1"/>
        <v>2.4868420133485358E-3</v>
      </c>
      <c r="L18" s="27">
        <v>108224004</v>
      </c>
      <c r="M18" s="24">
        <f t="shared" si="2"/>
        <v>276628921</v>
      </c>
      <c r="N18" s="25">
        <f t="shared" si="3"/>
        <v>4.9561681178014745E-2</v>
      </c>
      <c r="O18" s="26">
        <f t="shared" si="4"/>
        <v>263566140</v>
      </c>
      <c r="P18" s="25">
        <f t="shared" si="5"/>
        <v>1.0913336927932019E-2</v>
      </c>
      <c r="Q18" s="28">
        <f t="shared" si="6"/>
        <v>260720806</v>
      </c>
    </row>
    <row r="19" spans="1:17" x14ac:dyDescent="0.2">
      <c r="A19" s="23" t="s">
        <v>15</v>
      </c>
      <c r="B19" s="60" t="s">
        <v>115</v>
      </c>
      <c r="C19" s="24">
        <v>115136515</v>
      </c>
      <c r="D19" s="25">
        <f t="shared" si="7"/>
        <v>2.4630845630721779E-2</v>
      </c>
      <c r="E19" s="26">
        <v>112368777</v>
      </c>
      <c r="F19" s="25">
        <f t="shared" si="7"/>
        <v>2.8145564707709181E-2</v>
      </c>
      <c r="G19" s="27">
        <v>109292673</v>
      </c>
      <c r="H19" s="24">
        <v>48566279</v>
      </c>
      <c r="I19" s="25">
        <f t="shared" si="0"/>
        <v>0.12783934175767153</v>
      </c>
      <c r="J19" s="26">
        <v>43061345</v>
      </c>
      <c r="K19" s="25">
        <f t="shared" si="1"/>
        <v>0.14351352916687657</v>
      </c>
      <c r="L19" s="27">
        <v>37657049</v>
      </c>
      <c r="M19" s="24">
        <f t="shared" si="2"/>
        <v>163702794</v>
      </c>
      <c r="N19" s="25">
        <f t="shared" si="3"/>
        <v>5.3224380792804116E-2</v>
      </c>
      <c r="O19" s="26">
        <f t="shared" si="4"/>
        <v>155430122</v>
      </c>
      <c r="P19" s="25">
        <f t="shared" si="5"/>
        <v>5.7709534149373895E-2</v>
      </c>
      <c r="Q19" s="28">
        <f t="shared" si="6"/>
        <v>146949722</v>
      </c>
    </row>
    <row r="20" spans="1:17" x14ac:dyDescent="0.2">
      <c r="A20" s="23" t="s">
        <v>16</v>
      </c>
      <c r="B20" s="60" t="s">
        <v>114</v>
      </c>
      <c r="C20" s="24">
        <v>5237125356</v>
      </c>
      <c r="D20" s="25">
        <f t="shared" si="7"/>
        <v>1.6585668915127971E-2</v>
      </c>
      <c r="E20" s="26">
        <v>5151681276</v>
      </c>
      <c r="F20" s="25">
        <f t="shared" si="7"/>
        <v>1.4119389293662871E-2</v>
      </c>
      <c r="G20" s="27">
        <v>5079955408</v>
      </c>
      <c r="H20" s="24">
        <v>4763300432</v>
      </c>
      <c r="I20" s="25">
        <f t="shared" si="0"/>
        <v>3.0611880256564743E-2</v>
      </c>
      <c r="J20" s="26">
        <v>4621817896</v>
      </c>
      <c r="K20" s="25">
        <f t="shared" si="1"/>
        <v>3.0687279640532261E-2</v>
      </c>
      <c r="L20" s="27">
        <v>4484209699</v>
      </c>
      <c r="M20" s="24">
        <f t="shared" si="2"/>
        <v>10000425788</v>
      </c>
      <c r="N20" s="25">
        <f t="shared" si="3"/>
        <v>2.3218563997029824E-2</v>
      </c>
      <c r="O20" s="26">
        <f t="shared" si="4"/>
        <v>9773499172</v>
      </c>
      <c r="P20" s="25">
        <f t="shared" si="5"/>
        <v>2.188733283648446E-2</v>
      </c>
      <c r="Q20" s="28">
        <f t="shared" si="6"/>
        <v>9564165107</v>
      </c>
    </row>
    <row r="21" spans="1:17" x14ac:dyDescent="0.2">
      <c r="A21" s="23" t="s">
        <v>17</v>
      </c>
      <c r="B21" s="60" t="s">
        <v>114</v>
      </c>
      <c r="C21" s="24">
        <v>1863806362</v>
      </c>
      <c r="D21" s="25">
        <f t="shared" si="7"/>
        <v>1.4689730351583391E-2</v>
      </c>
      <c r="E21" s="26">
        <v>1836823914</v>
      </c>
      <c r="F21" s="25">
        <f t="shared" si="7"/>
        <v>1.2089939065463261E-2</v>
      </c>
      <c r="G21" s="27">
        <v>1814882100</v>
      </c>
      <c r="H21" s="24">
        <v>1627855948</v>
      </c>
      <c r="I21" s="25">
        <f t="shared" si="0"/>
        <v>3.563272269297945E-2</v>
      </c>
      <c r="J21" s="26">
        <v>1571846768</v>
      </c>
      <c r="K21" s="25">
        <f t="shared" si="1"/>
        <v>3.5893465045010495E-2</v>
      </c>
      <c r="L21" s="27">
        <v>1517382647</v>
      </c>
      <c r="M21" s="24">
        <f t="shared" si="2"/>
        <v>3491662310</v>
      </c>
      <c r="N21" s="25">
        <f t="shared" si="3"/>
        <v>2.434721207837701E-2</v>
      </c>
      <c r="O21" s="26">
        <f t="shared" si="4"/>
        <v>3408670682</v>
      </c>
      <c r="P21" s="25">
        <f t="shared" si="5"/>
        <v>2.2929131026815139E-2</v>
      </c>
      <c r="Q21" s="28">
        <f t="shared" si="6"/>
        <v>3332264747</v>
      </c>
    </row>
    <row r="22" spans="1:17" x14ac:dyDescent="0.2">
      <c r="A22" s="23" t="s">
        <v>18</v>
      </c>
      <c r="B22" s="60" t="s">
        <v>114</v>
      </c>
      <c r="C22" s="24">
        <v>1029627099</v>
      </c>
      <c r="D22" s="25">
        <f t="shared" si="7"/>
        <v>4.8693418155432537E-2</v>
      </c>
      <c r="E22" s="26">
        <v>981818977</v>
      </c>
      <c r="F22" s="25">
        <f t="shared" si="7"/>
        <v>4.3744104954378159E-2</v>
      </c>
      <c r="G22" s="27">
        <v>940670201</v>
      </c>
      <c r="H22" s="24">
        <v>1010384809</v>
      </c>
      <c r="I22" s="25">
        <f t="shared" si="0"/>
        <v>5.2155986669508062E-2</v>
      </c>
      <c r="J22" s="26">
        <v>960299444</v>
      </c>
      <c r="K22" s="25">
        <f t="shared" si="1"/>
        <v>4.829386870147389E-2</v>
      </c>
      <c r="L22" s="27">
        <v>916059392</v>
      </c>
      <c r="M22" s="24">
        <f t="shared" si="2"/>
        <v>2040011908</v>
      </c>
      <c r="N22" s="25">
        <f t="shared" si="3"/>
        <v>5.0405519015464813E-2</v>
      </c>
      <c r="O22" s="26">
        <f t="shared" si="4"/>
        <v>1942118421</v>
      </c>
      <c r="P22" s="25">
        <f t="shared" si="5"/>
        <v>4.5988833442371917E-2</v>
      </c>
      <c r="Q22" s="28">
        <f t="shared" si="6"/>
        <v>1856729593</v>
      </c>
    </row>
    <row r="23" spans="1:17" x14ac:dyDescent="0.2">
      <c r="A23" s="23" t="s">
        <v>19</v>
      </c>
      <c r="B23" s="60" t="s">
        <v>115</v>
      </c>
      <c r="C23" s="24">
        <v>83668491</v>
      </c>
      <c r="D23" s="25">
        <f t="shared" si="7"/>
        <v>2.4722478849729924E-2</v>
      </c>
      <c r="E23" s="26">
        <v>81649903</v>
      </c>
      <c r="F23" s="25">
        <f t="shared" si="7"/>
        <v>1.7213426904289335E-2</v>
      </c>
      <c r="G23" s="27">
        <v>80268212</v>
      </c>
      <c r="H23" s="24">
        <v>61647779</v>
      </c>
      <c r="I23" s="25">
        <f t="shared" si="0"/>
        <v>5.6204454146379756E-2</v>
      </c>
      <c r="J23" s="26">
        <v>58367278</v>
      </c>
      <c r="K23" s="25">
        <f t="shared" si="1"/>
        <v>5.6527299082199341E-2</v>
      </c>
      <c r="L23" s="27">
        <v>55244458</v>
      </c>
      <c r="M23" s="24">
        <f t="shared" si="2"/>
        <v>145316270</v>
      </c>
      <c r="N23" s="25">
        <f t="shared" si="3"/>
        <v>3.7845991200179924E-2</v>
      </c>
      <c r="O23" s="26">
        <f t="shared" si="4"/>
        <v>140017181</v>
      </c>
      <c r="P23" s="25">
        <f t="shared" si="5"/>
        <v>3.3240515444054049E-2</v>
      </c>
      <c r="Q23" s="28">
        <f t="shared" si="6"/>
        <v>135512670</v>
      </c>
    </row>
    <row r="24" spans="1:17" x14ac:dyDescent="0.2">
      <c r="A24" s="23" t="s">
        <v>20</v>
      </c>
      <c r="B24" s="60" t="s">
        <v>115</v>
      </c>
      <c r="C24" s="24">
        <v>252114902</v>
      </c>
      <c r="D24" s="25">
        <f t="shared" si="7"/>
        <v>1.6447261223386907E-2</v>
      </c>
      <c r="E24" s="26">
        <v>248035399</v>
      </c>
      <c r="F24" s="25">
        <f t="shared" si="7"/>
        <v>1.3120190686448267E-2</v>
      </c>
      <c r="G24" s="27">
        <v>244823271</v>
      </c>
      <c r="H24" s="24">
        <v>166127963</v>
      </c>
      <c r="I24" s="25">
        <f t="shared" si="0"/>
        <v>6.0877164276138762E-2</v>
      </c>
      <c r="J24" s="26">
        <v>156594909</v>
      </c>
      <c r="K24" s="25">
        <f t="shared" si="1"/>
        <v>6.2591648116398044E-2</v>
      </c>
      <c r="L24" s="27">
        <v>147370732</v>
      </c>
      <c r="M24" s="24">
        <f t="shared" si="2"/>
        <v>418242865</v>
      </c>
      <c r="N24" s="25">
        <f t="shared" si="3"/>
        <v>3.3641960898292377E-2</v>
      </c>
      <c r="O24" s="26">
        <f t="shared" si="4"/>
        <v>404630308</v>
      </c>
      <c r="P24" s="25">
        <f t="shared" si="5"/>
        <v>3.1709574610706122E-2</v>
      </c>
      <c r="Q24" s="28">
        <f t="shared" si="6"/>
        <v>392194003</v>
      </c>
    </row>
    <row r="25" spans="1:17" x14ac:dyDescent="0.2">
      <c r="A25" s="23" t="s">
        <v>21</v>
      </c>
      <c r="B25" s="60" t="s">
        <v>115</v>
      </c>
      <c r="C25" s="24">
        <v>137352082</v>
      </c>
      <c r="D25" s="25">
        <f t="shared" si="7"/>
        <v>3.609866931493546E-2</v>
      </c>
      <c r="E25" s="26">
        <v>132566604</v>
      </c>
      <c r="F25" s="25">
        <f t="shared" si="7"/>
        <v>3.1755399294392604E-2</v>
      </c>
      <c r="G25" s="27">
        <v>128486465</v>
      </c>
      <c r="H25" s="24">
        <v>95759413</v>
      </c>
      <c r="I25" s="25">
        <f t="shared" si="0"/>
        <v>7.5801341818749701E-2</v>
      </c>
      <c r="J25" s="26">
        <v>89012171</v>
      </c>
      <c r="K25" s="25">
        <f t="shared" si="1"/>
        <v>8.5555054994748581E-2</v>
      </c>
      <c r="L25" s="27">
        <v>81996920</v>
      </c>
      <c r="M25" s="24">
        <f t="shared" si="2"/>
        <v>233111495</v>
      </c>
      <c r="N25" s="25">
        <f t="shared" si="3"/>
        <v>5.2047945476727184E-2</v>
      </c>
      <c r="O25" s="26">
        <f t="shared" si="4"/>
        <v>221578775</v>
      </c>
      <c r="P25" s="25">
        <f t="shared" si="5"/>
        <v>5.2713851974586973E-2</v>
      </c>
      <c r="Q25" s="28">
        <f t="shared" si="6"/>
        <v>210483385</v>
      </c>
    </row>
    <row r="26" spans="1:17" x14ac:dyDescent="0.2">
      <c r="A26" s="23" t="s">
        <v>22</v>
      </c>
      <c r="B26" s="60" t="s">
        <v>115</v>
      </c>
      <c r="C26" s="24">
        <v>68189977</v>
      </c>
      <c r="D26" s="25">
        <f t="shared" si="7"/>
        <v>4.7624304068578413E-2</v>
      </c>
      <c r="E26" s="26">
        <v>65090106</v>
      </c>
      <c r="F26" s="25">
        <f t="shared" si="7"/>
        <v>2.8612885465887947E-2</v>
      </c>
      <c r="G26" s="27">
        <v>63279497</v>
      </c>
      <c r="H26" s="24">
        <v>49811542</v>
      </c>
      <c r="I26" s="25">
        <f t="shared" si="0"/>
        <v>9.960353466669325E-2</v>
      </c>
      <c r="J26" s="26">
        <v>45299547</v>
      </c>
      <c r="K26" s="25">
        <f t="shared" si="1"/>
        <v>9.4469010512806137E-2</v>
      </c>
      <c r="L26" s="27">
        <v>41389520</v>
      </c>
      <c r="M26" s="24">
        <f t="shared" si="2"/>
        <v>118001519</v>
      </c>
      <c r="N26" s="25">
        <f t="shared" si="3"/>
        <v>6.8954524207083062E-2</v>
      </c>
      <c r="O26" s="26">
        <f t="shared" si="4"/>
        <v>110389653</v>
      </c>
      <c r="P26" s="25">
        <f t="shared" si="5"/>
        <v>5.4654530671669532E-2</v>
      </c>
      <c r="Q26" s="28">
        <f t="shared" si="6"/>
        <v>104669017</v>
      </c>
    </row>
    <row r="27" spans="1:17" x14ac:dyDescent="0.2">
      <c r="A27" s="23" t="s">
        <v>23</v>
      </c>
      <c r="B27" s="60" t="s">
        <v>115</v>
      </c>
      <c r="C27" s="24">
        <v>99059129</v>
      </c>
      <c r="D27" s="25">
        <f t="shared" si="7"/>
        <v>3.1158466445479531E-2</v>
      </c>
      <c r="E27" s="26">
        <v>96065864</v>
      </c>
      <c r="F27" s="25">
        <f t="shared" si="7"/>
        <v>2.6154051079612453E-2</v>
      </c>
      <c r="G27" s="27">
        <v>93617390</v>
      </c>
      <c r="H27" s="24">
        <v>70945743</v>
      </c>
      <c r="I27" s="25">
        <f t="shared" si="0"/>
        <v>7.6879365152223864E-2</v>
      </c>
      <c r="J27" s="26">
        <v>65880864</v>
      </c>
      <c r="K27" s="25">
        <f t="shared" si="1"/>
        <v>7.5531384387622691E-2</v>
      </c>
      <c r="L27" s="27">
        <v>61254246</v>
      </c>
      <c r="M27" s="24">
        <f t="shared" si="2"/>
        <v>170004872</v>
      </c>
      <c r="N27" s="25">
        <f t="shared" si="3"/>
        <v>4.9757992023154674E-2</v>
      </c>
      <c r="O27" s="26">
        <f t="shared" si="4"/>
        <v>161946728</v>
      </c>
      <c r="P27" s="25">
        <f t="shared" si="5"/>
        <v>4.5683587923097811E-2</v>
      </c>
      <c r="Q27" s="28">
        <f t="shared" si="6"/>
        <v>154871636</v>
      </c>
    </row>
    <row r="28" spans="1:17" x14ac:dyDescent="0.2">
      <c r="A28" s="23" t="s">
        <v>24</v>
      </c>
      <c r="B28" s="60" t="s">
        <v>114</v>
      </c>
      <c r="C28" s="24">
        <v>70272411</v>
      </c>
      <c r="D28" s="25">
        <f t="shared" si="7"/>
        <v>1.6748839590375542E-2</v>
      </c>
      <c r="E28" s="26">
        <v>69114818</v>
      </c>
      <c r="F28" s="25">
        <f t="shared" si="7"/>
        <v>3.3614460058364111E-2</v>
      </c>
      <c r="G28" s="27">
        <v>66867116</v>
      </c>
      <c r="H28" s="24">
        <v>40817575</v>
      </c>
      <c r="I28" s="25">
        <f t="shared" si="0"/>
        <v>7.1068965667444972E-2</v>
      </c>
      <c r="J28" s="26">
        <v>38109194</v>
      </c>
      <c r="K28" s="25">
        <f t="shared" si="1"/>
        <v>0.12564798125341473</v>
      </c>
      <c r="L28" s="27">
        <v>33855339</v>
      </c>
      <c r="M28" s="24">
        <f t="shared" si="2"/>
        <v>111089986</v>
      </c>
      <c r="N28" s="25">
        <f t="shared" si="3"/>
        <v>3.6055114221989752E-2</v>
      </c>
      <c r="O28" s="26">
        <f t="shared" si="4"/>
        <v>107224012</v>
      </c>
      <c r="P28" s="25">
        <f t="shared" si="5"/>
        <v>6.4549230854232059E-2</v>
      </c>
      <c r="Q28" s="28">
        <f t="shared" si="6"/>
        <v>100722455</v>
      </c>
    </row>
    <row r="29" spans="1:17" x14ac:dyDescent="0.2">
      <c r="A29" s="23" t="s">
        <v>25</v>
      </c>
      <c r="B29" s="60" t="s">
        <v>114</v>
      </c>
      <c r="C29" s="24">
        <v>111366841</v>
      </c>
      <c r="D29" s="25">
        <f t="shared" si="7"/>
        <v>6.3770437954060663E-3</v>
      </c>
      <c r="E29" s="26">
        <v>110661150</v>
      </c>
      <c r="F29" s="25">
        <f t="shared" si="7"/>
        <v>1.6408722338465988E-2</v>
      </c>
      <c r="G29" s="27">
        <v>108874656</v>
      </c>
      <c r="H29" s="24">
        <v>75415358</v>
      </c>
      <c r="I29" s="25">
        <f t="shared" si="0"/>
        <v>5.8991269931696615E-2</v>
      </c>
      <c r="J29" s="26">
        <v>71214334</v>
      </c>
      <c r="K29" s="25">
        <f t="shared" si="1"/>
        <v>6.7870119987347682E-2</v>
      </c>
      <c r="L29" s="27">
        <v>66688198</v>
      </c>
      <c r="M29" s="24">
        <f t="shared" si="2"/>
        <v>186782199</v>
      </c>
      <c r="N29" s="25">
        <f t="shared" si="3"/>
        <v>2.6978429924068272E-2</v>
      </c>
      <c r="O29" s="26">
        <f t="shared" si="4"/>
        <v>181875484</v>
      </c>
      <c r="P29" s="25">
        <f t="shared" si="5"/>
        <v>3.5956524151743399E-2</v>
      </c>
      <c r="Q29" s="28">
        <f t="shared" si="6"/>
        <v>175562854</v>
      </c>
    </row>
    <row r="30" spans="1:17" x14ac:dyDescent="0.2">
      <c r="A30" s="23" t="s">
        <v>26</v>
      </c>
      <c r="B30" s="60" t="s">
        <v>114</v>
      </c>
      <c r="C30" s="24">
        <v>201208059</v>
      </c>
      <c r="D30" s="25">
        <f t="shared" si="7"/>
        <v>5.0246942731983553E-2</v>
      </c>
      <c r="E30" s="26">
        <v>191581666</v>
      </c>
      <c r="F30" s="25">
        <f t="shared" si="7"/>
        <v>5.3453369153002486E-2</v>
      </c>
      <c r="G30" s="27">
        <v>181860604</v>
      </c>
      <c r="H30" s="24">
        <v>149081684</v>
      </c>
      <c r="I30" s="25">
        <f t="shared" si="0"/>
        <v>0.1049736125305557</v>
      </c>
      <c r="J30" s="26">
        <v>134918773</v>
      </c>
      <c r="K30" s="25">
        <f t="shared" si="1"/>
        <v>0.13445212081665084</v>
      </c>
      <c r="L30" s="27">
        <v>118928574</v>
      </c>
      <c r="M30" s="24">
        <f t="shared" si="2"/>
        <v>350289743</v>
      </c>
      <c r="N30" s="25">
        <f t="shared" si="3"/>
        <v>7.286147630570261E-2</v>
      </c>
      <c r="O30" s="26">
        <f t="shared" si="4"/>
        <v>326500439</v>
      </c>
      <c r="P30" s="25">
        <f t="shared" si="5"/>
        <v>8.5479341946271756E-2</v>
      </c>
      <c r="Q30" s="28">
        <f t="shared" si="6"/>
        <v>300789178</v>
      </c>
    </row>
    <row r="31" spans="1:17" x14ac:dyDescent="0.2">
      <c r="A31" s="23" t="s">
        <v>27</v>
      </c>
      <c r="B31" s="60" t="s">
        <v>114</v>
      </c>
      <c r="C31" s="24">
        <v>1455996118</v>
      </c>
      <c r="D31" s="25">
        <f t="shared" si="7"/>
        <v>2.7808710145358892E-2</v>
      </c>
      <c r="E31" s="26">
        <v>1416602237</v>
      </c>
      <c r="F31" s="25">
        <f t="shared" si="7"/>
        <v>2.6965667560343597E-2</v>
      </c>
      <c r="G31" s="27">
        <v>1379405643</v>
      </c>
      <c r="H31" s="24">
        <v>1293499019</v>
      </c>
      <c r="I31" s="25">
        <f t="shared" si="0"/>
        <v>4.953555586310221E-2</v>
      </c>
      <c r="J31" s="26">
        <v>1232448974</v>
      </c>
      <c r="K31" s="25">
        <f t="shared" si="1"/>
        <v>5.3682189413833251E-2</v>
      </c>
      <c r="L31" s="27">
        <v>1169659112</v>
      </c>
      <c r="M31" s="24">
        <f t="shared" si="2"/>
        <v>2749495137</v>
      </c>
      <c r="N31" s="25">
        <f t="shared" si="3"/>
        <v>3.7916943841218929E-2</v>
      </c>
      <c r="O31" s="26">
        <f t="shared" si="4"/>
        <v>2649051211</v>
      </c>
      <c r="P31" s="25">
        <f t="shared" si="5"/>
        <v>3.9224761083011407E-2</v>
      </c>
      <c r="Q31" s="28">
        <f t="shared" si="6"/>
        <v>2549064755</v>
      </c>
    </row>
    <row r="32" spans="1:17" x14ac:dyDescent="0.2">
      <c r="A32" s="23" t="s">
        <v>28</v>
      </c>
      <c r="B32" s="60" t="s">
        <v>114</v>
      </c>
      <c r="C32" s="24">
        <v>645861108</v>
      </c>
      <c r="D32" s="25">
        <f t="shared" si="7"/>
        <v>1.8493280595701073E-2</v>
      </c>
      <c r="E32" s="26">
        <v>634133892</v>
      </c>
      <c r="F32" s="25">
        <f t="shared" si="7"/>
        <v>1.6487864797431553E-2</v>
      </c>
      <c r="G32" s="27">
        <v>623847971</v>
      </c>
      <c r="H32" s="24">
        <v>525343331</v>
      </c>
      <c r="I32" s="25">
        <f t="shared" si="0"/>
        <v>5.0185542864140432E-2</v>
      </c>
      <c r="J32" s="26">
        <v>500238586</v>
      </c>
      <c r="K32" s="25">
        <f t="shared" si="1"/>
        <v>5.7246806855275813E-2</v>
      </c>
      <c r="L32" s="27">
        <v>473152137</v>
      </c>
      <c r="M32" s="24">
        <f t="shared" si="2"/>
        <v>1171204439</v>
      </c>
      <c r="N32" s="25">
        <f t="shared" si="3"/>
        <v>3.2469018522855948E-2</v>
      </c>
      <c r="O32" s="26">
        <f t="shared" si="4"/>
        <v>1134372478</v>
      </c>
      <c r="P32" s="25">
        <f t="shared" si="5"/>
        <v>3.4067790629606756E-2</v>
      </c>
      <c r="Q32" s="28">
        <f t="shared" si="6"/>
        <v>1097000108</v>
      </c>
    </row>
    <row r="33" spans="1:17" x14ac:dyDescent="0.2">
      <c r="A33" s="23" t="s">
        <v>29</v>
      </c>
      <c r="B33" s="60" t="s">
        <v>114</v>
      </c>
      <c r="C33" s="24">
        <v>7532813002</v>
      </c>
      <c r="D33" s="25">
        <f t="shared" si="7"/>
        <v>1.4991407999646957E-2</v>
      </c>
      <c r="E33" s="26">
        <v>7421553466</v>
      </c>
      <c r="F33" s="25">
        <f t="shared" si="7"/>
        <v>1.3710571990519716E-2</v>
      </c>
      <c r="G33" s="27">
        <v>7321175956</v>
      </c>
      <c r="H33" s="24">
        <v>6969143729</v>
      </c>
      <c r="I33" s="25">
        <f t="shared" si="0"/>
        <v>2.6555343263719215E-2</v>
      </c>
      <c r="J33" s="26">
        <v>6788863138</v>
      </c>
      <c r="K33" s="25">
        <f t="shared" si="1"/>
        <v>2.7429711554999559E-2</v>
      </c>
      <c r="L33" s="27">
        <v>6607618080</v>
      </c>
      <c r="M33" s="24">
        <f t="shared" si="2"/>
        <v>14501956731</v>
      </c>
      <c r="N33" s="25">
        <f t="shared" si="3"/>
        <v>2.0515945107333181E-2</v>
      </c>
      <c r="O33" s="26">
        <f t="shared" si="4"/>
        <v>14210416604</v>
      </c>
      <c r="P33" s="25">
        <f t="shared" si="5"/>
        <v>2.0218733026859729E-2</v>
      </c>
      <c r="Q33" s="28">
        <f t="shared" si="6"/>
        <v>13928794036</v>
      </c>
    </row>
    <row r="34" spans="1:17" x14ac:dyDescent="0.2">
      <c r="A34" s="23" t="s">
        <v>30</v>
      </c>
      <c r="B34" s="60" t="s">
        <v>115</v>
      </c>
      <c r="C34" s="24">
        <v>120109971</v>
      </c>
      <c r="D34" s="25">
        <f t="shared" si="7"/>
        <v>1.5963143950855352E-2</v>
      </c>
      <c r="E34" s="26">
        <v>118222764</v>
      </c>
      <c r="F34" s="25">
        <f t="shared" si="7"/>
        <v>1.1402089968811183E-2</v>
      </c>
      <c r="G34" s="27">
        <v>116889974</v>
      </c>
      <c r="H34" s="24">
        <v>68839637</v>
      </c>
      <c r="I34" s="25">
        <f t="shared" si="0"/>
        <v>6.820506697148844E-2</v>
      </c>
      <c r="J34" s="26">
        <v>64444215</v>
      </c>
      <c r="K34" s="25">
        <f t="shared" si="1"/>
        <v>5.53851484595922E-2</v>
      </c>
      <c r="L34" s="27">
        <v>61062272</v>
      </c>
      <c r="M34" s="24">
        <f t="shared" si="2"/>
        <v>188949608</v>
      </c>
      <c r="N34" s="25">
        <f t="shared" si="3"/>
        <v>3.4393895571021627E-2</v>
      </c>
      <c r="O34" s="26">
        <f t="shared" si="4"/>
        <v>182666979</v>
      </c>
      <c r="P34" s="25">
        <f t="shared" si="5"/>
        <v>2.6494371978873478E-2</v>
      </c>
      <c r="Q34" s="28">
        <f t="shared" si="6"/>
        <v>177952246</v>
      </c>
    </row>
    <row r="35" spans="1:17" x14ac:dyDescent="0.2">
      <c r="A35" s="23" t="s">
        <v>31</v>
      </c>
      <c r="B35" s="60" t="s">
        <v>114</v>
      </c>
      <c r="C35" s="24">
        <v>1253078441</v>
      </c>
      <c r="D35" s="25">
        <f t="shared" si="7"/>
        <v>2.0896398746811044E-2</v>
      </c>
      <c r="E35" s="26">
        <v>1227429583</v>
      </c>
      <c r="F35" s="25">
        <f t="shared" si="7"/>
        <v>2.5833891483756782E-2</v>
      </c>
      <c r="G35" s="27">
        <v>1196518845</v>
      </c>
      <c r="H35" s="24">
        <v>1165593880</v>
      </c>
      <c r="I35" s="25">
        <f t="shared" si="0"/>
        <v>3.3321848944406984E-2</v>
      </c>
      <c r="J35" s="26">
        <v>1128006614</v>
      </c>
      <c r="K35" s="25">
        <f t="shared" si="1"/>
        <v>4.2289955485461515E-2</v>
      </c>
      <c r="L35" s="27">
        <v>1082238784</v>
      </c>
      <c r="M35" s="24">
        <f t="shared" si="2"/>
        <v>2418672321</v>
      </c>
      <c r="N35" s="25">
        <f t="shared" si="3"/>
        <v>2.6846884700396749E-2</v>
      </c>
      <c r="O35" s="26">
        <f t="shared" si="4"/>
        <v>2355436197</v>
      </c>
      <c r="P35" s="25">
        <f t="shared" si="5"/>
        <v>3.3649286358571312E-2</v>
      </c>
      <c r="Q35" s="28">
        <f t="shared" si="6"/>
        <v>2278757629</v>
      </c>
    </row>
    <row r="36" spans="1:17" x14ac:dyDescent="0.2">
      <c r="A36" s="23" t="s">
        <v>32</v>
      </c>
      <c r="B36" s="60" t="s">
        <v>115</v>
      </c>
      <c r="C36" s="24">
        <v>257017618</v>
      </c>
      <c r="D36" s="25">
        <f t="shared" si="7"/>
        <v>1.3694691797041218E-2</v>
      </c>
      <c r="E36" s="26">
        <v>253545392</v>
      </c>
      <c r="F36" s="25">
        <f t="shared" si="7"/>
        <v>2.0392053624200834E-2</v>
      </c>
      <c r="G36" s="27">
        <v>248478407</v>
      </c>
      <c r="H36" s="24">
        <v>151922250</v>
      </c>
      <c r="I36" s="25">
        <f t="shared" si="0"/>
        <v>5.8518092298553953E-2</v>
      </c>
      <c r="J36" s="26">
        <v>143523527</v>
      </c>
      <c r="K36" s="25">
        <f t="shared" si="1"/>
        <v>7.170200958752479E-2</v>
      </c>
      <c r="L36" s="27">
        <v>133921114</v>
      </c>
      <c r="M36" s="24">
        <f t="shared" si="2"/>
        <v>408939868</v>
      </c>
      <c r="N36" s="25">
        <f t="shared" si="3"/>
        <v>2.9896444752957357E-2</v>
      </c>
      <c r="O36" s="26">
        <f t="shared" si="4"/>
        <v>397068919</v>
      </c>
      <c r="P36" s="25">
        <f t="shared" si="5"/>
        <v>3.8361444495637852E-2</v>
      </c>
      <c r="Q36" s="28">
        <f t="shared" si="6"/>
        <v>382399521</v>
      </c>
    </row>
    <row r="37" spans="1:17" x14ac:dyDescent="0.2">
      <c r="A37" s="23" t="s">
        <v>33</v>
      </c>
      <c r="B37" s="60" t="s">
        <v>114</v>
      </c>
      <c r="C37" s="24">
        <v>99098494</v>
      </c>
      <c r="D37" s="25">
        <f t="shared" si="7"/>
        <v>1.6359347133344127E-2</v>
      </c>
      <c r="E37" s="26">
        <v>97503402</v>
      </c>
      <c r="F37" s="25">
        <f t="shared" si="7"/>
        <v>2.5639352848567099E-2</v>
      </c>
      <c r="G37" s="27">
        <v>95065972</v>
      </c>
      <c r="H37" s="24">
        <v>73207490</v>
      </c>
      <c r="I37" s="25">
        <f t="shared" ref="I37:I68" si="8">((H37-J37)/J37)</f>
        <v>4.5397183011383464E-2</v>
      </c>
      <c r="J37" s="26">
        <v>70028398</v>
      </c>
      <c r="K37" s="25">
        <f t="shared" ref="K37:K68" si="9">((J37-L37)/L37)</f>
        <v>7.7054814746640402E-2</v>
      </c>
      <c r="L37" s="27">
        <v>65018416</v>
      </c>
      <c r="M37" s="24">
        <f t="shared" ref="M37:M71" si="10">C37+H37</f>
        <v>172305984</v>
      </c>
      <c r="N37" s="25">
        <f t="shared" ref="N37:N68" si="11">((M37-O37)/O37)</f>
        <v>2.8497180833728285E-2</v>
      </c>
      <c r="O37" s="26">
        <f t="shared" ref="O37:O71" si="12">E37+J37</f>
        <v>167531800</v>
      </c>
      <c r="P37" s="25">
        <f t="shared" ref="P37:P68" si="13">((O37-Q37)/Q37)</f>
        <v>4.6521788245834438E-2</v>
      </c>
      <c r="Q37" s="28">
        <f t="shared" ref="Q37:Q71" si="14">G37+L37</f>
        <v>160084388</v>
      </c>
    </row>
    <row r="38" spans="1:17" x14ac:dyDescent="0.2">
      <c r="A38" s="23" t="s">
        <v>34</v>
      </c>
      <c r="B38" s="60" t="s">
        <v>115</v>
      </c>
      <c r="C38" s="24">
        <v>42575439</v>
      </c>
      <c r="D38" s="25">
        <f t="shared" si="7"/>
        <v>2.6804023612173211E-2</v>
      </c>
      <c r="E38" s="26">
        <v>41464036</v>
      </c>
      <c r="F38" s="25">
        <f t="shared" si="7"/>
        <v>1.7785406525190756E-2</v>
      </c>
      <c r="G38" s="27">
        <v>40739468</v>
      </c>
      <c r="H38" s="24">
        <v>28195024</v>
      </c>
      <c r="I38" s="25">
        <f t="shared" si="8"/>
        <v>5.6332146660663246E-2</v>
      </c>
      <c r="J38" s="26">
        <v>26691438</v>
      </c>
      <c r="K38" s="25">
        <f t="shared" si="9"/>
        <v>7.0060576437717709E-2</v>
      </c>
      <c r="L38" s="27">
        <v>24943857</v>
      </c>
      <c r="M38" s="24">
        <f t="shared" si="10"/>
        <v>70770463</v>
      </c>
      <c r="N38" s="25">
        <f t="shared" si="11"/>
        <v>3.8367996677713664E-2</v>
      </c>
      <c r="O38" s="26">
        <f t="shared" si="12"/>
        <v>68155474</v>
      </c>
      <c r="P38" s="25">
        <f t="shared" si="13"/>
        <v>3.7637391225246286E-2</v>
      </c>
      <c r="Q38" s="28">
        <f t="shared" si="14"/>
        <v>65683325</v>
      </c>
    </row>
    <row r="39" spans="1:17" x14ac:dyDescent="0.2">
      <c r="A39" s="23" t="s">
        <v>35</v>
      </c>
      <c r="B39" s="60" t="s">
        <v>114</v>
      </c>
      <c r="C39" s="24">
        <v>2727652852</v>
      </c>
      <c r="D39" s="25">
        <f t="shared" si="7"/>
        <v>5.2600352108062243E-2</v>
      </c>
      <c r="E39" s="26">
        <v>2591347083</v>
      </c>
      <c r="F39" s="25">
        <f t="shared" si="7"/>
        <v>3.0442889282148822E-2</v>
      </c>
      <c r="G39" s="27">
        <v>2514789621</v>
      </c>
      <c r="H39" s="24">
        <v>2526554321</v>
      </c>
      <c r="I39" s="25">
        <f t="shared" si="8"/>
        <v>6.5311922704743799E-2</v>
      </c>
      <c r="J39" s="26">
        <v>2371656852</v>
      </c>
      <c r="K39" s="25">
        <f t="shared" si="9"/>
        <v>4.2169573204825436E-2</v>
      </c>
      <c r="L39" s="27">
        <v>2275691896</v>
      </c>
      <c r="M39" s="24">
        <f t="shared" si="10"/>
        <v>5254207173</v>
      </c>
      <c r="N39" s="25">
        <f t="shared" si="11"/>
        <v>5.8674794905235153E-2</v>
      </c>
      <c r="O39" s="26">
        <f t="shared" si="12"/>
        <v>4963003935</v>
      </c>
      <c r="P39" s="25">
        <f t="shared" si="13"/>
        <v>3.6013585980400727E-2</v>
      </c>
      <c r="Q39" s="28">
        <f t="shared" si="14"/>
        <v>4790481517</v>
      </c>
    </row>
    <row r="40" spans="1:17" x14ac:dyDescent="0.2">
      <c r="A40" s="23" t="s">
        <v>36</v>
      </c>
      <c r="B40" s="60" t="s">
        <v>114</v>
      </c>
      <c r="C40" s="24">
        <v>5287541922</v>
      </c>
      <c r="D40" s="25">
        <f t="shared" si="7"/>
        <v>3.3538715332629754E-2</v>
      </c>
      <c r="E40" s="26">
        <v>5115959222</v>
      </c>
      <c r="F40" s="25">
        <f t="shared" si="7"/>
        <v>2.3087112200028619E-2</v>
      </c>
      <c r="G40" s="27">
        <v>5000511844</v>
      </c>
      <c r="H40" s="24">
        <v>4924693333</v>
      </c>
      <c r="I40" s="25">
        <f t="shared" si="8"/>
        <v>5.6643498425828956E-2</v>
      </c>
      <c r="J40" s="26">
        <v>4660695249</v>
      </c>
      <c r="K40" s="25">
        <f t="shared" si="9"/>
        <v>2.2912911985865422E-2</v>
      </c>
      <c r="L40" s="27">
        <v>4556297212</v>
      </c>
      <c r="M40" s="24">
        <f t="shared" si="10"/>
        <v>10212235255</v>
      </c>
      <c r="N40" s="25">
        <f t="shared" si="11"/>
        <v>4.4553153156025045E-2</v>
      </c>
      <c r="O40" s="26">
        <f t="shared" si="12"/>
        <v>9776654471</v>
      </c>
      <c r="P40" s="25">
        <f t="shared" si="13"/>
        <v>2.3004060634859668E-2</v>
      </c>
      <c r="Q40" s="28">
        <f t="shared" si="14"/>
        <v>9556809056</v>
      </c>
    </row>
    <row r="41" spans="1:17" x14ac:dyDescent="0.2">
      <c r="A41" s="23" t="s">
        <v>37</v>
      </c>
      <c r="B41" s="60" t="s">
        <v>114</v>
      </c>
      <c r="C41" s="24">
        <v>1451710913</v>
      </c>
      <c r="D41" s="25">
        <f t="shared" si="7"/>
        <v>6.4534227644977423E-3</v>
      </c>
      <c r="E41" s="26">
        <v>1442402480</v>
      </c>
      <c r="F41" s="25">
        <f t="shared" si="7"/>
        <v>9.1133496766319187E-3</v>
      </c>
      <c r="G41" s="27">
        <v>1429376076</v>
      </c>
      <c r="H41" s="24">
        <v>1328549088</v>
      </c>
      <c r="I41" s="25">
        <f t="shared" si="8"/>
        <v>1.5414500256503257E-2</v>
      </c>
      <c r="J41" s="26">
        <v>1308381048</v>
      </c>
      <c r="K41" s="25">
        <f t="shared" si="9"/>
        <v>1.9395315375143864E-2</v>
      </c>
      <c r="L41" s="27">
        <v>1283487405</v>
      </c>
      <c r="M41" s="24">
        <f t="shared" si="10"/>
        <v>2780260001</v>
      </c>
      <c r="N41" s="25">
        <f t="shared" si="11"/>
        <v>1.0715664355250567E-2</v>
      </c>
      <c r="O41" s="26">
        <f t="shared" si="12"/>
        <v>2750783528</v>
      </c>
      <c r="P41" s="25">
        <f t="shared" si="13"/>
        <v>1.3977867764293887E-2</v>
      </c>
      <c r="Q41" s="28">
        <f t="shared" si="14"/>
        <v>2712863481</v>
      </c>
    </row>
    <row r="42" spans="1:17" x14ac:dyDescent="0.2">
      <c r="A42" s="23" t="s">
        <v>38</v>
      </c>
      <c r="B42" s="60" t="s">
        <v>115</v>
      </c>
      <c r="C42" s="24">
        <v>327186464</v>
      </c>
      <c r="D42" s="25">
        <f t="shared" si="7"/>
        <v>3.1717649627762821E-2</v>
      </c>
      <c r="E42" s="26">
        <v>317127912</v>
      </c>
      <c r="F42" s="25">
        <f t="shared" si="7"/>
        <v>2.560311676736695E-2</v>
      </c>
      <c r="G42" s="27">
        <v>309211143</v>
      </c>
      <c r="H42" s="24">
        <v>227217333</v>
      </c>
      <c r="I42" s="25">
        <f t="shared" si="8"/>
        <v>9.2032690311638701E-2</v>
      </c>
      <c r="J42" s="26">
        <v>208068252</v>
      </c>
      <c r="K42" s="25">
        <f t="shared" si="9"/>
        <v>9.2510791621057048E-2</v>
      </c>
      <c r="L42" s="27">
        <v>190449608</v>
      </c>
      <c r="M42" s="24">
        <f t="shared" si="10"/>
        <v>554403797</v>
      </c>
      <c r="N42" s="25">
        <f t="shared" si="11"/>
        <v>5.5612807179604609E-2</v>
      </c>
      <c r="O42" s="26">
        <f t="shared" si="12"/>
        <v>525196164</v>
      </c>
      <c r="P42" s="25">
        <f t="shared" si="13"/>
        <v>5.1105500980204069E-2</v>
      </c>
      <c r="Q42" s="28">
        <f t="shared" si="14"/>
        <v>499660751</v>
      </c>
    </row>
    <row r="43" spans="1:17" x14ac:dyDescent="0.2">
      <c r="A43" s="23" t="s">
        <v>39</v>
      </c>
      <c r="B43" s="60" t="s">
        <v>115</v>
      </c>
      <c r="C43" s="24">
        <v>37764344</v>
      </c>
      <c r="D43" s="25">
        <f t="shared" si="7"/>
        <v>8.3408445106068277E-3</v>
      </c>
      <c r="E43" s="26">
        <v>37451963</v>
      </c>
      <c r="F43" s="25">
        <f t="shared" si="7"/>
        <v>3.7029625455884924E-2</v>
      </c>
      <c r="G43" s="27">
        <v>36114651</v>
      </c>
      <c r="H43" s="24">
        <v>20706132</v>
      </c>
      <c r="I43" s="25">
        <f t="shared" si="8"/>
        <v>3.7575934204495363E-2</v>
      </c>
      <c r="J43" s="26">
        <v>19956257</v>
      </c>
      <c r="K43" s="25">
        <f t="shared" si="9"/>
        <v>7.0588972464018698E-2</v>
      </c>
      <c r="L43" s="27">
        <v>18640447</v>
      </c>
      <c r="M43" s="24">
        <f t="shared" si="10"/>
        <v>58470476</v>
      </c>
      <c r="N43" s="25">
        <f t="shared" si="11"/>
        <v>1.8503552278750324E-2</v>
      </c>
      <c r="O43" s="26">
        <f t="shared" si="12"/>
        <v>57408220</v>
      </c>
      <c r="P43" s="25">
        <f t="shared" si="13"/>
        <v>4.8454337530361102E-2</v>
      </c>
      <c r="Q43" s="28">
        <f t="shared" si="14"/>
        <v>54755098</v>
      </c>
    </row>
    <row r="44" spans="1:17" x14ac:dyDescent="0.2">
      <c r="A44" s="23" t="s">
        <v>40</v>
      </c>
      <c r="B44" s="60" t="s">
        <v>114</v>
      </c>
      <c r="C44" s="24">
        <v>103833782</v>
      </c>
      <c r="D44" s="25">
        <f t="shared" si="7"/>
        <v>4.7165772419557649E-3</v>
      </c>
      <c r="E44" s="26">
        <v>103346341</v>
      </c>
      <c r="F44" s="25">
        <f t="shared" si="7"/>
        <v>2.6938479099651011E-2</v>
      </c>
      <c r="G44" s="27">
        <v>100635377</v>
      </c>
      <c r="H44" s="24">
        <v>64943784</v>
      </c>
      <c r="I44" s="25">
        <f t="shared" si="8"/>
        <v>6.2120310841964725E-2</v>
      </c>
      <c r="J44" s="26">
        <v>61145412</v>
      </c>
      <c r="K44" s="25">
        <f t="shared" si="9"/>
        <v>0.10047694451993981</v>
      </c>
      <c r="L44" s="27">
        <v>55562647</v>
      </c>
      <c r="M44" s="24">
        <f t="shared" si="10"/>
        <v>168777566</v>
      </c>
      <c r="N44" s="25">
        <f t="shared" si="11"/>
        <v>2.6054880696663254E-2</v>
      </c>
      <c r="O44" s="26">
        <f t="shared" si="12"/>
        <v>164491753</v>
      </c>
      <c r="P44" s="25">
        <f t="shared" si="13"/>
        <v>5.3097528301638441E-2</v>
      </c>
      <c r="Q44" s="28">
        <f t="shared" si="14"/>
        <v>156198024</v>
      </c>
    </row>
    <row r="45" spans="1:17" x14ac:dyDescent="0.2">
      <c r="A45" s="23" t="s">
        <v>41</v>
      </c>
      <c r="B45" s="60" t="s">
        <v>114</v>
      </c>
      <c r="C45" s="24">
        <v>2640034524</v>
      </c>
      <c r="D45" s="25">
        <f t="shared" si="7"/>
        <v>3.8961674493884456E-2</v>
      </c>
      <c r="E45" s="26">
        <v>2541031675</v>
      </c>
      <c r="F45" s="25">
        <f t="shared" si="7"/>
        <v>3.3992724736391124E-2</v>
      </c>
      <c r="G45" s="27">
        <v>2457494733</v>
      </c>
      <c r="H45" s="24">
        <v>2492257935</v>
      </c>
      <c r="I45" s="25">
        <f t="shared" si="8"/>
        <v>5.0531121616145334E-2</v>
      </c>
      <c r="J45" s="26">
        <v>2372378965</v>
      </c>
      <c r="K45" s="25">
        <f t="shared" si="9"/>
        <v>4.8721291773683693E-2</v>
      </c>
      <c r="L45" s="27">
        <v>2262163440</v>
      </c>
      <c r="M45" s="24">
        <f t="shared" si="10"/>
        <v>5132292459</v>
      </c>
      <c r="N45" s="25">
        <f t="shared" si="11"/>
        <v>4.4547837548542454E-2</v>
      </c>
      <c r="O45" s="26">
        <f t="shared" si="12"/>
        <v>4913410640</v>
      </c>
      <c r="P45" s="25">
        <f t="shared" si="13"/>
        <v>4.1052224525159484E-2</v>
      </c>
      <c r="Q45" s="28">
        <f t="shared" si="14"/>
        <v>4719658173</v>
      </c>
    </row>
    <row r="46" spans="1:17" x14ac:dyDescent="0.2">
      <c r="A46" s="23" t="s">
        <v>42</v>
      </c>
      <c r="B46" s="60" t="s">
        <v>114</v>
      </c>
      <c r="C46" s="24">
        <v>2780918934</v>
      </c>
      <c r="D46" s="25">
        <f t="shared" si="7"/>
        <v>3.9200475950203748E-2</v>
      </c>
      <c r="E46" s="26">
        <v>2676017764</v>
      </c>
      <c r="F46" s="25">
        <f t="shared" si="7"/>
        <v>3.3807455146502192E-2</v>
      </c>
      <c r="G46" s="27">
        <v>2588506932</v>
      </c>
      <c r="H46" s="24">
        <v>2354630125</v>
      </c>
      <c r="I46" s="25">
        <f t="shared" si="8"/>
        <v>6.7011300079700728E-2</v>
      </c>
      <c r="J46" s="26">
        <v>2206752754</v>
      </c>
      <c r="K46" s="25">
        <f t="shared" si="9"/>
        <v>6.5649172183146184E-2</v>
      </c>
      <c r="L46" s="27">
        <v>2070806051</v>
      </c>
      <c r="M46" s="24">
        <f t="shared" si="10"/>
        <v>5135549059</v>
      </c>
      <c r="N46" s="25">
        <f t="shared" si="11"/>
        <v>5.1769490306404771E-2</v>
      </c>
      <c r="O46" s="26">
        <f t="shared" si="12"/>
        <v>4882770518</v>
      </c>
      <c r="P46" s="25">
        <f t="shared" si="13"/>
        <v>4.7959331303844284E-2</v>
      </c>
      <c r="Q46" s="28">
        <f t="shared" si="14"/>
        <v>4659312983</v>
      </c>
    </row>
    <row r="47" spans="1:17" x14ac:dyDescent="0.2">
      <c r="A47" s="23" t="s">
        <v>43</v>
      </c>
      <c r="B47" s="60" t="s">
        <v>114</v>
      </c>
      <c r="C47" s="24">
        <v>1227828978</v>
      </c>
      <c r="D47" s="25">
        <f t="shared" si="7"/>
        <v>1.0363968256828242E-2</v>
      </c>
      <c r="E47" s="26">
        <v>1215234328</v>
      </c>
      <c r="F47" s="25">
        <f t="shared" si="7"/>
        <v>1.4618655479967043E-2</v>
      </c>
      <c r="G47" s="27">
        <v>1197725196</v>
      </c>
      <c r="H47" s="24">
        <v>1143931850</v>
      </c>
      <c r="I47" s="25">
        <f t="shared" si="8"/>
        <v>1.9468560694007566E-2</v>
      </c>
      <c r="J47" s="26">
        <v>1122086442</v>
      </c>
      <c r="K47" s="25">
        <f t="shared" si="9"/>
        <v>2.6833804920455791E-2</v>
      </c>
      <c r="L47" s="27">
        <v>1092763441</v>
      </c>
      <c r="M47" s="24">
        <f t="shared" si="10"/>
        <v>2371760828</v>
      </c>
      <c r="N47" s="25">
        <f t="shared" si="11"/>
        <v>1.4734844460394711E-2</v>
      </c>
      <c r="O47" s="26">
        <f t="shared" si="12"/>
        <v>2337320770</v>
      </c>
      <c r="P47" s="25">
        <f t="shared" si="13"/>
        <v>2.0446350286783807E-2</v>
      </c>
      <c r="Q47" s="28">
        <f t="shared" si="14"/>
        <v>2290488637</v>
      </c>
    </row>
    <row r="48" spans="1:17" x14ac:dyDescent="0.2">
      <c r="A48" s="23" t="s">
        <v>44</v>
      </c>
      <c r="B48" s="60" t="s">
        <v>114</v>
      </c>
      <c r="C48" s="24">
        <v>400274867</v>
      </c>
      <c r="D48" s="25">
        <f t="shared" si="7"/>
        <v>-1.5757361334469459E-3</v>
      </c>
      <c r="E48" s="26">
        <v>400906590</v>
      </c>
      <c r="F48" s="25">
        <f t="shared" si="7"/>
        <v>-6.3194712923251E-3</v>
      </c>
      <c r="G48" s="27">
        <v>403456220</v>
      </c>
      <c r="H48" s="24">
        <v>397508848</v>
      </c>
      <c r="I48" s="25">
        <f t="shared" si="8"/>
        <v>1.3654920501121109E-3</v>
      </c>
      <c r="J48" s="26">
        <v>396966793</v>
      </c>
      <c r="K48" s="25">
        <f t="shared" si="9"/>
        <v>-3.4275895888604634E-3</v>
      </c>
      <c r="L48" s="27">
        <v>398332112</v>
      </c>
      <c r="M48" s="24">
        <f t="shared" si="10"/>
        <v>797783715</v>
      </c>
      <c r="N48" s="25">
        <f t="shared" si="11"/>
        <v>-1.1238374648224104E-4</v>
      </c>
      <c r="O48" s="26">
        <f t="shared" si="12"/>
        <v>797873383</v>
      </c>
      <c r="P48" s="25">
        <f t="shared" si="13"/>
        <v>-4.8827712299509994E-3</v>
      </c>
      <c r="Q48" s="28">
        <f t="shared" si="14"/>
        <v>801788332</v>
      </c>
    </row>
    <row r="49" spans="1:17" x14ac:dyDescent="0.2">
      <c r="A49" s="23" t="s">
        <v>45</v>
      </c>
      <c r="B49" s="60" t="s">
        <v>114</v>
      </c>
      <c r="C49" s="24">
        <v>730227181</v>
      </c>
      <c r="D49" s="25">
        <f t="shared" si="7"/>
        <v>4.5817095426501579E-2</v>
      </c>
      <c r="E49" s="26">
        <v>698236034</v>
      </c>
      <c r="F49" s="25">
        <f t="shared" si="7"/>
        <v>4.2831975427427067E-2</v>
      </c>
      <c r="G49" s="27">
        <v>669557561</v>
      </c>
      <c r="H49" s="24">
        <v>683869523</v>
      </c>
      <c r="I49" s="25">
        <f t="shared" si="8"/>
        <v>5.9617803321931943E-2</v>
      </c>
      <c r="J49" s="26">
        <v>645392632</v>
      </c>
      <c r="K49" s="25">
        <f t="shared" si="9"/>
        <v>5.7957239434135915E-2</v>
      </c>
      <c r="L49" s="27">
        <v>610036595</v>
      </c>
      <c r="M49" s="24">
        <f t="shared" si="10"/>
        <v>1414096704</v>
      </c>
      <c r="N49" s="25">
        <f t="shared" si="11"/>
        <v>5.2446066225860052E-2</v>
      </c>
      <c r="O49" s="26">
        <f t="shared" si="12"/>
        <v>1343628666</v>
      </c>
      <c r="P49" s="25">
        <f t="shared" si="13"/>
        <v>5.0042827797972533E-2</v>
      </c>
      <c r="Q49" s="28">
        <f t="shared" si="14"/>
        <v>1279594156</v>
      </c>
    </row>
    <row r="50" spans="1:17" x14ac:dyDescent="0.2">
      <c r="A50" s="23" t="s">
        <v>46</v>
      </c>
      <c r="B50" s="60" t="s">
        <v>114</v>
      </c>
      <c r="C50" s="24">
        <v>1173827601</v>
      </c>
      <c r="D50" s="25">
        <f t="shared" si="7"/>
        <v>-5.6097724251891405E-2</v>
      </c>
      <c r="E50" s="26">
        <v>1243590180</v>
      </c>
      <c r="F50" s="25">
        <f t="shared" si="7"/>
        <v>2.7340774123809031E-2</v>
      </c>
      <c r="G50" s="27">
        <v>1210494328</v>
      </c>
      <c r="H50" s="24">
        <v>1109833821</v>
      </c>
      <c r="I50" s="25">
        <f t="shared" si="8"/>
        <v>5.8225909843643573E-3</v>
      </c>
      <c r="J50" s="26">
        <v>1103409121</v>
      </c>
      <c r="K50" s="25">
        <f t="shared" si="9"/>
        <v>2.0958379402727833E-2</v>
      </c>
      <c r="L50" s="27">
        <v>1080758181</v>
      </c>
      <c r="M50" s="24">
        <f t="shared" si="10"/>
        <v>2283661422</v>
      </c>
      <c r="N50" s="25">
        <f t="shared" si="11"/>
        <v>-2.6986748131119277E-2</v>
      </c>
      <c r="O50" s="26">
        <f t="shared" si="12"/>
        <v>2346999301</v>
      </c>
      <c r="P50" s="25">
        <f t="shared" si="13"/>
        <v>2.433026992050312E-2</v>
      </c>
      <c r="Q50" s="28">
        <f t="shared" si="14"/>
        <v>2291252509</v>
      </c>
    </row>
    <row r="51" spans="1:17" x14ac:dyDescent="0.2">
      <c r="A51" s="23" t="s">
        <v>47</v>
      </c>
      <c r="B51" s="60" t="s">
        <v>114</v>
      </c>
      <c r="C51" s="24">
        <v>220800537</v>
      </c>
      <c r="D51" s="25">
        <f t="shared" si="7"/>
        <v>1.685512481647548E-2</v>
      </c>
      <c r="E51" s="26">
        <v>217140605</v>
      </c>
      <c r="F51" s="25">
        <f t="shared" si="7"/>
        <v>3.2535996397004351E-2</v>
      </c>
      <c r="G51" s="27">
        <v>210298339</v>
      </c>
      <c r="H51" s="24">
        <v>159720924</v>
      </c>
      <c r="I51" s="25">
        <f t="shared" si="8"/>
        <v>6.9993395247398463E-2</v>
      </c>
      <c r="J51" s="26">
        <v>149272813</v>
      </c>
      <c r="K51" s="25">
        <f t="shared" si="9"/>
        <v>8.3324778734158375E-2</v>
      </c>
      <c r="L51" s="27">
        <v>137791377</v>
      </c>
      <c r="M51" s="24">
        <f t="shared" si="10"/>
        <v>380521461</v>
      </c>
      <c r="N51" s="25">
        <f t="shared" si="11"/>
        <v>3.8503074142333948E-2</v>
      </c>
      <c r="O51" s="26">
        <f t="shared" si="12"/>
        <v>366413418</v>
      </c>
      <c r="P51" s="25">
        <f t="shared" si="13"/>
        <v>5.2640745065849634E-2</v>
      </c>
      <c r="Q51" s="28">
        <f t="shared" si="14"/>
        <v>348089716</v>
      </c>
    </row>
    <row r="52" spans="1:17" x14ac:dyDescent="0.2">
      <c r="A52" s="23" t="s">
        <v>48</v>
      </c>
      <c r="B52" s="60" t="s">
        <v>114</v>
      </c>
      <c r="C52" s="24">
        <v>6186704332</v>
      </c>
      <c r="D52" s="25">
        <f t="shared" si="7"/>
        <v>1.0935623864556538E-2</v>
      </c>
      <c r="E52" s="26">
        <v>6119780712</v>
      </c>
      <c r="F52" s="25">
        <f t="shared" si="7"/>
        <v>1.2201720674283104E-2</v>
      </c>
      <c r="G52" s="27">
        <v>6046008999</v>
      </c>
      <c r="H52" s="24">
        <v>5768665353</v>
      </c>
      <c r="I52" s="25">
        <f t="shared" si="8"/>
        <v>2.0191478054880658E-2</v>
      </c>
      <c r="J52" s="26">
        <v>5654492786</v>
      </c>
      <c r="K52" s="25">
        <f t="shared" si="9"/>
        <v>2.3650096408510103E-2</v>
      </c>
      <c r="L52" s="27">
        <v>5523853127</v>
      </c>
      <c r="M52" s="24">
        <f t="shared" si="10"/>
        <v>11955369685</v>
      </c>
      <c r="N52" s="25">
        <f t="shared" si="11"/>
        <v>1.5380667608134068E-2</v>
      </c>
      <c r="O52" s="26">
        <f t="shared" si="12"/>
        <v>11774273498</v>
      </c>
      <c r="P52" s="25">
        <f t="shared" si="13"/>
        <v>1.7667571987797774E-2</v>
      </c>
      <c r="Q52" s="28">
        <f t="shared" si="14"/>
        <v>11569862126</v>
      </c>
    </row>
    <row r="53" spans="1:17" x14ac:dyDescent="0.2">
      <c r="A53" s="23" t="s">
        <v>49</v>
      </c>
      <c r="B53" s="60" t="s">
        <v>114</v>
      </c>
      <c r="C53" s="24">
        <v>2071617458</v>
      </c>
      <c r="D53" s="25">
        <f t="shared" si="7"/>
        <v>4.9771792957400654E-2</v>
      </c>
      <c r="E53" s="26">
        <v>1973397906</v>
      </c>
      <c r="F53" s="25">
        <f t="shared" si="7"/>
        <v>4.2934643965580513E-2</v>
      </c>
      <c r="G53" s="27">
        <v>1892158744</v>
      </c>
      <c r="H53" s="24">
        <v>1905042880</v>
      </c>
      <c r="I53" s="25">
        <f t="shared" si="8"/>
        <v>5.543662871526079E-2</v>
      </c>
      <c r="J53" s="26">
        <v>1804980828</v>
      </c>
      <c r="K53" s="25">
        <f t="shared" si="9"/>
        <v>5.2262510620035757E-2</v>
      </c>
      <c r="L53" s="27">
        <v>1715333208</v>
      </c>
      <c r="M53" s="24">
        <f t="shared" si="10"/>
        <v>3976660338</v>
      </c>
      <c r="N53" s="25">
        <f t="shared" si="11"/>
        <v>5.2477958923426445E-2</v>
      </c>
      <c r="O53" s="26">
        <f t="shared" si="12"/>
        <v>3778378734</v>
      </c>
      <c r="P53" s="25">
        <f t="shared" si="13"/>
        <v>4.7369969018298173E-2</v>
      </c>
      <c r="Q53" s="28">
        <f t="shared" si="14"/>
        <v>3607491952</v>
      </c>
    </row>
    <row r="54" spans="1:17" x14ac:dyDescent="0.2">
      <c r="A54" s="23" t="s">
        <v>50</v>
      </c>
      <c r="B54" s="60" t="s">
        <v>114</v>
      </c>
      <c r="C54" s="24">
        <v>9105011210</v>
      </c>
      <c r="D54" s="25">
        <f t="shared" si="7"/>
        <v>1.0561371997926615E-2</v>
      </c>
      <c r="E54" s="26">
        <v>9009854782</v>
      </c>
      <c r="F54" s="25">
        <f t="shared" si="7"/>
        <v>1.3341835287644741E-2</v>
      </c>
      <c r="G54" s="27">
        <v>8891229463</v>
      </c>
      <c r="H54" s="24">
        <v>8438606242</v>
      </c>
      <c r="I54" s="25">
        <f t="shared" si="8"/>
        <v>2.1642848993001718E-2</v>
      </c>
      <c r="J54" s="26">
        <v>8259839777</v>
      </c>
      <c r="K54" s="25">
        <f t="shared" si="9"/>
        <v>2.6169822612730549E-2</v>
      </c>
      <c r="L54" s="27">
        <v>8049193803</v>
      </c>
      <c r="M54" s="24">
        <f t="shared" si="10"/>
        <v>17543617452</v>
      </c>
      <c r="N54" s="25">
        <f t="shared" si="11"/>
        <v>1.5861478734564342E-2</v>
      </c>
      <c r="O54" s="26">
        <f t="shared" si="12"/>
        <v>17269694559</v>
      </c>
      <c r="P54" s="25">
        <f t="shared" si="13"/>
        <v>1.9437016881441126E-2</v>
      </c>
      <c r="Q54" s="28">
        <f t="shared" si="14"/>
        <v>16940423266</v>
      </c>
    </row>
    <row r="55" spans="1:17" x14ac:dyDescent="0.2">
      <c r="A55" s="23" t="s">
        <v>51</v>
      </c>
      <c r="B55" s="60" t="s">
        <v>114</v>
      </c>
      <c r="C55" s="24">
        <v>4044660594</v>
      </c>
      <c r="D55" s="25">
        <f t="shared" si="7"/>
        <v>4.2321710247074269E-2</v>
      </c>
      <c r="E55" s="26">
        <v>3880433991</v>
      </c>
      <c r="F55" s="25">
        <f t="shared" si="7"/>
        <v>3.7501781623125278E-2</v>
      </c>
      <c r="G55" s="27">
        <v>3740170918</v>
      </c>
      <c r="H55" s="24">
        <v>3528478002</v>
      </c>
      <c r="I55" s="25">
        <f t="shared" si="8"/>
        <v>6.7019355277212311E-2</v>
      </c>
      <c r="J55" s="26">
        <v>3306854730</v>
      </c>
      <c r="K55" s="25">
        <f t="shared" si="9"/>
        <v>6.604441732661917E-2</v>
      </c>
      <c r="L55" s="27">
        <v>3101985880</v>
      </c>
      <c r="M55" s="24">
        <f t="shared" si="10"/>
        <v>7573138596</v>
      </c>
      <c r="N55" s="25">
        <f t="shared" si="11"/>
        <v>5.3685038959491664E-2</v>
      </c>
      <c r="O55" s="26">
        <f t="shared" si="12"/>
        <v>7187288721</v>
      </c>
      <c r="P55" s="25">
        <f t="shared" si="13"/>
        <v>5.0441978047168393E-2</v>
      </c>
      <c r="Q55" s="28">
        <f t="shared" si="14"/>
        <v>6842156798</v>
      </c>
    </row>
    <row r="56" spans="1:17" x14ac:dyDescent="0.2">
      <c r="A56" s="23" t="s">
        <v>52</v>
      </c>
      <c r="B56" s="60" t="s">
        <v>114</v>
      </c>
      <c r="C56" s="24">
        <v>6250590554</v>
      </c>
      <c r="D56" s="25">
        <f t="shared" si="7"/>
        <v>1.1876553251248317E-3</v>
      </c>
      <c r="E56" s="26">
        <v>6243175813</v>
      </c>
      <c r="F56" s="25">
        <f t="shared" si="7"/>
        <v>4.7049962695708695E-3</v>
      </c>
      <c r="G56" s="27">
        <v>6213939252</v>
      </c>
      <c r="H56" s="24">
        <v>5671032381</v>
      </c>
      <c r="I56" s="25">
        <f t="shared" si="8"/>
        <v>1.4969353893932355E-2</v>
      </c>
      <c r="J56" s="26">
        <v>5587392722</v>
      </c>
      <c r="K56" s="25">
        <f t="shared" si="9"/>
        <v>2.2900936984684938E-2</v>
      </c>
      <c r="L56" s="27">
        <v>5462300913</v>
      </c>
      <c r="M56" s="24">
        <f t="shared" si="10"/>
        <v>11921622935</v>
      </c>
      <c r="N56" s="25">
        <f t="shared" si="11"/>
        <v>7.6965362848472781E-3</v>
      </c>
      <c r="O56" s="26">
        <f t="shared" si="12"/>
        <v>11830568535</v>
      </c>
      <c r="P56" s="25">
        <f t="shared" si="13"/>
        <v>1.3217300074265815E-2</v>
      </c>
      <c r="Q56" s="28">
        <f t="shared" si="14"/>
        <v>11676240165</v>
      </c>
    </row>
    <row r="57" spans="1:17" x14ac:dyDescent="0.2">
      <c r="A57" s="23" t="s">
        <v>53</v>
      </c>
      <c r="B57" s="60" t="s">
        <v>114</v>
      </c>
      <c r="C57" s="24">
        <v>4112909513</v>
      </c>
      <c r="D57" s="25">
        <f t="shared" si="7"/>
        <v>3.7843017155412786E-2</v>
      </c>
      <c r="E57" s="26">
        <v>3962939910</v>
      </c>
      <c r="F57" s="25">
        <f t="shared" si="7"/>
        <v>3.4753560021250372E-2</v>
      </c>
      <c r="G57" s="27">
        <v>3829839358</v>
      </c>
      <c r="H57" s="24">
        <v>3488879053</v>
      </c>
      <c r="I57" s="25">
        <f t="shared" si="8"/>
        <v>6.6665970145412631E-2</v>
      </c>
      <c r="J57" s="26">
        <v>3270826248</v>
      </c>
      <c r="K57" s="25">
        <f t="shared" si="9"/>
        <v>6.7880815862532182E-2</v>
      </c>
      <c r="L57" s="27">
        <v>3062913201</v>
      </c>
      <c r="M57" s="24">
        <f t="shared" si="10"/>
        <v>7601788566</v>
      </c>
      <c r="N57" s="25">
        <f t="shared" si="11"/>
        <v>5.0875629645975626E-2</v>
      </c>
      <c r="O57" s="26">
        <f t="shared" si="12"/>
        <v>7233766158</v>
      </c>
      <c r="P57" s="25">
        <f t="shared" si="13"/>
        <v>4.9474226164514197E-2</v>
      </c>
      <c r="Q57" s="28">
        <f t="shared" si="14"/>
        <v>6892752559</v>
      </c>
    </row>
    <row r="58" spans="1:17" x14ac:dyDescent="0.2">
      <c r="A58" s="23" t="s">
        <v>54</v>
      </c>
      <c r="B58" s="60" t="s">
        <v>114</v>
      </c>
      <c r="C58" s="24">
        <v>497182620</v>
      </c>
      <c r="D58" s="25">
        <f t="shared" si="7"/>
        <v>2.4061778113680318E-2</v>
      </c>
      <c r="E58" s="26">
        <v>485500612</v>
      </c>
      <c r="F58" s="25">
        <f t="shared" si="7"/>
        <v>1.7130136390987618E-2</v>
      </c>
      <c r="G58" s="27">
        <v>477323987</v>
      </c>
      <c r="H58" s="24">
        <v>334090834</v>
      </c>
      <c r="I58" s="25">
        <f t="shared" si="8"/>
        <v>8.4223236700646534E-2</v>
      </c>
      <c r="J58" s="26">
        <v>308138419</v>
      </c>
      <c r="K58" s="25">
        <f t="shared" si="9"/>
        <v>8.122046732143498E-2</v>
      </c>
      <c r="L58" s="27">
        <v>284991293</v>
      </c>
      <c r="M58" s="24">
        <f t="shared" si="10"/>
        <v>831273454</v>
      </c>
      <c r="N58" s="25">
        <f t="shared" si="11"/>
        <v>4.7420075790098083E-2</v>
      </c>
      <c r="O58" s="26">
        <f t="shared" si="12"/>
        <v>793639031</v>
      </c>
      <c r="P58" s="25">
        <f t="shared" si="13"/>
        <v>4.1090283537278699E-2</v>
      </c>
      <c r="Q58" s="28">
        <f t="shared" si="14"/>
        <v>762315280</v>
      </c>
    </row>
    <row r="59" spans="1:17" x14ac:dyDescent="0.2">
      <c r="A59" s="23" t="s">
        <v>55</v>
      </c>
      <c r="B59" s="60" t="s">
        <v>114</v>
      </c>
      <c r="C59" s="24">
        <v>2199956788</v>
      </c>
      <c r="D59" s="25">
        <f t="shared" si="7"/>
        <v>3.5945452081576845E-2</v>
      </c>
      <c r="E59" s="26">
        <v>2123622227</v>
      </c>
      <c r="F59" s="25">
        <f t="shared" si="7"/>
        <v>4.5017713332333932E-2</v>
      </c>
      <c r="G59" s="27">
        <v>2032139934</v>
      </c>
      <c r="H59" s="24">
        <v>2151827826</v>
      </c>
      <c r="I59" s="25">
        <f t="shared" si="8"/>
        <v>4.0319586414737055E-2</v>
      </c>
      <c r="J59" s="26">
        <v>2068429600</v>
      </c>
      <c r="K59" s="25">
        <f t="shared" si="9"/>
        <v>5.0460154737960859E-2</v>
      </c>
      <c r="L59" s="27">
        <v>1969070022</v>
      </c>
      <c r="M59" s="24">
        <f t="shared" si="10"/>
        <v>4351784614</v>
      </c>
      <c r="N59" s="25">
        <f t="shared" si="11"/>
        <v>3.8103724283941209E-2</v>
      </c>
      <c r="O59" s="26">
        <f t="shared" si="12"/>
        <v>4192051827</v>
      </c>
      <c r="P59" s="25">
        <f t="shared" si="13"/>
        <v>4.769604022248914E-2</v>
      </c>
      <c r="Q59" s="28">
        <f t="shared" si="14"/>
        <v>4001209956</v>
      </c>
    </row>
    <row r="60" spans="1:17" x14ac:dyDescent="0.2">
      <c r="A60" s="23" t="s">
        <v>56</v>
      </c>
      <c r="B60" s="60" t="s">
        <v>114</v>
      </c>
      <c r="C60" s="24">
        <v>2523053515</v>
      </c>
      <c r="D60" s="25">
        <f t="shared" si="7"/>
        <v>4.2543012727481497E-2</v>
      </c>
      <c r="E60" s="26">
        <v>2420095367</v>
      </c>
      <c r="F60" s="25">
        <f t="shared" si="7"/>
        <v>5.6570894313646321E-2</v>
      </c>
      <c r="G60" s="27">
        <v>2290518677</v>
      </c>
      <c r="H60" s="24">
        <v>2281387573</v>
      </c>
      <c r="I60" s="25">
        <f t="shared" si="8"/>
        <v>5.4941464385402032E-2</v>
      </c>
      <c r="J60" s="26">
        <v>2162572664</v>
      </c>
      <c r="K60" s="25">
        <f t="shared" si="9"/>
        <v>7.4638749948026495E-2</v>
      </c>
      <c r="L60" s="27">
        <v>2012371752</v>
      </c>
      <c r="M60" s="24">
        <f t="shared" si="10"/>
        <v>4804441088</v>
      </c>
      <c r="N60" s="25">
        <f t="shared" si="11"/>
        <v>4.8393873503336904E-2</v>
      </c>
      <c r="O60" s="26">
        <f t="shared" si="12"/>
        <v>4582668031</v>
      </c>
      <c r="P60" s="25">
        <f t="shared" si="13"/>
        <v>6.5020852056653658E-2</v>
      </c>
      <c r="Q60" s="28">
        <f t="shared" si="14"/>
        <v>4302890429</v>
      </c>
    </row>
    <row r="61" spans="1:17" x14ac:dyDescent="0.2">
      <c r="A61" s="23" t="s">
        <v>57</v>
      </c>
      <c r="B61" s="60" t="s">
        <v>114</v>
      </c>
      <c r="C61" s="24">
        <v>1339371769</v>
      </c>
      <c r="D61" s="25">
        <f t="shared" si="7"/>
        <v>2.5374986039459573E-2</v>
      </c>
      <c r="E61" s="26">
        <v>1306226295</v>
      </c>
      <c r="F61" s="25">
        <f t="shared" si="7"/>
        <v>2.8959419217524759E-2</v>
      </c>
      <c r="G61" s="27">
        <v>1269463373</v>
      </c>
      <c r="H61" s="24">
        <v>1140199933</v>
      </c>
      <c r="I61" s="25">
        <f t="shared" si="8"/>
        <v>1.8224245049658343E-2</v>
      </c>
      <c r="J61" s="26">
        <v>1119792559</v>
      </c>
      <c r="K61" s="25">
        <f t="shared" si="9"/>
        <v>2.856786216522221E-2</v>
      </c>
      <c r="L61" s="27">
        <v>1088690985</v>
      </c>
      <c r="M61" s="24">
        <f t="shared" si="10"/>
        <v>2479571702</v>
      </c>
      <c r="N61" s="25">
        <f t="shared" si="11"/>
        <v>2.2074374200226229E-2</v>
      </c>
      <c r="O61" s="26">
        <f t="shared" si="12"/>
        <v>2426018854</v>
      </c>
      <c r="P61" s="25">
        <f t="shared" si="13"/>
        <v>2.8778648763924553E-2</v>
      </c>
      <c r="Q61" s="28">
        <f t="shared" si="14"/>
        <v>2358154358</v>
      </c>
    </row>
    <row r="62" spans="1:17" x14ac:dyDescent="0.2">
      <c r="A62" s="23" t="s">
        <v>58</v>
      </c>
      <c r="B62" s="60" t="s">
        <v>114</v>
      </c>
      <c r="C62" s="24">
        <v>3417292344</v>
      </c>
      <c r="D62" s="25">
        <f t="shared" si="7"/>
        <v>1.7612147369279369E-2</v>
      </c>
      <c r="E62" s="26">
        <v>3358148144</v>
      </c>
      <c r="F62" s="25">
        <f t="shared" si="7"/>
        <v>2.1306803754315241E-2</v>
      </c>
      <c r="G62" s="27">
        <v>3288089467</v>
      </c>
      <c r="H62" s="24">
        <v>3259848437</v>
      </c>
      <c r="I62" s="25">
        <f t="shared" si="8"/>
        <v>2.4211809150949646E-2</v>
      </c>
      <c r="J62" s="26">
        <v>3182787396</v>
      </c>
      <c r="K62" s="25">
        <f t="shared" si="9"/>
        <v>2.6524476070909669E-2</v>
      </c>
      <c r="L62" s="27">
        <v>3100547011</v>
      </c>
      <c r="M62" s="24">
        <f t="shared" si="10"/>
        <v>6677140781</v>
      </c>
      <c r="N62" s="25">
        <f t="shared" si="11"/>
        <v>2.0823510668628298E-2</v>
      </c>
      <c r="O62" s="26">
        <f t="shared" si="12"/>
        <v>6540935540</v>
      </c>
      <c r="P62" s="25">
        <f t="shared" si="13"/>
        <v>2.3839055880618538E-2</v>
      </c>
      <c r="Q62" s="28">
        <f t="shared" si="14"/>
        <v>6388636478</v>
      </c>
    </row>
    <row r="63" spans="1:17" x14ac:dyDescent="0.2">
      <c r="A63" s="23" t="s">
        <v>59</v>
      </c>
      <c r="B63" s="60" t="s">
        <v>114</v>
      </c>
      <c r="C63" s="24">
        <v>2680578609</v>
      </c>
      <c r="D63" s="25">
        <f t="shared" si="7"/>
        <v>1.023676987442586E-2</v>
      </c>
      <c r="E63" s="26">
        <v>2653416198</v>
      </c>
      <c r="F63" s="25">
        <f t="shared" si="7"/>
        <v>1.1441572284933116E-2</v>
      </c>
      <c r="G63" s="27">
        <v>2623400373</v>
      </c>
      <c r="H63" s="24">
        <v>2579839820</v>
      </c>
      <c r="I63" s="25">
        <f t="shared" si="8"/>
        <v>1.8966185244331329E-2</v>
      </c>
      <c r="J63" s="26">
        <v>2531820837</v>
      </c>
      <c r="K63" s="25">
        <f t="shared" si="9"/>
        <v>1.9443527571563084E-2</v>
      </c>
      <c r="L63" s="27">
        <v>2483532210</v>
      </c>
      <c r="M63" s="24">
        <f t="shared" si="10"/>
        <v>5260418429</v>
      </c>
      <c r="N63" s="25">
        <f t="shared" si="11"/>
        <v>1.4499123857314654E-2</v>
      </c>
      <c r="O63" s="26">
        <f t="shared" si="12"/>
        <v>5185237035</v>
      </c>
      <c r="P63" s="25">
        <f t="shared" si="13"/>
        <v>1.5332971549430771E-2</v>
      </c>
      <c r="Q63" s="28">
        <f t="shared" si="14"/>
        <v>5106932583</v>
      </c>
    </row>
    <row r="64" spans="1:17" x14ac:dyDescent="0.2">
      <c r="A64" s="23" t="s">
        <v>60</v>
      </c>
      <c r="B64" s="60" t="s">
        <v>114</v>
      </c>
      <c r="C64" s="24">
        <v>1405052823</v>
      </c>
      <c r="D64" s="25">
        <f t="shared" si="7"/>
        <v>2.0125656009523697E-2</v>
      </c>
      <c r="E64" s="26">
        <v>1377333091</v>
      </c>
      <c r="F64" s="25">
        <f t="shared" si="7"/>
        <v>5.8462564968630025E-2</v>
      </c>
      <c r="G64" s="27">
        <v>1301258199</v>
      </c>
      <c r="H64" s="24">
        <v>1322020428</v>
      </c>
      <c r="I64" s="25">
        <f t="shared" si="8"/>
        <v>2.571657895012909E-2</v>
      </c>
      <c r="J64" s="26">
        <v>1288874973</v>
      </c>
      <c r="K64" s="25">
        <f t="shared" si="9"/>
        <v>6.6359211413101624E-2</v>
      </c>
      <c r="L64" s="27">
        <v>1208668673</v>
      </c>
      <c r="M64" s="24">
        <f t="shared" si="10"/>
        <v>2727073251</v>
      </c>
      <c r="N64" s="25">
        <f t="shared" si="11"/>
        <v>2.282837105694089E-2</v>
      </c>
      <c r="O64" s="26">
        <f t="shared" si="12"/>
        <v>2666208064</v>
      </c>
      <c r="P64" s="25">
        <f t="shared" si="13"/>
        <v>6.2265237184169243E-2</v>
      </c>
      <c r="Q64" s="28">
        <f t="shared" si="14"/>
        <v>2509926872</v>
      </c>
    </row>
    <row r="65" spans="1:17" x14ac:dyDescent="0.2">
      <c r="A65" s="23" t="s">
        <v>61</v>
      </c>
      <c r="B65" s="60" t="s">
        <v>115</v>
      </c>
      <c r="C65" s="24">
        <v>264657409</v>
      </c>
      <c r="D65" s="25">
        <f t="shared" si="7"/>
        <v>2.0586372677738364E-2</v>
      </c>
      <c r="E65" s="26">
        <v>259318972</v>
      </c>
      <c r="F65" s="25">
        <f t="shared" si="7"/>
        <v>2.0724830785907193E-2</v>
      </c>
      <c r="G65" s="27">
        <v>254053751</v>
      </c>
      <c r="H65" s="24">
        <v>184556549</v>
      </c>
      <c r="I65" s="25">
        <f t="shared" si="8"/>
        <v>6.9839880593527151E-2</v>
      </c>
      <c r="J65" s="26">
        <v>172508571</v>
      </c>
      <c r="K65" s="25">
        <f t="shared" si="9"/>
        <v>7.627349739252165E-2</v>
      </c>
      <c r="L65" s="27">
        <v>160283210</v>
      </c>
      <c r="M65" s="24">
        <f t="shared" si="10"/>
        <v>449213958</v>
      </c>
      <c r="N65" s="25">
        <f t="shared" si="11"/>
        <v>4.0262404012520341E-2</v>
      </c>
      <c r="O65" s="26">
        <f t="shared" si="12"/>
        <v>431827543</v>
      </c>
      <c r="P65" s="25">
        <f t="shared" si="13"/>
        <v>4.2213424449961151E-2</v>
      </c>
      <c r="Q65" s="28">
        <f t="shared" si="14"/>
        <v>414336961</v>
      </c>
    </row>
    <row r="66" spans="1:17" x14ac:dyDescent="0.2">
      <c r="A66" s="23" t="s">
        <v>62</v>
      </c>
      <c r="B66" s="60" t="s">
        <v>114</v>
      </c>
      <c r="C66" s="24">
        <v>134995026</v>
      </c>
      <c r="D66" s="25">
        <f t="shared" si="7"/>
        <v>2.009828623747616E-2</v>
      </c>
      <c r="E66" s="26">
        <v>132335313</v>
      </c>
      <c r="F66" s="25">
        <f t="shared" si="7"/>
        <v>2.2095302540343569E-2</v>
      </c>
      <c r="G66" s="27">
        <v>129474534</v>
      </c>
      <c r="H66" s="24">
        <v>80443786</v>
      </c>
      <c r="I66" s="25">
        <f t="shared" si="8"/>
        <v>7.1340658202639212E-2</v>
      </c>
      <c r="J66" s="26">
        <v>75087028</v>
      </c>
      <c r="K66" s="25">
        <f t="shared" si="9"/>
        <v>8.9277206010738672E-2</v>
      </c>
      <c r="L66" s="27">
        <v>68932892</v>
      </c>
      <c r="M66" s="24">
        <f t="shared" si="10"/>
        <v>215438812</v>
      </c>
      <c r="N66" s="25">
        <f t="shared" si="11"/>
        <v>3.8648059612826371E-2</v>
      </c>
      <c r="O66" s="26">
        <f t="shared" si="12"/>
        <v>207422341</v>
      </c>
      <c r="P66" s="25">
        <f t="shared" si="13"/>
        <v>4.5436378979081156E-2</v>
      </c>
      <c r="Q66" s="28">
        <f t="shared" si="14"/>
        <v>198407426</v>
      </c>
    </row>
    <row r="67" spans="1:17" x14ac:dyDescent="0.2">
      <c r="A67" s="23" t="s">
        <v>63</v>
      </c>
      <c r="B67" s="60" t="s">
        <v>115</v>
      </c>
      <c r="C67" s="24">
        <v>71582465</v>
      </c>
      <c r="D67" s="25">
        <f t="shared" si="7"/>
        <v>1.371129726050203E-2</v>
      </c>
      <c r="E67" s="26">
        <v>70614252</v>
      </c>
      <c r="F67" s="25">
        <f t="shared" si="7"/>
        <v>1.8912612271860682E-2</v>
      </c>
      <c r="G67" s="27">
        <v>69303541</v>
      </c>
      <c r="H67" s="24">
        <v>44399953</v>
      </c>
      <c r="I67" s="25">
        <f t="shared" si="8"/>
        <v>5.7659361623289683E-2</v>
      </c>
      <c r="J67" s="26">
        <v>41979445</v>
      </c>
      <c r="K67" s="25">
        <f t="shared" si="9"/>
        <v>7.2729902434717664E-2</v>
      </c>
      <c r="L67" s="27">
        <v>39133285</v>
      </c>
      <c r="M67" s="24">
        <f t="shared" si="10"/>
        <v>115982418</v>
      </c>
      <c r="N67" s="25">
        <f t="shared" si="11"/>
        <v>3.0096897875198113E-2</v>
      </c>
      <c r="O67" s="26">
        <f t="shared" si="12"/>
        <v>112593697</v>
      </c>
      <c r="P67" s="25">
        <f t="shared" si="13"/>
        <v>3.8334495330949653E-2</v>
      </c>
      <c r="Q67" s="28">
        <f t="shared" si="14"/>
        <v>108436826</v>
      </c>
    </row>
    <row r="68" spans="1:17" x14ac:dyDescent="0.2">
      <c r="A68" s="23" t="s">
        <v>64</v>
      </c>
      <c r="B68" s="60" t="s">
        <v>114</v>
      </c>
      <c r="C68" s="24">
        <v>3759334302</v>
      </c>
      <c r="D68" s="25">
        <f t="shared" si="7"/>
        <v>2.0164533412404224E-2</v>
      </c>
      <c r="E68" s="26">
        <v>3685027443</v>
      </c>
      <c r="F68" s="25">
        <f t="shared" si="7"/>
        <v>2.0504614726964118E-2</v>
      </c>
      <c r="G68" s="27">
        <v>3610985575</v>
      </c>
      <c r="H68" s="24">
        <v>3468546377</v>
      </c>
      <c r="I68" s="25">
        <f t="shared" si="8"/>
        <v>3.5538629286380116E-2</v>
      </c>
      <c r="J68" s="26">
        <v>3349509404</v>
      </c>
      <c r="K68" s="25">
        <f t="shared" si="9"/>
        <v>3.8536625580463411E-2</v>
      </c>
      <c r="L68" s="27">
        <v>3225220297</v>
      </c>
      <c r="M68" s="24">
        <f t="shared" si="10"/>
        <v>7227880679</v>
      </c>
      <c r="N68" s="25">
        <f t="shared" si="11"/>
        <v>2.7484941255578869E-2</v>
      </c>
      <c r="O68" s="26">
        <f t="shared" si="12"/>
        <v>7034536847</v>
      </c>
      <c r="P68" s="25">
        <f t="shared" si="13"/>
        <v>2.9011849366961252E-2</v>
      </c>
      <c r="Q68" s="28">
        <f t="shared" si="14"/>
        <v>6836205872</v>
      </c>
    </row>
    <row r="69" spans="1:17" x14ac:dyDescent="0.2">
      <c r="A69" s="23" t="s">
        <v>65</v>
      </c>
      <c r="B69" s="60" t="s">
        <v>115</v>
      </c>
      <c r="C69" s="24">
        <v>254856910</v>
      </c>
      <c r="D69" s="25">
        <f t="shared" si="7"/>
        <v>3.655404196512628E-2</v>
      </c>
      <c r="E69" s="26">
        <v>245869390</v>
      </c>
      <c r="F69" s="25">
        <f t="shared" si="7"/>
        <v>4.1894951218032758E-2</v>
      </c>
      <c r="G69" s="27">
        <v>235982898</v>
      </c>
      <c r="H69" s="24">
        <v>204348414</v>
      </c>
      <c r="I69" s="25">
        <f>((H69-J69)/J69)</f>
        <v>6.1003017160858812E-2</v>
      </c>
      <c r="J69" s="26">
        <v>192599277</v>
      </c>
      <c r="K69" s="25">
        <f>((J69-L69)/L69)</f>
        <v>7.157452572036381E-2</v>
      </c>
      <c r="L69" s="27">
        <v>179734841</v>
      </c>
      <c r="M69" s="24">
        <f t="shared" si="10"/>
        <v>459205324</v>
      </c>
      <c r="N69" s="25">
        <f>((M69-O69)/O69)</f>
        <v>4.7293361101216382E-2</v>
      </c>
      <c r="O69" s="26">
        <f t="shared" si="12"/>
        <v>438468667</v>
      </c>
      <c r="P69" s="25">
        <f>((O69-Q69)/Q69)</f>
        <v>5.4726863603960861E-2</v>
      </c>
      <c r="Q69" s="28">
        <f t="shared" si="14"/>
        <v>415717739</v>
      </c>
    </row>
    <row r="70" spans="1:17" x14ac:dyDescent="0.2">
      <c r="A70" s="23" t="s">
        <v>66</v>
      </c>
      <c r="B70" s="60" t="s">
        <v>114</v>
      </c>
      <c r="C70" s="24">
        <v>522676826</v>
      </c>
      <c r="D70" s="25">
        <f t="shared" ref="D70:F73" si="15">((C70-E70)/E70)</f>
        <v>4.303241465216405E-2</v>
      </c>
      <c r="E70" s="26">
        <v>501112735</v>
      </c>
      <c r="F70" s="25">
        <f t="shared" si="15"/>
        <v>5.5866085701530281E-2</v>
      </c>
      <c r="G70" s="27">
        <v>474598760</v>
      </c>
      <c r="H70" s="24">
        <v>430229463</v>
      </c>
      <c r="I70" s="25">
        <f>((H70-J70)/J70)</f>
        <v>5.7047629338684347E-2</v>
      </c>
      <c r="J70" s="26">
        <v>407010480</v>
      </c>
      <c r="K70" s="25">
        <f>((J70-L70)/L70)</f>
        <v>7.7159557336401743E-2</v>
      </c>
      <c r="L70" s="27">
        <v>377855330</v>
      </c>
      <c r="M70" s="24">
        <f t="shared" si="10"/>
        <v>952906289</v>
      </c>
      <c r="N70" s="25">
        <f>((M70-O70)/O70)</f>
        <v>4.9313874219149879E-2</v>
      </c>
      <c r="O70" s="26">
        <f t="shared" si="12"/>
        <v>908123215</v>
      </c>
      <c r="P70" s="25">
        <f>((O70-Q70)/Q70)</f>
        <v>6.5304543262851844E-2</v>
      </c>
      <c r="Q70" s="28">
        <f t="shared" si="14"/>
        <v>852454090</v>
      </c>
    </row>
    <row r="71" spans="1:17" x14ac:dyDescent="0.2">
      <c r="A71" s="23" t="s">
        <v>67</v>
      </c>
      <c r="B71" s="60" t="s">
        <v>115</v>
      </c>
      <c r="C71" s="24">
        <v>152826468</v>
      </c>
      <c r="D71" s="25">
        <f t="shared" si="15"/>
        <v>2.8298461459582386E-2</v>
      </c>
      <c r="E71" s="26">
        <v>148620730</v>
      </c>
      <c r="F71" s="25">
        <f t="shared" si="15"/>
        <v>2.0721548378220708E-2</v>
      </c>
      <c r="G71" s="27">
        <v>145603598</v>
      </c>
      <c r="H71" s="24">
        <v>102875118</v>
      </c>
      <c r="I71" s="25">
        <f>((H71-J71)/J71)</f>
        <v>8.1580094449300519E-2</v>
      </c>
      <c r="J71" s="26">
        <v>95115580</v>
      </c>
      <c r="K71" s="25">
        <f>((J71-L71)/L71)</f>
        <v>8.4038768176585996E-2</v>
      </c>
      <c r="L71" s="27">
        <v>87741862</v>
      </c>
      <c r="M71" s="24">
        <f t="shared" si="10"/>
        <v>255701586</v>
      </c>
      <c r="N71" s="25">
        <f>((M71-O71)/O71)</f>
        <v>4.9091068950703323E-2</v>
      </c>
      <c r="O71" s="26">
        <f t="shared" si="12"/>
        <v>243736310</v>
      </c>
      <c r="P71" s="25">
        <f>((O71-Q71)/Q71)</f>
        <v>4.4529900003196975E-2</v>
      </c>
      <c r="Q71" s="28">
        <f t="shared" si="14"/>
        <v>233345460</v>
      </c>
    </row>
    <row r="72" spans="1:17" x14ac:dyDescent="0.2">
      <c r="A72" s="23"/>
      <c r="B72" s="60"/>
      <c r="C72" s="24"/>
      <c r="D72" s="30"/>
      <c r="E72" s="26"/>
      <c r="F72" s="30"/>
      <c r="G72" s="27"/>
      <c r="H72" s="24"/>
      <c r="I72" s="30"/>
      <c r="J72" s="26"/>
      <c r="K72" s="30"/>
      <c r="L72" s="27"/>
      <c r="M72" s="24"/>
      <c r="N72" s="30"/>
      <c r="O72" s="26"/>
      <c r="P72" s="30"/>
      <c r="Q72" s="28"/>
    </row>
    <row r="73" spans="1:17" ht="15.75" thickBot="1" x14ac:dyDescent="0.3">
      <c r="A73" s="31" t="s">
        <v>68</v>
      </c>
      <c r="B73" s="32"/>
      <c r="C73" s="33">
        <f>SUM(C5:C71)</f>
        <v>127196824428</v>
      </c>
      <c r="D73" s="34">
        <f t="shared" si="15"/>
        <v>1.8759738620077848E-2</v>
      </c>
      <c r="E73" s="33">
        <f>SUM(E5:E71)</f>
        <v>124854585047</v>
      </c>
      <c r="F73" s="34">
        <f t="shared" si="15"/>
        <v>1.9737918271192995E-2</v>
      </c>
      <c r="G73" s="36">
        <f>SUM(G5:G71)</f>
        <v>122437915478</v>
      </c>
      <c r="H73" s="33">
        <f>SUM(H5:H71)</f>
        <v>115716145334</v>
      </c>
      <c r="I73" s="34">
        <f>((H73-J73)/J73)</f>
        <v>3.3101956590292594E-2</v>
      </c>
      <c r="J73" s="35">
        <f>SUM(J5:J71)</f>
        <v>112008446597</v>
      </c>
      <c r="K73" s="34">
        <f>((J73-L73)/L73)</f>
        <v>3.445142803036879E-2</v>
      </c>
      <c r="L73" s="36">
        <f>SUM(L5:L71)</f>
        <v>108278111047</v>
      </c>
      <c r="M73" s="33">
        <f>SUM(M5:M71)</f>
        <v>242912969762</v>
      </c>
      <c r="N73" s="34">
        <f>((M73-O73)/O73)</f>
        <v>2.5541926386777509E-2</v>
      </c>
      <c r="O73" s="35">
        <f>SUM(O5:O71)</f>
        <v>236863031644</v>
      </c>
      <c r="P73" s="34">
        <f>((O73-Q73)/Q73)</f>
        <v>2.6643164809939723E-2</v>
      </c>
      <c r="Q73" s="37">
        <f>SUM(Q5:Q71)</f>
        <v>230716026525</v>
      </c>
    </row>
    <row r="75" spans="1:17" x14ac:dyDescent="0.2">
      <c r="A75" s="38" t="s">
        <v>119</v>
      </c>
    </row>
  </sheetData>
  <phoneticPr fontId="0" type="noConversion"/>
  <conditionalFormatting sqref="A4:Q73">
    <cfRule type="expression" dxfId="0" priority="1" stopIfTrue="1">
      <formula>MOD(ROW(),3)=1</formula>
    </cfRule>
  </conditionalFormatting>
  <pageMargins left="0.7" right="0.7" top="0.75" bottom="0.75" header="0.3" footer="0.3"/>
  <pageSetup scale="65" fitToWidth="3" orientation="landscape" r:id="rId1"/>
  <headerFooter alignWithMargins="0"/>
  <rowBreaks count="1" manualBreakCount="1">
    <brk id="37" max="16383" man="1"/>
  </rowBreaks>
  <ignoredErrors>
    <ignoredError sqref="Q5:Q16 J73 O72:O73 O5:O28 O66:O71 O29:O65 G73 L73 N5:N73 P5:P7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8CCF48F7F21843AAD247617866AB0F" ma:contentTypeVersion="26" ma:contentTypeDescription="Create a new document." ma:contentTypeScope="" ma:versionID="035bff02668bf00af84ba8f60763016b">
  <xsd:schema xmlns:xsd="http://www.w3.org/2001/XMLSchema" xmlns:xs="http://www.w3.org/2001/XMLSchema" xmlns:p="http://schemas.microsoft.com/office/2006/metadata/properties" xmlns:ns1="http://schemas.microsoft.com/sharepoint/v3" xmlns:ns2="971ecb86-dbcb-4cad-aa0a-8e3edd121c88" targetNamespace="http://schemas.microsoft.com/office/2006/metadata/properties" ma:root="true" ma:fieldsID="4eb80cc09e6d4e7765fe98acf63822e8" ns1:_="" ns2:_="">
    <xsd:import namespace="http://schemas.microsoft.com/sharepoint/v3"/>
    <xsd:import namespace="971ecb86-dbcb-4cad-aa0a-8e3edd121c88"/>
    <xsd:element name="properties">
      <xsd:complexType>
        <xsd:sequence>
          <xsd:element name="documentManagement">
            <xsd:complexType>
              <xsd:all>
                <xsd:element ref="ns2:DocumentName" minOccurs="0"/>
                <xsd:element ref="ns2:Web_x0020_Category" minOccurs="0"/>
                <xsd:element ref="ns2:DocumentDescription" minOccurs="0"/>
                <xsd:element ref="ns2:Forms_Description" minOccurs="0"/>
                <xsd:element ref="ns2:Review_x0020_Frequency_x0020_Period" minOccurs="0"/>
                <xsd:element ref="ns2:Review_x0020_Frequency_x0020_by_x0020_Month" minOccurs="0"/>
                <xsd:element ref="ns2:Legal_x0020_Review_x0020_Date" minOccurs="0"/>
                <xsd:element ref="ns2:Language_x0020_Review_x0020_Date" minOccurs="0"/>
                <xsd:element ref="ns2:Date_x0020_last_x0020_reviewed" minOccurs="0"/>
                <xsd:element ref="ns2:Is_x0020_this_x0020_Legally_x0020_required_x003f_" minOccurs="0"/>
                <xsd:element ref="ns2:Notes0" minOccurs="0"/>
                <xsd:element ref="ns2:Automated_x0020_Content" minOccurs="0"/>
                <xsd:element ref="ns2:statutesRulesPolicies" minOccurs="0"/>
                <xsd:element ref="ns2:Historical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ecb86-dbcb-4cad-aa0a-8e3edd121c88" elementFormDefault="qualified">
    <xsd:import namespace="http://schemas.microsoft.com/office/2006/documentManagement/types"/>
    <xsd:import namespace="http://schemas.microsoft.com/office/infopath/2007/PartnerControls"/>
    <xsd:element name="DocumentName" ma:index="2" nillable="true" ma:displayName="Document" ma:description="This is the formatted name of the document and MUST be filled out for all documents." ma:internalName="DocumentName" ma:readOnly="false">
      <xsd:simpleType>
        <xsd:restriction base="dms:Text">
          <xsd:maxLength value="255"/>
        </xsd:restriction>
      </xsd:simpleType>
    </xsd:element>
    <xsd:element name="Web_x0020_Category" ma:index="3" nillable="true" ma:displayName="Web Category" ma:list="{68a30688-8426-42e5-bc98-ed9a40a81362}" ma:internalName="Web_x0020_Category" ma:readOnly="false" ma:showField="Title">
      <xsd:simpleType>
        <xsd:restriction base="dms:Lookup"/>
      </xsd:simpleType>
    </xsd:element>
    <xsd:element name="DocumentDescription" ma:index="4" nillable="true" ma:displayName="Description" ma:description="If this document is meant to appear on the forms page you MUST fill in the &quot;Forms Description&quot; field as well as this one." ma:internalName="DocumentDescription" ma:readOnly="false">
      <xsd:simpleType>
        <xsd:restriction base="dms:Text">
          <xsd:maxLength value="255"/>
        </xsd:restriction>
      </xsd:simpleType>
    </xsd:element>
    <xsd:element name="Forms_Description" ma:index="5" nillable="true" ma:displayName="Forms_Description" ma:internalName="Forms_Description" ma:readOnly="false">
      <xsd:simpleType>
        <xsd:restriction base="dms:Text">
          <xsd:maxLength value="255"/>
        </xsd:restriction>
      </xsd:simpleType>
    </xsd:element>
    <xsd:element name="Review_x0020_Frequency_x0020_Period" ma:index="6" nillable="true" ma:displayName="Review Frequency Period" ma:default="Annually" ma:description="How often should this content be reviewed by the Content Owner?" ma:format="Dropdown" ma:internalName="Review_x0020_Frequency_x0020_Period" ma:readOnly="false">
      <xsd:simpleType>
        <xsd:restriction base="dms:Choice">
          <xsd:enumeration value="Monthly"/>
          <xsd:enumeration value="Quarterly"/>
          <xsd:enumeration value="Semi-Annually"/>
          <xsd:enumeration value="Annually"/>
          <xsd:enumeration value="None"/>
        </xsd:restriction>
      </xsd:simpleType>
    </xsd:element>
    <xsd:element name="Review_x0020_Frequency_x0020_by_x0020_Month" ma:index="7" nillable="true" ma:displayName="Review Frequency by Month" ma:internalName="Review_x0020_Frequency_x0020_by_x0020_Month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nuary"/>
                    <xsd:enumeration value="February"/>
                    <xsd:enumeration value="March"/>
                    <xsd:enumeration value="April"/>
                    <xsd:enumeration value="May"/>
                    <xsd:enumeration value="June"/>
                    <xsd:enumeration value="July"/>
                    <xsd:enumeration value="August"/>
                    <xsd:enumeration value="September"/>
                    <xsd:enumeration value="October"/>
                    <xsd:enumeration value="November"/>
                    <xsd:enumeration value="December"/>
                  </xsd:restriction>
                </xsd:simpleType>
              </xsd:element>
            </xsd:sequence>
          </xsd:extension>
        </xsd:complexContent>
      </xsd:complexType>
    </xsd:element>
    <xsd:element name="Legal_x0020_Review_x0020_Date" ma:index="8" nillable="true" ma:displayName="Legal Review Date" ma:format="DateOnly" ma:internalName="Legal_x0020_Review_x0020_Date" ma:readOnly="false">
      <xsd:simpleType>
        <xsd:restriction base="dms:DateTime"/>
      </xsd:simpleType>
    </xsd:element>
    <xsd:element name="Language_x0020_Review_x0020_Date" ma:index="9" nillable="true" ma:displayName="Language Review Date" ma:description="Date of last Language Review" ma:format="DateOnly" ma:internalName="Language_x0020_Review_x0020_Date" ma:readOnly="false">
      <xsd:simpleType>
        <xsd:restriction base="dms:DateTime"/>
      </xsd:simpleType>
    </xsd:element>
    <xsd:element name="Date_x0020_last_x0020_reviewed" ma:index="10" nillable="true" ma:displayName="Date last reviewed" ma:description="The date the document was last reviewed by content owner." ma:format="DateOnly" ma:internalName="Date_x0020_last_x0020_reviewed" ma:readOnly="false">
      <xsd:simpleType>
        <xsd:restriction base="dms:DateTime"/>
      </xsd:simpleType>
    </xsd:element>
    <xsd:element name="Is_x0020_this_x0020_Legally_x0020_required_x003f_" ma:index="11" nillable="true" ma:displayName="Is this Legally required?" ma:default="No" ma:format="Dropdown" ma:internalName="Is_x0020_this_x0020_Legally_x0020_required_x003f_" ma:readOnly="false">
      <xsd:simpleType>
        <xsd:restriction base="dms:Choice">
          <xsd:enumeration value="Yes"/>
          <xsd:enumeration value="No"/>
        </xsd:restriction>
      </xsd:simpleType>
    </xsd:element>
    <xsd:element name="Notes0" ma:index="12" nillable="true" ma:displayName="Notes" ma:internalName="Notes0" ma:readOnly="false">
      <xsd:simpleType>
        <xsd:restriction base="dms:Note">
          <xsd:maxLength value="255"/>
        </xsd:restriction>
      </xsd:simpleType>
    </xsd:element>
    <xsd:element name="Automated_x0020_Content" ma:index="13" nillable="true" ma:displayName="Automated Content" ma:default="No" ma:format="Dropdown" ma:internalName="Automated_x0020_Content" ma:readOnly="false">
      <xsd:simpleType>
        <xsd:restriction base="dms:Choice">
          <xsd:enumeration value="Yes"/>
          <xsd:enumeration value="No"/>
        </xsd:restriction>
      </xsd:simpleType>
    </xsd:element>
    <xsd:element name="statutesRulesPolicies" ma:index="14" nillable="true" ma:displayName="statutesRulesPolicies" ma:description="This column contains the statutes, rules, or policy that governs" ma:list="{17a373b7-8334-4f0f-90d4-3ea48205243f}" ma:internalName="statutesRulesPolicie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istorical" ma:index="15" nillable="true" ma:displayName="Historical" ma:default="No" ma:description="If this is checked as yes, it doesn't need to be reviewed annually." ma:format="Dropdown" ma:internalName="Historical" ma:readOnly="false">
      <xsd:simpleType>
        <xsd:restriction base="dms:Choice">
          <xsd:enumeration value="Yes"/>
          <xsd:enumeration value="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storical xmlns="971ecb86-dbcb-4cad-aa0a-8e3edd121c88" xsi:nil="true"/>
    <Forms_Description xmlns="971ecb86-dbcb-4cad-aa0a-8e3edd121c88" xsi:nil="true"/>
    <Review_x0020_Frequency_x0020_Period xmlns="971ecb86-dbcb-4cad-aa0a-8e3edd121c88" xsi:nil="true"/>
    <Language_x0020_Review_x0020_Date xmlns="971ecb86-dbcb-4cad-aa0a-8e3edd121c88" xsi:nil="true"/>
    <statutesRulesPolicies xmlns="971ecb86-dbcb-4cad-aa0a-8e3edd121c88"/>
    <Is_x0020_this_x0020_Legally_x0020_required_x003f_ xmlns="971ecb86-dbcb-4cad-aa0a-8e3edd121c88" xsi:nil="true"/>
    <DocumentName xmlns="971ecb86-dbcb-4cad-aa0a-8e3edd121c88" xsi:nil="true"/>
    <Web_x0020_Category xmlns="971ecb86-dbcb-4cad-aa0a-8e3edd121c88" xsi:nil="true"/>
    <PublishingExpirationDate xmlns="http://schemas.microsoft.com/sharepoint/v3" xsi:nil="true"/>
    <Notes0 xmlns="971ecb86-dbcb-4cad-aa0a-8e3edd121c88" xsi:nil="true"/>
    <PublishingStartDate xmlns="http://schemas.microsoft.com/sharepoint/v3" xsi:nil="true"/>
    <DocumentDescription xmlns="971ecb86-dbcb-4cad-aa0a-8e3edd121c88" xsi:nil="true"/>
    <Review_x0020_Frequency_x0020_by_x0020_Month xmlns="971ecb86-dbcb-4cad-aa0a-8e3edd121c88"/>
    <Date_x0020_last_x0020_reviewed xmlns="971ecb86-dbcb-4cad-aa0a-8e3edd121c88" xsi:nil="true"/>
    <Legal_x0020_Review_x0020_Date xmlns="971ecb86-dbcb-4cad-aa0a-8e3edd121c88" xsi:nil="true"/>
    <Automated_x0020_Content xmlns="971ecb86-dbcb-4cad-aa0a-8e3edd121c88" xsi:nil="true"/>
  </documentManagement>
</p:properties>
</file>

<file path=customXml/itemProps1.xml><?xml version="1.0" encoding="utf-8"?>
<ds:datastoreItem xmlns:ds="http://schemas.openxmlformats.org/officeDocument/2006/customXml" ds:itemID="{30CBB71A-E004-4345-AB92-0E166DD8636C}"/>
</file>

<file path=customXml/itemProps2.xml><?xml version="1.0" encoding="utf-8"?>
<ds:datastoreItem xmlns:ds="http://schemas.openxmlformats.org/officeDocument/2006/customXml" ds:itemID="{2FE4CADF-E9C3-4255-9947-29AE5EAC5524}"/>
</file>

<file path=customXml/itemProps3.xml><?xml version="1.0" encoding="utf-8"?>
<ds:datastoreItem xmlns:ds="http://schemas.openxmlformats.org/officeDocument/2006/customXml" ds:itemID="{10247DF6-72DB-43F3-9890-7910C40434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 Index</vt:lpstr>
      <vt:lpstr>Total Exemption Value by Type</vt:lpstr>
      <vt:lpstr>Real Exemption Value by Type</vt:lpstr>
      <vt:lpstr>Personal Property by Type</vt:lpstr>
      <vt:lpstr>3-Year Homestead Comparison</vt:lpstr>
    </vt:vector>
  </TitlesOfParts>
  <Company>Florida Dept.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Florida Dept. of Revenue</dc:creator>
  <cp:lastModifiedBy>Allison Kever</cp:lastModifiedBy>
  <cp:lastPrinted>2011-08-03T19:54:02Z</cp:lastPrinted>
  <dcterms:created xsi:type="dcterms:W3CDTF">2011-02-09T19:53:54Z</dcterms:created>
  <dcterms:modified xsi:type="dcterms:W3CDTF">2024-11-07T15:40:08Z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0x010100FE8CCF48F7F21843AAD247617866AB0F</vt:lpwstr>
  </property>
</Properties>
</file>