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 &amp; Analysis\Data Book Documentation\2024 Data Book\Final\For review\"/>
    </mc:Choice>
  </mc:AlternateContent>
  <xr:revisionPtr revIDLastSave="0" documentId="13_ncr:1_{F512D51F-470A-46DB-9FF5-02EC0D87B780}" xr6:coauthVersionLast="47" xr6:coauthVersionMax="47" xr10:uidLastSave="{00000000-0000-0000-0000-000000000000}"/>
  <bookViews>
    <workbookView xWindow="75" yWindow="60" windowWidth="28575" windowHeight="15495" xr2:uid="{00000000-000D-0000-FFFF-FFFF00000000}"/>
  </bookViews>
  <sheets>
    <sheet name="Report Index" sheetId="4" r:id="rId1"/>
    <sheet name="Millage Rates" sheetId="1" r:id="rId2"/>
    <sheet name="Taxes Levied" sheetId="2" r:id="rId3"/>
    <sheet name="Tax Roll Reconciliation" sheetId="3" r:id="rId4"/>
  </sheets>
  <definedNames>
    <definedName name="_xlnm._FilterDatabase" localSheetId="1" hidden="1">'Millage Rates'!$A$4:$Q$71</definedName>
    <definedName name="_xlnm._FilterDatabase" localSheetId="2" hidden="1">'Taxes Levied'!$A$4:$Q$73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3" i="3" l="1"/>
  <c r="C73" i="2" l="1"/>
  <c r="B73" i="2"/>
  <c r="D73" i="2"/>
  <c r="E73" i="2"/>
  <c r="F73" i="2"/>
  <c r="G73" i="2"/>
  <c r="I73" i="2"/>
  <c r="J73" i="2"/>
  <c r="K73" i="2"/>
  <c r="L73" i="2"/>
  <c r="M73" i="2"/>
  <c r="E73" i="3"/>
  <c r="C73" i="3"/>
  <c r="D73" i="3"/>
  <c r="F73" i="3"/>
  <c r="G73" i="3"/>
  <c r="H73" i="3"/>
  <c r="I73" i="3"/>
  <c r="J73" i="3"/>
  <c r="K73" i="3"/>
  <c r="L73" i="3"/>
  <c r="M73" i="3"/>
  <c r="N73" i="3"/>
  <c r="B73" i="3"/>
  <c r="N73" i="2" l="1"/>
  <c r="H73" i="2"/>
  <c r="O73" i="2" l="1"/>
</calcChain>
</file>

<file path=xl/sharedStrings.xml><?xml version="1.0" encoding="utf-8"?>
<sst xmlns="http://schemas.openxmlformats.org/spreadsheetml/2006/main" count="271" uniqueCount="117">
  <si>
    <t>County-Wide Levies</t>
  </si>
  <si>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</si>
  <si>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</si>
  <si>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</si>
  <si>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</si>
  <si>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</si>
  <si>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</si>
  <si>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</si>
  <si>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</si>
  <si>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</si>
  <si>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</si>
  <si>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</si>
  <si>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</si>
  <si>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</si>
  <si>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</si>
  <si>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</si>
  <si>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</si>
  <si>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</si>
  <si>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</si>
  <si>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</si>
  <si>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</si>
  <si>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</si>
  <si>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</si>
  <si>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</si>
  <si>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</si>
  <si>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</si>
  <si>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</si>
  <si>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</si>
  <si>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</si>
  <si>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</si>
  <si>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</si>
  <si>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</si>
  <si>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</si>
  <si>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</si>
  <si>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</si>
  <si>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</si>
  <si>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</si>
  <si>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</si>
  <si>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</si>
  <si>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</si>
  <si>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</si>
  <si>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</si>
  <si>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</si>
  <si>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</si>
  <si>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</si>
  <si>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</si>
  <si>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</si>
  <si>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</si>
  <si>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</si>
  <si>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</si>
  <si>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</si>
  <si>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</si>
  <si>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</si>
  <si>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</si>
  <si>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</si>
  <si>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</si>
  <si>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</si>
  <si>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</si>
  <si>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</si>
  <si>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</si>
  <si>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</si>
  <si>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</si>
  <si>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</si>
  <si>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</si>
  <si>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</si>
  <si>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</si>
  <si>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MSTU</t>
  </si>
  <si>
    <t>Municipal</t>
  </si>
  <si>
    <t>*Aggregate millage rates calculated by dividing total taxes levied by the county-wide taxable value.</t>
  </si>
  <si>
    <t>School millages are calculated based on school taxable value.</t>
  </si>
  <si>
    <t>Statewide</t>
  </si>
  <si>
    <t>Less Than County-Wide Levies</t>
  </si>
  <si>
    <t>Grand Total</t>
  </si>
  <si>
    <t>County Government Operating</t>
  </si>
  <si>
    <t>County Government Debt Service</t>
  </si>
  <si>
    <t>County Government Dependent Special District</t>
  </si>
  <si>
    <t>School Board Operating</t>
  </si>
  <si>
    <t>School Board Debt Service</t>
  </si>
  <si>
    <t>Independent Special Districts</t>
  </si>
  <si>
    <t>Sub Total (County Wide Millage)</t>
  </si>
  <si>
    <t>Sub Total (Aggregate Millage)</t>
  </si>
  <si>
    <t>Total Millage Rate</t>
  </si>
  <si>
    <t>Millage Rates by County</t>
  </si>
  <si>
    <t>Taxes Levied by County</t>
  </si>
  <si>
    <t>Total</t>
  </si>
  <si>
    <t>As Certified by Property Appraisers</t>
  </si>
  <si>
    <t>Additions or Deductions (-)</t>
  </si>
  <si>
    <t>Collected on Current Tax Roll</t>
  </si>
  <si>
    <t>Total Taxes Levied (1+2)</t>
  </si>
  <si>
    <t>Total Monies Collected</t>
  </si>
  <si>
    <t>Discount Allowed</t>
  </si>
  <si>
    <t>Credit on Collections (5+6)</t>
  </si>
  <si>
    <t>Warrants Pending</t>
  </si>
  <si>
    <t>Sale Certificates Omitted Taxes</t>
  </si>
  <si>
    <t>Errors and Insolvencies</t>
  </si>
  <si>
    <t>Uncollected Taxes Due to Pending Litigation</t>
  </si>
  <si>
    <t>Penalties and Interest on Warrants</t>
  </si>
  <si>
    <t>Over (-) or Under Collected</t>
  </si>
  <si>
    <t>Total Credits</t>
  </si>
  <si>
    <t>Millage and Taxes Levied Report</t>
  </si>
  <si>
    <t>Millage Rates</t>
  </si>
  <si>
    <t>Taxes Levied</t>
  </si>
  <si>
    <t>Tax Roll Reconciliation</t>
  </si>
  <si>
    <t>All other millages calculated based on county taxable value.</t>
  </si>
  <si>
    <t xml:space="preserve">Contact Information: </t>
  </si>
  <si>
    <t xml:space="preserve">Property Tax Oversight, Research &amp; Analysis  </t>
  </si>
  <si>
    <t>Dade</t>
  </si>
  <si>
    <r>
      <t>Reconciliation of Tax Roll Collections</t>
    </r>
    <r>
      <rPr>
        <b/>
        <vertAlign val="superscript"/>
        <sz val="18"/>
        <color indexed="8"/>
        <rFont val="Arial"/>
        <family val="2"/>
      </rPr>
      <t>1</t>
    </r>
  </si>
  <si>
    <r>
      <t>Orange</t>
    </r>
    <r>
      <rPr>
        <vertAlign val="superscript"/>
        <sz val="11"/>
        <rFont val="Arial"/>
        <family val="2"/>
      </rPr>
      <t>2</t>
    </r>
  </si>
  <si>
    <r>
      <t>Osceola</t>
    </r>
    <r>
      <rPr>
        <vertAlign val="superscript"/>
        <sz val="11"/>
        <rFont val="Arial"/>
        <family val="2"/>
      </rPr>
      <t>2</t>
    </r>
  </si>
  <si>
    <r>
      <rPr>
        <vertAlign val="superscript"/>
        <sz val="11"/>
        <color indexed="8"/>
        <rFont val="Arial"/>
        <family val="2"/>
      </rPr>
      <t>1</t>
    </r>
    <r>
      <rPr>
        <sz val="11"/>
        <color indexed="8"/>
        <rFont val="Arial"/>
        <family val="2"/>
      </rPr>
      <t>In some counties warrants and penalty data may be reported in the over/under collected column.</t>
    </r>
  </si>
  <si>
    <r>
      <t>Orange</t>
    </r>
    <r>
      <rPr>
        <vertAlign val="superscript"/>
        <sz val="11"/>
        <color indexed="8"/>
        <rFont val="Arial"/>
        <family val="2"/>
      </rPr>
      <t>1</t>
    </r>
  </si>
  <si>
    <r>
      <t>Osceola</t>
    </r>
    <r>
      <rPr>
        <vertAlign val="superscript"/>
        <sz val="11"/>
        <color indexed="8"/>
        <rFont val="Arial"/>
        <family val="2"/>
      </rPr>
      <t>1</t>
    </r>
  </si>
  <si>
    <t>PTOResearchAnalysis@floridarevenue.com</t>
  </si>
  <si>
    <t>Data Extract: November 2024</t>
  </si>
  <si>
    <t>2024 Report - Collections of 2023 Tax Roll Levies</t>
  </si>
  <si>
    <t>Percent Increase 2024 Over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</si>
</sst>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i/>
      <sz val="11"/>
      <name val="Arial"/>
      <family val="2"/>
    </font>
    <font>
      <sz val="11"/>
      <name val="Arial"/>
      <family val="2"/>
    </font>
    <font>
      <b/>
      <vertAlign val="superscript"/>
      <sz val="18"/>
      <color indexed="8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 applyFill="1"/>
    <xf numFmtId="0" fontId="4" fillId="0" borderId="1" xfId="0" applyFont="1" applyBorder="1" applyAlignment="1">
      <alignment horizontal="left" vertical="center"/>
    </xf>
    <xf numFmtId="0" fontId="11" fillId="0" borderId="0" xfId="3" applyFont="1"/>
    <xf numFmtId="0" fontId="4" fillId="0" borderId="0" xfId="0" applyFont="1" applyBorder="1" applyAlignment="1">
      <alignment horizontal="left" vertical="center"/>
    </xf>
    <xf numFmtId="0" fontId="11" fillId="0" borderId="6" xfId="3" applyFont="1" applyBorder="1"/>
    <xf numFmtId="4" fontId="11" fillId="0" borderId="7" xfId="3" applyNumberFormat="1" applyFont="1" applyBorder="1"/>
    <xf numFmtId="4" fontId="11" fillId="0" borderId="8" xfId="3" applyNumberFormat="1" applyFont="1" applyBorder="1"/>
    <xf numFmtId="4" fontId="11" fillId="0" borderId="9" xfId="3" applyNumberFormat="1" applyFont="1" applyBorder="1"/>
    <xf numFmtId="4" fontId="11" fillId="0" borderId="10" xfId="3" applyNumberFormat="1" applyFont="1" applyBorder="1"/>
    <xf numFmtId="4" fontId="11" fillId="0" borderId="7" xfId="1" applyNumberFormat="1" applyFont="1" applyBorder="1"/>
    <xf numFmtId="0" fontId="13" fillId="2" borderId="11" xfId="3" applyFont="1" applyFill="1" applyBorder="1"/>
    <xf numFmtId="4" fontId="13" fillId="2" borderId="12" xfId="3" applyNumberFormat="1" applyFont="1" applyFill="1" applyBorder="1"/>
    <xf numFmtId="4" fontId="13" fillId="2" borderId="13" xfId="3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14" xfId="0" applyFont="1" applyBorder="1" applyAlignment="1">
      <alignment horizontal="left"/>
    </xf>
    <xf numFmtId="3" fontId="3" fillId="0" borderId="15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3" fillId="0" borderId="21" xfId="0" applyFont="1" applyBorder="1" applyAlignment="1">
      <alignment horizontal="left"/>
    </xf>
    <xf numFmtId="0" fontId="6" fillId="2" borderId="2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left"/>
    </xf>
    <xf numFmtId="3" fontId="3" fillId="0" borderId="21" xfId="0" applyNumberFormat="1" applyFont="1" applyFill="1" applyBorder="1" applyAlignment="1">
      <alignment horizontal="left"/>
    </xf>
    <xf numFmtId="164" fontId="3" fillId="0" borderId="15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64" fontId="3" fillId="0" borderId="21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4" fontId="11" fillId="0" borderId="15" xfId="3" applyNumberFormat="1" applyFont="1" applyBorder="1"/>
    <xf numFmtId="0" fontId="19" fillId="0" borderId="0" xfId="2" applyFont="1" applyAlignment="1" applyProtection="1"/>
    <xf numFmtId="10" fontId="3" fillId="0" borderId="8" xfId="4" applyNumberFormat="1" applyFont="1" applyBorder="1" applyAlignment="1">
      <alignment horizontal="right"/>
    </xf>
    <xf numFmtId="10" fontId="17" fillId="0" borderId="0" xfId="4" applyNumberFormat="1" applyFont="1"/>
    <xf numFmtId="10" fontId="17" fillId="0" borderId="0" xfId="0" applyNumberFormat="1" applyFont="1"/>
    <xf numFmtId="2" fontId="3" fillId="0" borderId="13" xfId="4" applyNumberFormat="1" applyFont="1" applyBorder="1" applyAlignment="1">
      <alignment horizontal="right"/>
    </xf>
    <xf numFmtId="0" fontId="6" fillId="0" borderId="27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/>
    </xf>
    <xf numFmtId="3" fontId="3" fillId="0" borderId="2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3" fontId="3" fillId="0" borderId="14" xfId="0" applyNumberFormat="1" applyFont="1" applyFill="1" applyBorder="1" applyAlignment="1">
      <alignment horizontal="left"/>
    </xf>
    <xf numFmtId="3" fontId="3" fillId="0" borderId="15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10" fontId="17" fillId="0" borderId="0" xfId="4" applyNumberFormat="1" applyFont="1" applyFill="1"/>
    <xf numFmtId="0" fontId="3" fillId="0" borderId="14" xfId="0" applyFont="1" applyFill="1" applyBorder="1" applyAlignment="1">
      <alignment horizontal="left"/>
    </xf>
    <xf numFmtId="164" fontId="3" fillId="0" borderId="15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0" fontId="5" fillId="0" borderId="0" xfId="2" applyFont="1" applyAlignment="1" applyProtection="1">
      <alignment horizontal="left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_Sheet3" xfId="3" xr:uid="{00000000-0005-0000-0000-000003000000}"/>
    <cellStyle name="Percent" xfId="4" builtinId="5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OResearchAnalysis@floridarevenu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/>
  </sheetViews>
  <sheetFormatPr defaultRowHeight="14.25" x14ac:dyDescent="0.2"/>
  <cols>
    <col min="1" max="16384" width="9.140625" style="3"/>
  </cols>
  <sheetData>
    <row r="2" spans="1:8" ht="15" x14ac:dyDescent="0.25">
      <c r="A2" s="2" t="s">
        <v>99</v>
      </c>
    </row>
    <row r="4" spans="1:8" x14ac:dyDescent="0.2">
      <c r="B4" s="100" t="s">
        <v>100</v>
      </c>
      <c r="C4" s="100"/>
      <c r="D4" s="100"/>
      <c r="E4" s="100"/>
      <c r="F4" s="100"/>
      <c r="G4" s="100"/>
      <c r="H4" s="100"/>
    </row>
    <row r="6" spans="1:8" x14ac:dyDescent="0.2">
      <c r="B6" s="100" t="s">
        <v>101</v>
      </c>
      <c r="C6" s="100"/>
      <c r="D6" s="100"/>
      <c r="E6" s="100"/>
      <c r="F6" s="100"/>
      <c r="G6" s="100"/>
      <c r="H6" s="100"/>
    </row>
    <row r="8" spans="1:8" x14ac:dyDescent="0.2">
      <c r="B8" s="100" t="s">
        <v>102</v>
      </c>
      <c r="C8" s="100"/>
      <c r="D8" s="100"/>
      <c r="E8" s="100"/>
      <c r="F8" s="100"/>
      <c r="G8" s="100"/>
      <c r="H8" s="100"/>
    </row>
    <row r="14" spans="1:8" x14ac:dyDescent="0.2">
      <c r="A14" s="4" t="s">
        <v>104</v>
      </c>
      <c r="B14" s="5"/>
      <c r="C14" s="5"/>
      <c r="D14" s="4" t="s">
        <v>105</v>
      </c>
      <c r="E14" s="5"/>
      <c r="F14" s="5"/>
      <c r="G14" s="5"/>
      <c r="H14" s="5"/>
    </row>
    <row r="15" spans="1:8" x14ac:dyDescent="0.2">
      <c r="A15" s="5"/>
      <c r="B15" s="5"/>
      <c r="C15" s="5"/>
      <c r="D15" s="65" t="s">
        <v>113</v>
      </c>
      <c r="E15" s="5"/>
      <c r="F15" s="5"/>
      <c r="G15" s="5"/>
      <c r="H15" s="5"/>
    </row>
  </sheetData>
  <mergeCells count="3">
    <mergeCell ref="B4:H4"/>
    <mergeCell ref="B6:H6"/>
    <mergeCell ref="B8:H8"/>
  </mergeCells>
  <phoneticPr fontId="9" type="noConversion"/>
  <hyperlinks>
    <hyperlink ref="B4:H4" location="'Millage Rates'!A1" display="Millage Rates" xr:uid="{00000000-0004-0000-0000-000000000000}"/>
    <hyperlink ref="B6:H6" location="'Taxes Levied'!A1" display="Taxes Levied" xr:uid="{00000000-0004-0000-0000-000001000000}"/>
    <hyperlink ref="B8:H8" location="'Tax Roll Reconciliation'!A1" display="Tax Roll Reconciliation" xr:uid="{00000000-0004-0000-0000-000002000000}"/>
    <hyperlink ref="D15" r:id="rId1" xr:uid="{00000000-0004-0000-0000-000003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"/>
  <sheetViews>
    <sheetView workbookViewId="0">
      <pane ySplit="4" topLeftCell="A5" activePane="bottomLeft" state="frozen"/>
      <selection pane="bottomLeft" activeCell="A5" sqref="A5"/>
    </sheetView>
  </sheetViews>
  <sheetFormatPr defaultRowHeight="14.25" x14ac:dyDescent="0.2"/>
  <cols>
    <col min="1" max="1" width="17.7109375" style="3" customWidth="1"/>
    <col min="2" max="2" width="13.5703125" style="3" bestFit="1" customWidth="1"/>
    <col min="3" max="3" width="13.140625" style="3" customWidth="1"/>
    <col min="4" max="4" width="13.42578125" style="3" customWidth="1"/>
    <col min="5" max="5" width="14" style="3" bestFit="1" customWidth="1"/>
    <col min="6" max="6" width="12.5703125" style="3" bestFit="1" customWidth="1"/>
    <col min="7" max="7" width="12.85546875" style="3" bestFit="1" customWidth="1"/>
    <col min="8" max="8" width="14" style="3" bestFit="1" customWidth="1"/>
    <col min="9" max="9" width="12.42578125" style="3" bestFit="1" customWidth="1"/>
    <col min="10" max="10" width="13.42578125" style="3" customWidth="1"/>
    <col min="11" max="11" width="12.7109375" style="3" bestFit="1" customWidth="1"/>
    <col min="12" max="12" width="12" style="3" bestFit="1" customWidth="1"/>
    <col min="13" max="13" width="12.85546875" style="3" bestFit="1" customWidth="1"/>
    <col min="14" max="14" width="13.5703125" style="3" bestFit="1" customWidth="1"/>
    <col min="15" max="15" width="13.85546875" style="3" bestFit="1" customWidth="1"/>
    <col min="16" max="16" width="10" style="8" bestFit="1" customWidth="1"/>
    <col min="17" max="17" width="13.7109375" style="8" bestFit="1" customWidth="1"/>
    <col min="18" max="16384" width="9.140625" style="8"/>
  </cols>
  <sheetData>
    <row r="1" spans="1:16" ht="23.25" x14ac:dyDescent="0.2">
      <c r="A1" s="1" t="s">
        <v>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4"/>
    </row>
    <row r="2" spans="1:16" ht="15.75" thickBot="1" x14ac:dyDescent="0.25">
      <c r="A2" s="16">
        <v>2024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4"/>
    </row>
    <row r="3" spans="1:16" ht="15.75" thickBot="1" x14ac:dyDescent="0.3">
      <c r="A3" s="16"/>
      <c r="B3" s="101" t="s">
        <v>0</v>
      </c>
      <c r="C3" s="102"/>
      <c r="D3" s="102"/>
      <c r="E3" s="102"/>
      <c r="F3" s="102"/>
      <c r="G3" s="103"/>
      <c r="H3" s="29"/>
      <c r="I3" s="101" t="s">
        <v>71</v>
      </c>
      <c r="J3" s="102"/>
      <c r="K3" s="102"/>
      <c r="L3" s="102"/>
      <c r="M3" s="103"/>
      <c r="N3" s="29"/>
      <c r="O3" s="29"/>
      <c r="P3" s="14"/>
    </row>
    <row r="4" spans="1:16" s="9" customFormat="1" ht="63.75" x14ac:dyDescent="0.2">
      <c r="A4" s="6" t="s">
        <v>1</v>
      </c>
      <c r="B4" s="47" t="s">
        <v>73</v>
      </c>
      <c r="C4" s="48" t="s">
        <v>74</v>
      </c>
      <c r="D4" s="48" t="s">
        <v>75</v>
      </c>
      <c r="E4" s="48" t="s">
        <v>76</v>
      </c>
      <c r="F4" s="48" t="s">
        <v>77</v>
      </c>
      <c r="G4" s="49" t="s">
        <v>78</v>
      </c>
      <c r="H4" s="6" t="s">
        <v>79</v>
      </c>
      <c r="I4" s="47" t="s">
        <v>73</v>
      </c>
      <c r="J4" s="48" t="s">
        <v>75</v>
      </c>
      <c r="K4" s="48" t="s">
        <v>78</v>
      </c>
      <c r="L4" s="48" t="s">
        <v>66</v>
      </c>
      <c r="M4" s="49" t="s">
        <v>67</v>
      </c>
      <c r="N4" s="7" t="s">
        <v>80</v>
      </c>
      <c r="O4" s="13" t="s">
        <v>81</v>
      </c>
    </row>
    <row r="5" spans="1:16" ht="14.25" customHeight="1" x14ac:dyDescent="0.2">
      <c r="A5" s="31" t="s">
        <v>2</v>
      </c>
      <c r="B5" s="52">
        <v>7.6180000000000003</v>
      </c>
      <c r="C5" s="53"/>
      <c r="D5" s="53"/>
      <c r="E5" s="53">
        <v>6.2610000000000001</v>
      </c>
      <c r="F5" s="53"/>
      <c r="G5" s="54">
        <v>1.45</v>
      </c>
      <c r="H5" s="55">
        <v>15.329000000000001</v>
      </c>
      <c r="I5" s="52"/>
      <c r="J5" s="53"/>
      <c r="K5" s="53">
        <v>0.2145</v>
      </c>
      <c r="L5" s="53">
        <v>1.4588000000000001</v>
      </c>
      <c r="M5" s="54">
        <v>3.8071999999999999</v>
      </c>
      <c r="N5" s="56">
        <v>5.4805000000000001</v>
      </c>
      <c r="O5" s="57">
        <v>20.8095</v>
      </c>
    </row>
    <row r="6" spans="1:16" ht="14.25" customHeight="1" x14ac:dyDescent="0.2">
      <c r="A6" s="31" t="s">
        <v>3</v>
      </c>
      <c r="B6" s="52">
        <v>7.2915999999999999</v>
      </c>
      <c r="C6" s="53"/>
      <c r="D6" s="53"/>
      <c r="E6" s="53">
        <v>5.32</v>
      </c>
      <c r="F6" s="53"/>
      <c r="G6" s="54">
        <v>0.87560000000000004</v>
      </c>
      <c r="H6" s="55">
        <v>13.4872</v>
      </c>
      <c r="I6" s="52"/>
      <c r="J6" s="53"/>
      <c r="K6" s="53">
        <v>0.18360000000000001</v>
      </c>
      <c r="L6" s="53"/>
      <c r="M6" s="54">
        <v>0.96589999999999998</v>
      </c>
      <c r="N6" s="56">
        <v>1.1495</v>
      </c>
      <c r="O6" s="57">
        <v>14.636699999999999</v>
      </c>
    </row>
    <row r="7" spans="1:16" ht="14.25" customHeight="1" x14ac:dyDescent="0.2">
      <c r="A7" s="31" t="s">
        <v>4</v>
      </c>
      <c r="B7" s="52">
        <v>5.4362000000000004</v>
      </c>
      <c r="C7" s="53"/>
      <c r="D7" s="53"/>
      <c r="E7" s="53">
        <v>5.3109999999999999</v>
      </c>
      <c r="F7" s="53"/>
      <c r="G7" s="54">
        <v>2.18E-2</v>
      </c>
      <c r="H7" s="55">
        <v>10.769</v>
      </c>
      <c r="I7" s="52">
        <v>8.5000000000000006E-2</v>
      </c>
      <c r="J7" s="53"/>
      <c r="K7" s="53">
        <v>7.7299999999999994E-2</v>
      </c>
      <c r="L7" s="53">
        <v>0.57289999999999996</v>
      </c>
      <c r="M7" s="54">
        <v>1.1684000000000001</v>
      </c>
      <c r="N7" s="56">
        <v>1.9036</v>
      </c>
      <c r="O7" s="57">
        <v>12.672599999999999</v>
      </c>
    </row>
    <row r="8" spans="1:16" ht="14.25" customHeight="1" x14ac:dyDescent="0.2">
      <c r="A8" s="31" t="s">
        <v>5</v>
      </c>
      <c r="B8" s="52">
        <v>10</v>
      </c>
      <c r="C8" s="53"/>
      <c r="D8" s="53"/>
      <c r="E8" s="53">
        <v>5.3780000000000001</v>
      </c>
      <c r="F8" s="53"/>
      <c r="G8" s="54"/>
      <c r="H8" s="55">
        <v>15.378</v>
      </c>
      <c r="I8" s="52"/>
      <c r="J8" s="53"/>
      <c r="K8" s="53">
        <v>0.2873</v>
      </c>
      <c r="L8" s="53"/>
      <c r="M8" s="54">
        <v>0.92530000000000001</v>
      </c>
      <c r="N8" s="56">
        <v>1.2125999999999999</v>
      </c>
      <c r="O8" s="57">
        <v>16.590599999999998</v>
      </c>
    </row>
    <row r="9" spans="1:16" ht="14.25" customHeight="1" x14ac:dyDescent="0.2">
      <c r="A9" s="31" t="s">
        <v>6</v>
      </c>
      <c r="B9" s="52">
        <v>2.9207000000000001</v>
      </c>
      <c r="C9" s="53"/>
      <c r="D9" s="53">
        <v>0.52180000000000004</v>
      </c>
      <c r="E9" s="53">
        <v>6.3109999999999999</v>
      </c>
      <c r="F9" s="53"/>
      <c r="G9" s="54">
        <v>0.20810000000000001</v>
      </c>
      <c r="H9" s="55">
        <v>9.9616000000000007</v>
      </c>
      <c r="I9" s="52"/>
      <c r="J9" s="53">
        <v>0.25740000000000002</v>
      </c>
      <c r="K9" s="53">
        <v>9.3100000000000002E-2</v>
      </c>
      <c r="L9" s="53">
        <v>0.78939999999999999</v>
      </c>
      <c r="M9" s="54">
        <v>3.6015000000000001</v>
      </c>
      <c r="N9" s="56">
        <v>4.7413999999999996</v>
      </c>
      <c r="O9" s="57">
        <v>14.702999999999999</v>
      </c>
    </row>
    <row r="10" spans="1:16" ht="14.25" customHeight="1" x14ac:dyDescent="0.2">
      <c r="A10" s="31" t="s">
        <v>7</v>
      </c>
      <c r="B10" s="52">
        <v>5.6388999999999996</v>
      </c>
      <c r="C10" s="53">
        <v>3.0099999999999998E-2</v>
      </c>
      <c r="D10" s="53"/>
      <c r="E10" s="53">
        <v>6.3109999999999999</v>
      </c>
      <c r="F10" s="53">
        <v>0.1545</v>
      </c>
      <c r="G10" s="54">
        <v>0.70889999999999997</v>
      </c>
      <c r="H10" s="55">
        <v>12.843400000000001</v>
      </c>
      <c r="I10" s="52"/>
      <c r="J10" s="53">
        <v>9.4000000000000004E-3</v>
      </c>
      <c r="K10" s="53">
        <v>0.98799999999999999</v>
      </c>
      <c r="L10" s="53">
        <v>2.3699999999999999E-2</v>
      </c>
      <c r="M10" s="54">
        <v>5.9657</v>
      </c>
      <c r="N10" s="56">
        <v>6.9867999999999997</v>
      </c>
      <c r="O10" s="57">
        <v>19.830200000000001</v>
      </c>
    </row>
    <row r="11" spans="1:16" ht="14.25" customHeight="1" x14ac:dyDescent="0.2">
      <c r="A11" s="31" t="s">
        <v>8</v>
      </c>
      <c r="B11" s="52">
        <v>9.9</v>
      </c>
      <c r="C11" s="53"/>
      <c r="D11" s="53"/>
      <c r="E11" s="53">
        <v>5.2069999999999999</v>
      </c>
      <c r="F11" s="53"/>
      <c r="G11" s="54">
        <v>2.18E-2</v>
      </c>
      <c r="H11" s="55">
        <v>15.1288</v>
      </c>
      <c r="I11" s="52"/>
      <c r="J11" s="53"/>
      <c r="K11" s="53"/>
      <c r="L11" s="53"/>
      <c r="M11" s="54">
        <v>0.19220000000000001</v>
      </c>
      <c r="N11" s="56">
        <v>0.19220000000000001</v>
      </c>
      <c r="O11" s="57">
        <v>15.321</v>
      </c>
    </row>
    <row r="12" spans="1:16" ht="14.25" customHeight="1" x14ac:dyDescent="0.2">
      <c r="A12" s="31" t="s">
        <v>9</v>
      </c>
      <c r="B12" s="52">
        <v>6.2519</v>
      </c>
      <c r="C12" s="53"/>
      <c r="D12" s="53"/>
      <c r="E12" s="53">
        <v>6.4960000000000004</v>
      </c>
      <c r="F12" s="53"/>
      <c r="G12" s="54">
        <v>3.9399999999999998E-2</v>
      </c>
      <c r="H12" s="55">
        <v>12.7873</v>
      </c>
      <c r="I12" s="52"/>
      <c r="J12" s="53"/>
      <c r="K12" s="53">
        <v>0.2382</v>
      </c>
      <c r="L12" s="53">
        <v>2.1233</v>
      </c>
      <c r="M12" s="54">
        <v>0.62870000000000004</v>
      </c>
      <c r="N12" s="56">
        <v>2.9902000000000002</v>
      </c>
      <c r="O12" s="57">
        <v>15.7775</v>
      </c>
    </row>
    <row r="13" spans="1:16" ht="14.25" customHeight="1" x14ac:dyDescent="0.2">
      <c r="A13" s="31" t="s">
        <v>10</v>
      </c>
      <c r="B13" s="52">
        <v>8.0321999999999996</v>
      </c>
      <c r="C13" s="53"/>
      <c r="D13" s="53">
        <v>0.31469999999999998</v>
      </c>
      <c r="E13" s="53">
        <v>5.3440000000000003</v>
      </c>
      <c r="F13" s="53"/>
      <c r="G13" s="54">
        <v>0.56169999999999998</v>
      </c>
      <c r="H13" s="55">
        <v>14.252599999999999</v>
      </c>
      <c r="I13" s="52"/>
      <c r="J13" s="53"/>
      <c r="K13" s="53">
        <v>6.7599999999999993E-2</v>
      </c>
      <c r="L13" s="53">
        <v>0.5242</v>
      </c>
      <c r="M13" s="54">
        <v>0.66220000000000001</v>
      </c>
      <c r="N13" s="56">
        <v>1.254</v>
      </c>
      <c r="O13" s="57">
        <v>15.506600000000001</v>
      </c>
    </row>
    <row r="14" spans="1:16" ht="14.25" customHeight="1" x14ac:dyDescent="0.2">
      <c r="A14" s="31" t="s">
        <v>11</v>
      </c>
      <c r="B14" s="52">
        <v>5.5471000000000004</v>
      </c>
      <c r="C14" s="53"/>
      <c r="D14" s="53"/>
      <c r="E14" s="53">
        <v>6.234</v>
      </c>
      <c r="F14" s="53"/>
      <c r="G14" s="54">
        <v>0.17929999999999999</v>
      </c>
      <c r="H14" s="55">
        <v>11.9604</v>
      </c>
      <c r="I14" s="52"/>
      <c r="J14" s="53"/>
      <c r="K14" s="53"/>
      <c r="L14" s="53">
        <v>2.8306</v>
      </c>
      <c r="M14" s="54">
        <v>0.48220000000000002</v>
      </c>
      <c r="N14" s="56">
        <v>3.3128000000000002</v>
      </c>
      <c r="O14" s="57">
        <v>15.273199999999999</v>
      </c>
    </row>
    <row r="15" spans="1:16" ht="14.25" customHeight="1" x14ac:dyDescent="0.2">
      <c r="A15" s="31" t="s">
        <v>12</v>
      </c>
      <c r="B15" s="52">
        <v>3.2202999999999999</v>
      </c>
      <c r="C15" s="53"/>
      <c r="D15" s="53">
        <v>2.46E-2</v>
      </c>
      <c r="E15" s="53">
        <v>4.3132000000000001</v>
      </c>
      <c r="F15" s="53"/>
      <c r="G15" s="54">
        <v>0.19259999999999999</v>
      </c>
      <c r="H15" s="55">
        <v>7.7507000000000001</v>
      </c>
      <c r="I15" s="52"/>
      <c r="J15" s="53"/>
      <c r="K15" s="53">
        <v>1.002</v>
      </c>
      <c r="L15" s="53">
        <v>0.51770000000000005</v>
      </c>
      <c r="M15" s="54">
        <v>0.4698</v>
      </c>
      <c r="N15" s="56">
        <v>1.9895</v>
      </c>
      <c r="O15" s="57">
        <v>9.7401999999999997</v>
      </c>
    </row>
    <row r="16" spans="1:16" ht="14.25" customHeight="1" x14ac:dyDescent="0.2">
      <c r="A16" s="31" t="s">
        <v>13</v>
      </c>
      <c r="B16" s="52">
        <v>7.8150000000000004</v>
      </c>
      <c r="C16" s="53"/>
      <c r="D16" s="53"/>
      <c r="E16" s="53">
        <v>5.391</v>
      </c>
      <c r="F16" s="53"/>
      <c r="G16" s="54">
        <v>0.29370000000000002</v>
      </c>
      <c r="H16" s="55">
        <v>13.499700000000001</v>
      </c>
      <c r="I16" s="52"/>
      <c r="J16" s="53"/>
      <c r="K16" s="53"/>
      <c r="L16" s="53"/>
      <c r="M16" s="54">
        <v>1.2599</v>
      </c>
      <c r="N16" s="56">
        <v>1.2599</v>
      </c>
      <c r="O16" s="57">
        <v>14.759600000000001</v>
      </c>
    </row>
    <row r="17" spans="1:15" ht="14.25" customHeight="1" x14ac:dyDescent="0.2">
      <c r="A17" s="31" t="s">
        <v>106</v>
      </c>
      <c r="B17" s="52">
        <v>4.5739999999999998</v>
      </c>
      <c r="C17" s="53">
        <v>0.42709999999999998</v>
      </c>
      <c r="D17" s="53"/>
      <c r="E17" s="53">
        <v>6.468</v>
      </c>
      <c r="F17" s="53">
        <v>0.13400000000000001</v>
      </c>
      <c r="G17" s="54">
        <v>0.75890000000000002</v>
      </c>
      <c r="H17" s="55">
        <v>12.362</v>
      </c>
      <c r="I17" s="52">
        <v>0.50509999999999999</v>
      </c>
      <c r="J17" s="53">
        <v>1.5992</v>
      </c>
      <c r="K17" s="53">
        <v>2.7400000000000001E-2</v>
      </c>
      <c r="L17" s="53"/>
      <c r="M17" s="54">
        <v>3.9489999999999998</v>
      </c>
      <c r="N17" s="56">
        <v>6.0807000000000002</v>
      </c>
      <c r="O17" s="57">
        <v>18.442699999999999</v>
      </c>
    </row>
    <row r="18" spans="1:15" ht="14.25" customHeight="1" x14ac:dyDescent="0.2">
      <c r="A18" s="31" t="s">
        <v>14</v>
      </c>
      <c r="B18" s="52">
        <v>7.6153000000000004</v>
      </c>
      <c r="C18" s="53"/>
      <c r="D18" s="53"/>
      <c r="E18" s="53">
        <v>5.3440000000000003</v>
      </c>
      <c r="F18" s="53"/>
      <c r="G18" s="54">
        <v>0.19089999999999999</v>
      </c>
      <c r="H18" s="55">
        <v>13.1502</v>
      </c>
      <c r="I18" s="52"/>
      <c r="J18" s="53"/>
      <c r="K18" s="53"/>
      <c r="L18" s="53">
        <v>2.1562999999999999</v>
      </c>
      <c r="M18" s="54">
        <v>0.97799999999999998</v>
      </c>
      <c r="N18" s="56">
        <v>3.1343000000000001</v>
      </c>
      <c r="O18" s="57">
        <v>16.284500000000001</v>
      </c>
    </row>
    <row r="19" spans="1:15" ht="14.25" customHeight="1" x14ac:dyDescent="0.2">
      <c r="A19" s="31" t="s">
        <v>15</v>
      </c>
      <c r="B19" s="52">
        <v>9.8000000000000007</v>
      </c>
      <c r="C19" s="53"/>
      <c r="D19" s="53"/>
      <c r="E19" s="53">
        <v>5.3630000000000004</v>
      </c>
      <c r="F19" s="53"/>
      <c r="G19" s="54">
        <v>0.29360000000000003</v>
      </c>
      <c r="H19" s="55">
        <v>15.4566</v>
      </c>
      <c r="I19" s="52"/>
      <c r="J19" s="53"/>
      <c r="K19" s="53"/>
      <c r="L19" s="53">
        <v>3.7</v>
      </c>
      <c r="M19" s="54">
        <v>0.47970000000000002</v>
      </c>
      <c r="N19" s="56">
        <v>4.1797000000000004</v>
      </c>
      <c r="O19" s="57">
        <v>19.636299999999999</v>
      </c>
    </row>
    <row r="20" spans="1:15" s="15" customFormat="1" ht="14.25" customHeight="1" x14ac:dyDescent="0.2">
      <c r="A20" s="93" t="s">
        <v>16</v>
      </c>
      <c r="B20" s="94"/>
      <c r="C20" s="95"/>
      <c r="D20" s="95"/>
      <c r="E20" s="95">
        <v>5.34</v>
      </c>
      <c r="F20" s="95">
        <v>1</v>
      </c>
      <c r="G20" s="96">
        <v>0.20810000000000001</v>
      </c>
      <c r="H20" s="97">
        <v>6.5480999999999998</v>
      </c>
      <c r="I20" s="94">
        <v>11.012</v>
      </c>
      <c r="J20" s="95"/>
      <c r="K20" s="95"/>
      <c r="L20" s="95"/>
      <c r="M20" s="96">
        <v>0.33119999999999999</v>
      </c>
      <c r="N20" s="98">
        <v>11.3432</v>
      </c>
      <c r="O20" s="99">
        <v>17.891300000000001</v>
      </c>
    </row>
    <row r="21" spans="1:15" ht="14.25" customHeight="1" x14ac:dyDescent="0.2">
      <c r="A21" s="31" t="s">
        <v>17</v>
      </c>
      <c r="B21" s="52">
        <v>6.6165000000000003</v>
      </c>
      <c r="C21" s="53"/>
      <c r="D21" s="53"/>
      <c r="E21" s="53">
        <v>4.8470000000000004</v>
      </c>
      <c r="F21" s="53"/>
      <c r="G21" s="54">
        <v>0.42609999999999998</v>
      </c>
      <c r="H21" s="55">
        <v>11.8896</v>
      </c>
      <c r="I21" s="52"/>
      <c r="J21" s="53"/>
      <c r="K21" s="53"/>
      <c r="L21" s="53">
        <v>0.8579</v>
      </c>
      <c r="M21" s="54">
        <v>0.92210000000000003</v>
      </c>
      <c r="N21" s="56">
        <v>1.78</v>
      </c>
      <c r="O21" s="57">
        <v>13.669600000000001</v>
      </c>
    </row>
    <row r="22" spans="1:15" ht="14.25" customHeight="1" x14ac:dyDescent="0.2">
      <c r="A22" s="31" t="s">
        <v>18</v>
      </c>
      <c r="B22" s="52">
        <v>7.9945000000000004</v>
      </c>
      <c r="C22" s="53">
        <v>0.23980000000000001</v>
      </c>
      <c r="D22" s="53"/>
      <c r="E22" s="53">
        <v>5.3650000000000002</v>
      </c>
      <c r="F22" s="53"/>
      <c r="G22" s="54">
        <v>0.20810000000000001</v>
      </c>
      <c r="H22" s="55">
        <v>13.807399999999999</v>
      </c>
      <c r="I22" s="52"/>
      <c r="J22" s="53"/>
      <c r="K22" s="53">
        <v>0.31519999999999998</v>
      </c>
      <c r="L22" s="53"/>
      <c r="M22" s="54">
        <v>3.1379000000000001</v>
      </c>
      <c r="N22" s="56">
        <v>3.4531000000000001</v>
      </c>
      <c r="O22" s="57">
        <v>17.2605</v>
      </c>
    </row>
    <row r="23" spans="1:15" ht="14.25" customHeight="1" x14ac:dyDescent="0.2">
      <c r="A23" s="31" t="s">
        <v>19</v>
      </c>
      <c r="B23" s="52">
        <v>5.2222</v>
      </c>
      <c r="C23" s="53"/>
      <c r="D23" s="53"/>
      <c r="E23" s="53">
        <v>4.1239999999999997</v>
      </c>
      <c r="F23" s="53"/>
      <c r="G23" s="54">
        <v>2.18E-2</v>
      </c>
      <c r="H23" s="55">
        <v>9.3680000000000003</v>
      </c>
      <c r="I23" s="52"/>
      <c r="J23" s="53"/>
      <c r="K23" s="53">
        <v>0.26769999999999999</v>
      </c>
      <c r="L23" s="53"/>
      <c r="M23" s="54">
        <v>1.0618000000000001</v>
      </c>
      <c r="N23" s="56">
        <v>1.3294999999999999</v>
      </c>
      <c r="O23" s="57">
        <v>10.6975</v>
      </c>
    </row>
    <row r="24" spans="1:15" ht="14.25" customHeight="1" x14ac:dyDescent="0.2">
      <c r="A24" s="31" t="s">
        <v>20</v>
      </c>
      <c r="B24" s="52">
        <v>9</v>
      </c>
      <c r="C24" s="53"/>
      <c r="D24" s="53"/>
      <c r="E24" s="53">
        <v>5.3869999999999996</v>
      </c>
      <c r="F24" s="53"/>
      <c r="G24" s="54">
        <v>2.18E-2</v>
      </c>
      <c r="H24" s="55">
        <v>14.408799999999999</v>
      </c>
      <c r="I24" s="52"/>
      <c r="J24" s="53"/>
      <c r="K24" s="53"/>
      <c r="L24" s="53"/>
      <c r="M24" s="54">
        <v>1.8473999999999999</v>
      </c>
      <c r="N24" s="56">
        <v>1.8473999999999999</v>
      </c>
      <c r="O24" s="57">
        <v>16.2562</v>
      </c>
    </row>
    <row r="25" spans="1:15" ht="14.25" customHeight="1" x14ac:dyDescent="0.2">
      <c r="A25" s="31" t="s">
        <v>21</v>
      </c>
      <c r="B25" s="52">
        <v>8.6999999999999993</v>
      </c>
      <c r="C25" s="53"/>
      <c r="D25" s="53">
        <v>1</v>
      </c>
      <c r="E25" s="53">
        <v>5.3940000000000001</v>
      </c>
      <c r="F25" s="53"/>
      <c r="G25" s="54">
        <v>0.29360000000000003</v>
      </c>
      <c r="H25" s="55">
        <v>15.387600000000001</v>
      </c>
      <c r="I25" s="52"/>
      <c r="J25" s="53"/>
      <c r="K25" s="53"/>
      <c r="L25" s="53"/>
      <c r="M25" s="54">
        <v>0.44950000000000001</v>
      </c>
      <c r="N25" s="56">
        <v>0.44950000000000001</v>
      </c>
      <c r="O25" s="57">
        <v>15.8371</v>
      </c>
    </row>
    <row r="26" spans="1:15" ht="14.25" customHeight="1" x14ac:dyDescent="0.2">
      <c r="A26" s="31" t="s">
        <v>22</v>
      </c>
      <c r="B26" s="52">
        <v>8.9967000000000006</v>
      </c>
      <c r="C26" s="53"/>
      <c r="D26" s="53"/>
      <c r="E26" s="53">
        <v>5.218</v>
      </c>
      <c r="F26" s="53"/>
      <c r="G26" s="54">
        <v>0.2301</v>
      </c>
      <c r="H26" s="55">
        <v>14.444800000000001</v>
      </c>
      <c r="I26" s="52"/>
      <c r="J26" s="53"/>
      <c r="K26" s="53">
        <v>0.4506</v>
      </c>
      <c r="L26" s="53">
        <v>3.1</v>
      </c>
      <c r="M26" s="54">
        <v>0.26090000000000002</v>
      </c>
      <c r="N26" s="56">
        <v>3.8115000000000001</v>
      </c>
      <c r="O26" s="57">
        <v>18.2563</v>
      </c>
    </row>
    <row r="27" spans="1:15" ht="14.25" customHeight="1" x14ac:dyDescent="0.2">
      <c r="A27" s="31" t="s">
        <v>23</v>
      </c>
      <c r="B27" s="52">
        <v>5.9</v>
      </c>
      <c r="C27" s="53"/>
      <c r="D27" s="53"/>
      <c r="E27" s="53">
        <v>5.3879999999999999</v>
      </c>
      <c r="F27" s="53"/>
      <c r="G27" s="54">
        <v>2.18E-2</v>
      </c>
      <c r="H27" s="55">
        <v>11.309799999999999</v>
      </c>
      <c r="I27" s="52"/>
      <c r="J27" s="53">
        <v>0.38519999999999999</v>
      </c>
      <c r="K27" s="53"/>
      <c r="L27" s="53">
        <v>0.11169999999999999</v>
      </c>
      <c r="M27" s="54">
        <v>0.89190000000000003</v>
      </c>
      <c r="N27" s="56">
        <v>1.3888</v>
      </c>
      <c r="O27" s="57">
        <v>12.698600000000001</v>
      </c>
    </row>
    <row r="28" spans="1:15" ht="14.25" customHeight="1" x14ac:dyDescent="0.2">
      <c r="A28" s="31" t="s">
        <v>24</v>
      </c>
      <c r="B28" s="52">
        <v>10</v>
      </c>
      <c r="C28" s="53"/>
      <c r="D28" s="53"/>
      <c r="E28" s="53">
        <v>5.524</v>
      </c>
      <c r="F28" s="53"/>
      <c r="G28" s="54">
        <v>0.29360000000000003</v>
      </c>
      <c r="H28" s="55">
        <v>15.817600000000001</v>
      </c>
      <c r="I28" s="52"/>
      <c r="J28" s="53"/>
      <c r="K28" s="53"/>
      <c r="L28" s="53"/>
      <c r="M28" s="54">
        <v>0.7913</v>
      </c>
      <c r="N28" s="56">
        <v>0.7913</v>
      </c>
      <c r="O28" s="57">
        <v>16.608899999999998</v>
      </c>
    </row>
    <row r="29" spans="1:15" ht="14.25" customHeight="1" x14ac:dyDescent="0.2">
      <c r="A29" s="31" t="s">
        <v>25</v>
      </c>
      <c r="B29" s="52">
        <v>8.3949999999999996</v>
      </c>
      <c r="C29" s="53"/>
      <c r="D29" s="53"/>
      <c r="E29" s="53">
        <v>5.2839999999999998</v>
      </c>
      <c r="F29" s="53"/>
      <c r="G29" s="54">
        <v>0.19089999999999999</v>
      </c>
      <c r="H29" s="55">
        <v>13.869899999999999</v>
      </c>
      <c r="I29" s="52"/>
      <c r="J29" s="53"/>
      <c r="K29" s="53"/>
      <c r="L29" s="53"/>
      <c r="M29" s="54">
        <v>0.73029999999999995</v>
      </c>
      <c r="N29" s="56">
        <v>0.73029999999999995</v>
      </c>
      <c r="O29" s="57">
        <v>14.600199999999999</v>
      </c>
    </row>
    <row r="30" spans="1:15" ht="14.25" customHeight="1" x14ac:dyDescent="0.2">
      <c r="A30" s="31" t="s">
        <v>26</v>
      </c>
      <c r="B30" s="52">
        <v>6.8022</v>
      </c>
      <c r="C30" s="53"/>
      <c r="D30" s="53"/>
      <c r="E30" s="53">
        <v>5.2469999999999999</v>
      </c>
      <c r="F30" s="53"/>
      <c r="G30" s="54">
        <v>3.7700999999999998</v>
      </c>
      <c r="H30" s="55">
        <v>15.8193</v>
      </c>
      <c r="I30" s="52"/>
      <c r="J30" s="53"/>
      <c r="K30" s="53">
        <v>0.34589999999999999</v>
      </c>
      <c r="L30" s="53"/>
      <c r="M30" s="54">
        <v>1.0136000000000001</v>
      </c>
      <c r="N30" s="56">
        <v>1.3594999999999999</v>
      </c>
      <c r="O30" s="57">
        <v>17.178799999999999</v>
      </c>
    </row>
    <row r="31" spans="1:15" ht="14.25" customHeight="1" x14ac:dyDescent="0.2">
      <c r="A31" s="31" t="s">
        <v>27</v>
      </c>
      <c r="B31" s="52">
        <v>7.3689999999999998</v>
      </c>
      <c r="C31" s="53"/>
      <c r="D31" s="53"/>
      <c r="E31" s="53">
        <v>6.2709999999999999</v>
      </c>
      <c r="F31" s="53"/>
      <c r="G31" s="54">
        <v>0.19089999999999999</v>
      </c>
      <c r="H31" s="55">
        <v>13.8309</v>
      </c>
      <c r="I31" s="52"/>
      <c r="J31" s="53"/>
      <c r="K31" s="53"/>
      <c r="L31" s="53">
        <v>1.0239</v>
      </c>
      <c r="M31" s="54">
        <v>0.2697</v>
      </c>
      <c r="N31" s="56">
        <v>1.2936000000000001</v>
      </c>
      <c r="O31" s="57">
        <v>15.124499999999999</v>
      </c>
    </row>
    <row r="32" spans="1:15" ht="14.25" customHeight="1" x14ac:dyDescent="0.2">
      <c r="A32" s="31" t="s">
        <v>28</v>
      </c>
      <c r="B32" s="52">
        <v>7.6</v>
      </c>
      <c r="C32" s="53"/>
      <c r="D32" s="53"/>
      <c r="E32" s="53">
        <v>5.3440000000000003</v>
      </c>
      <c r="F32" s="53"/>
      <c r="G32" s="54"/>
      <c r="H32" s="55">
        <v>12.944000000000001</v>
      </c>
      <c r="I32" s="52"/>
      <c r="J32" s="53"/>
      <c r="K32" s="53">
        <v>0.1966</v>
      </c>
      <c r="L32" s="53"/>
      <c r="M32" s="54">
        <v>1.2594000000000001</v>
      </c>
      <c r="N32" s="56">
        <v>1.456</v>
      </c>
      <c r="O32" s="57">
        <v>14.4</v>
      </c>
    </row>
    <row r="33" spans="1:15" ht="14.25" customHeight="1" x14ac:dyDescent="0.2">
      <c r="A33" s="31" t="s">
        <v>29</v>
      </c>
      <c r="B33" s="52">
        <v>5.6025999999999998</v>
      </c>
      <c r="C33" s="53">
        <v>6.0400000000000002E-2</v>
      </c>
      <c r="D33" s="53"/>
      <c r="E33" s="53">
        <v>5.3879999999999999</v>
      </c>
      <c r="F33" s="53"/>
      <c r="G33" s="54">
        <v>0.7268</v>
      </c>
      <c r="H33" s="55">
        <v>11.777799999999999</v>
      </c>
      <c r="I33" s="52"/>
      <c r="J33" s="53">
        <v>0.53359999999999996</v>
      </c>
      <c r="K33" s="53">
        <v>0.48720000000000002</v>
      </c>
      <c r="L33" s="53">
        <v>2.6876000000000002</v>
      </c>
      <c r="M33" s="54">
        <v>2.4998</v>
      </c>
      <c r="N33" s="56">
        <v>6.2081999999999997</v>
      </c>
      <c r="O33" s="57">
        <v>17.986000000000001</v>
      </c>
    </row>
    <row r="34" spans="1:15" ht="14.25" customHeight="1" x14ac:dyDescent="0.2">
      <c r="A34" s="31" t="s">
        <v>30</v>
      </c>
      <c r="B34" s="52">
        <v>9.4916</v>
      </c>
      <c r="C34" s="53"/>
      <c r="D34" s="53"/>
      <c r="E34" s="53">
        <v>4.9939999999999998</v>
      </c>
      <c r="F34" s="53"/>
      <c r="G34" s="54">
        <v>2.18E-2</v>
      </c>
      <c r="H34" s="55">
        <v>14.507400000000001</v>
      </c>
      <c r="I34" s="52"/>
      <c r="J34" s="53"/>
      <c r="K34" s="53"/>
      <c r="L34" s="53"/>
      <c r="M34" s="54">
        <v>0.69259999999999999</v>
      </c>
      <c r="N34" s="56">
        <v>0.69259999999999999</v>
      </c>
      <c r="O34" s="57">
        <v>15.2</v>
      </c>
    </row>
    <row r="35" spans="1:15" ht="14.25" customHeight="1" x14ac:dyDescent="0.2">
      <c r="A35" s="31" t="s">
        <v>31</v>
      </c>
      <c r="B35" s="52">
        <v>3.5474999999999999</v>
      </c>
      <c r="C35" s="53">
        <v>6.3899999999999998E-2</v>
      </c>
      <c r="D35" s="53"/>
      <c r="E35" s="53">
        <v>5.7530000000000001</v>
      </c>
      <c r="F35" s="53"/>
      <c r="G35" s="54"/>
      <c r="H35" s="55">
        <v>9.3643999999999998</v>
      </c>
      <c r="I35" s="52"/>
      <c r="J35" s="53">
        <v>1.9298999999999999</v>
      </c>
      <c r="K35" s="53">
        <v>1.2586999999999999</v>
      </c>
      <c r="L35" s="53">
        <v>0.64239999999999997</v>
      </c>
      <c r="M35" s="54">
        <v>0.96630000000000005</v>
      </c>
      <c r="N35" s="56">
        <v>4.7972999999999999</v>
      </c>
      <c r="O35" s="57">
        <v>14.1617</v>
      </c>
    </row>
    <row r="36" spans="1:15" ht="14.25" customHeight="1" x14ac:dyDescent="0.2">
      <c r="A36" s="31" t="s">
        <v>32</v>
      </c>
      <c r="B36" s="52">
        <v>7.9450000000000003</v>
      </c>
      <c r="C36" s="53"/>
      <c r="D36" s="53"/>
      <c r="E36" s="53">
        <v>5.4</v>
      </c>
      <c r="F36" s="53"/>
      <c r="G36" s="54">
        <v>2.18E-2</v>
      </c>
      <c r="H36" s="55">
        <v>13.3668</v>
      </c>
      <c r="I36" s="52"/>
      <c r="J36" s="53"/>
      <c r="K36" s="53"/>
      <c r="L36" s="53"/>
      <c r="M36" s="54">
        <v>0.85799999999999998</v>
      </c>
      <c r="N36" s="56">
        <v>0.85799999999999998</v>
      </c>
      <c r="O36" s="57">
        <v>14.2248</v>
      </c>
    </row>
    <row r="37" spans="1:15" ht="14.25" customHeight="1" x14ac:dyDescent="0.2">
      <c r="A37" s="31" t="s">
        <v>33</v>
      </c>
      <c r="B37" s="52">
        <v>7.8266</v>
      </c>
      <c r="C37" s="53"/>
      <c r="D37" s="53"/>
      <c r="E37" s="53">
        <v>5.3319999999999999</v>
      </c>
      <c r="F37" s="53"/>
      <c r="G37" s="54"/>
      <c r="H37" s="55">
        <v>13.1586</v>
      </c>
      <c r="I37" s="52"/>
      <c r="J37" s="53"/>
      <c r="K37" s="53">
        <v>0.12659999999999999</v>
      </c>
      <c r="L37" s="53"/>
      <c r="M37" s="54">
        <v>0.91859999999999997</v>
      </c>
      <c r="N37" s="56">
        <v>1.0451999999999999</v>
      </c>
      <c r="O37" s="57">
        <v>14.203799999999999</v>
      </c>
    </row>
    <row r="38" spans="1:15" ht="14.25" customHeight="1" x14ac:dyDescent="0.2">
      <c r="A38" s="31" t="s">
        <v>34</v>
      </c>
      <c r="B38" s="52">
        <v>10</v>
      </c>
      <c r="C38" s="53"/>
      <c r="D38" s="53"/>
      <c r="E38" s="53">
        <v>5.3920000000000003</v>
      </c>
      <c r="F38" s="53"/>
      <c r="G38" s="54">
        <v>0.29360000000000003</v>
      </c>
      <c r="H38" s="55">
        <v>15.685600000000001</v>
      </c>
      <c r="I38" s="52"/>
      <c r="J38" s="53"/>
      <c r="K38" s="53"/>
      <c r="L38" s="53"/>
      <c r="M38" s="54">
        <v>0.56940000000000002</v>
      </c>
      <c r="N38" s="56">
        <v>0.56940000000000002</v>
      </c>
      <c r="O38" s="57">
        <v>16.254999999999999</v>
      </c>
    </row>
    <row r="39" spans="1:15" ht="14.25" customHeight="1" x14ac:dyDescent="0.2">
      <c r="A39" s="31" t="s">
        <v>35</v>
      </c>
      <c r="B39" s="52">
        <v>5.0364000000000004</v>
      </c>
      <c r="C39" s="53">
        <v>9.1800000000000007E-2</v>
      </c>
      <c r="D39" s="53"/>
      <c r="E39" s="53">
        <v>6.1219999999999999</v>
      </c>
      <c r="F39" s="53"/>
      <c r="G39" s="54">
        <v>0.29399999999999998</v>
      </c>
      <c r="H39" s="55">
        <v>11.5442</v>
      </c>
      <c r="I39" s="52"/>
      <c r="J39" s="53"/>
      <c r="K39" s="53">
        <v>0.39739999999999998</v>
      </c>
      <c r="L39" s="53">
        <v>0.91830000000000001</v>
      </c>
      <c r="M39" s="54">
        <v>2.9428999999999998</v>
      </c>
      <c r="N39" s="56">
        <v>4.2586000000000004</v>
      </c>
      <c r="O39" s="57">
        <v>15.8028</v>
      </c>
    </row>
    <row r="40" spans="1:15" ht="14.25" customHeight="1" x14ac:dyDescent="0.2">
      <c r="A40" s="31" t="s">
        <v>36</v>
      </c>
      <c r="B40" s="52">
        <v>3.7623000000000002</v>
      </c>
      <c r="C40" s="53"/>
      <c r="D40" s="53"/>
      <c r="E40" s="53">
        <v>5.2859999999999996</v>
      </c>
      <c r="F40" s="53"/>
      <c r="G40" s="54">
        <v>0.28949999999999998</v>
      </c>
      <c r="H40" s="55">
        <v>9.3377999999999997</v>
      </c>
      <c r="I40" s="52">
        <v>0.81120000000000003</v>
      </c>
      <c r="J40" s="53"/>
      <c r="K40" s="53">
        <v>1.7472000000000001</v>
      </c>
      <c r="L40" s="53">
        <v>7.9899999999999999E-2</v>
      </c>
      <c r="M40" s="54">
        <v>2.0545</v>
      </c>
      <c r="N40" s="56">
        <v>4.6928000000000001</v>
      </c>
      <c r="O40" s="57">
        <v>14.0306</v>
      </c>
    </row>
    <row r="41" spans="1:15" ht="14.25" customHeight="1" x14ac:dyDescent="0.2">
      <c r="A41" s="31" t="s">
        <v>37</v>
      </c>
      <c r="B41" s="52">
        <v>8.3143999999999991</v>
      </c>
      <c r="C41" s="53"/>
      <c r="D41" s="53"/>
      <c r="E41" s="53">
        <v>5.3840000000000003</v>
      </c>
      <c r="F41" s="53"/>
      <c r="G41" s="54">
        <v>0.3695</v>
      </c>
      <c r="H41" s="55">
        <v>14.0679</v>
      </c>
      <c r="I41" s="52"/>
      <c r="J41" s="53"/>
      <c r="K41" s="53"/>
      <c r="L41" s="53">
        <v>0.75</v>
      </c>
      <c r="M41" s="54">
        <v>2.9819</v>
      </c>
      <c r="N41" s="56">
        <v>3.7319</v>
      </c>
      <c r="O41" s="57">
        <v>17.799800000000001</v>
      </c>
    </row>
    <row r="42" spans="1:15" ht="14.25" customHeight="1" x14ac:dyDescent="0.2">
      <c r="A42" s="31" t="s">
        <v>38</v>
      </c>
      <c r="B42" s="52">
        <v>8.25</v>
      </c>
      <c r="C42" s="53"/>
      <c r="D42" s="53"/>
      <c r="E42" s="53">
        <v>5.3559999999999999</v>
      </c>
      <c r="F42" s="53"/>
      <c r="G42" s="54"/>
      <c r="H42" s="55">
        <v>13.606</v>
      </c>
      <c r="I42" s="52"/>
      <c r="J42" s="53"/>
      <c r="K42" s="53">
        <v>0.39100000000000001</v>
      </c>
      <c r="L42" s="53"/>
      <c r="M42" s="54">
        <v>1.5986</v>
      </c>
      <c r="N42" s="56">
        <v>1.9896</v>
      </c>
      <c r="O42" s="57">
        <v>15.595599999999999</v>
      </c>
    </row>
    <row r="43" spans="1:15" ht="14.25" customHeight="1" x14ac:dyDescent="0.2">
      <c r="A43" s="31" t="s">
        <v>39</v>
      </c>
      <c r="B43" s="52">
        <v>9.3247</v>
      </c>
      <c r="C43" s="53"/>
      <c r="D43" s="53"/>
      <c r="E43" s="53">
        <v>5.4059999999999997</v>
      </c>
      <c r="F43" s="53"/>
      <c r="G43" s="54">
        <v>2.18E-2</v>
      </c>
      <c r="H43" s="55">
        <v>14.7525</v>
      </c>
      <c r="I43" s="52"/>
      <c r="J43" s="53"/>
      <c r="K43" s="53"/>
      <c r="L43" s="53"/>
      <c r="M43" s="54">
        <v>0.56159999999999999</v>
      </c>
      <c r="N43" s="56">
        <v>0.56159999999999999</v>
      </c>
      <c r="O43" s="57">
        <v>15.3141</v>
      </c>
    </row>
    <row r="44" spans="1:15" ht="14.25" customHeight="1" x14ac:dyDescent="0.2">
      <c r="A44" s="31" t="s">
        <v>40</v>
      </c>
      <c r="B44" s="52">
        <v>8.8775999999999993</v>
      </c>
      <c r="C44" s="53"/>
      <c r="D44" s="53"/>
      <c r="E44" s="53">
        <v>5.3380000000000001</v>
      </c>
      <c r="F44" s="53"/>
      <c r="G44" s="54">
        <v>0.29360000000000003</v>
      </c>
      <c r="H44" s="55">
        <v>14.5092</v>
      </c>
      <c r="I44" s="52"/>
      <c r="J44" s="53"/>
      <c r="K44" s="53"/>
      <c r="L44" s="53"/>
      <c r="M44" s="54">
        <v>0.90969999999999995</v>
      </c>
      <c r="N44" s="56">
        <v>0.90969999999999995</v>
      </c>
      <c r="O44" s="57">
        <v>15.418900000000001</v>
      </c>
    </row>
    <row r="45" spans="1:15" ht="14.25" customHeight="1" x14ac:dyDescent="0.2">
      <c r="A45" s="31" t="s">
        <v>41</v>
      </c>
      <c r="B45" s="52">
        <v>6.0826000000000002</v>
      </c>
      <c r="C45" s="53"/>
      <c r="D45" s="53"/>
      <c r="E45" s="53">
        <v>6.2990000000000004</v>
      </c>
      <c r="F45" s="53"/>
      <c r="G45" s="54">
        <v>0.3785</v>
      </c>
      <c r="H45" s="55">
        <v>12.7601</v>
      </c>
      <c r="I45" s="52"/>
      <c r="J45" s="53"/>
      <c r="K45" s="53">
        <v>0.48980000000000001</v>
      </c>
      <c r="L45" s="53">
        <v>0.4577</v>
      </c>
      <c r="M45" s="54">
        <v>0.94230000000000003</v>
      </c>
      <c r="N45" s="56">
        <v>1.8897999999999999</v>
      </c>
      <c r="O45" s="57">
        <v>14.649900000000001</v>
      </c>
    </row>
    <row r="46" spans="1:15" ht="14.25" customHeight="1" x14ac:dyDescent="0.2">
      <c r="A46" s="31" t="s">
        <v>42</v>
      </c>
      <c r="B46" s="52">
        <v>4.29</v>
      </c>
      <c r="C46" s="53"/>
      <c r="D46" s="53"/>
      <c r="E46" s="53">
        <v>5.3230000000000004</v>
      </c>
      <c r="F46" s="53">
        <v>1</v>
      </c>
      <c r="G46" s="54"/>
      <c r="H46" s="55">
        <v>10.613</v>
      </c>
      <c r="I46" s="52"/>
      <c r="J46" s="53">
        <v>3.7400000000000003E-2</v>
      </c>
      <c r="K46" s="53">
        <v>0.20219999999999999</v>
      </c>
      <c r="L46" s="53">
        <v>3.6966999999999999</v>
      </c>
      <c r="M46" s="54">
        <v>1.6178999999999999</v>
      </c>
      <c r="N46" s="56">
        <v>5.5541999999999998</v>
      </c>
      <c r="O46" s="57">
        <v>16.167200000000001</v>
      </c>
    </row>
    <row r="47" spans="1:15" ht="14.25" customHeight="1" x14ac:dyDescent="0.2">
      <c r="A47" s="31" t="s">
        <v>43</v>
      </c>
      <c r="B47" s="52">
        <v>6.5776000000000003</v>
      </c>
      <c r="C47" s="53"/>
      <c r="D47" s="53"/>
      <c r="E47" s="53">
        <v>5.75</v>
      </c>
      <c r="F47" s="53"/>
      <c r="G47" s="54">
        <v>0.62070000000000003</v>
      </c>
      <c r="H47" s="55">
        <v>12.9483</v>
      </c>
      <c r="I47" s="52"/>
      <c r="J47" s="53"/>
      <c r="K47" s="53"/>
      <c r="L47" s="53">
        <v>2.6027999999999998</v>
      </c>
      <c r="M47" s="54">
        <v>1.1758</v>
      </c>
      <c r="N47" s="56">
        <v>3.7786</v>
      </c>
      <c r="O47" s="57">
        <v>16.726900000000001</v>
      </c>
    </row>
    <row r="48" spans="1:15" ht="14.25" customHeight="1" x14ac:dyDescent="0.2">
      <c r="A48" s="31" t="s">
        <v>44</v>
      </c>
      <c r="B48" s="52">
        <v>2.6928999999999998</v>
      </c>
      <c r="C48" s="53"/>
      <c r="D48" s="53"/>
      <c r="E48" s="53">
        <v>2.8639999999999999</v>
      </c>
      <c r="F48" s="53"/>
      <c r="G48" s="54">
        <v>0.43440000000000001</v>
      </c>
      <c r="H48" s="55">
        <v>5.9912999999999998</v>
      </c>
      <c r="I48" s="52"/>
      <c r="J48" s="53"/>
      <c r="K48" s="53">
        <v>0.38440000000000002</v>
      </c>
      <c r="L48" s="53">
        <v>0.68200000000000005</v>
      </c>
      <c r="M48" s="54">
        <v>1.1709000000000001</v>
      </c>
      <c r="N48" s="56">
        <v>2.2372999999999998</v>
      </c>
      <c r="O48" s="57">
        <v>8.2286000000000001</v>
      </c>
    </row>
    <row r="49" spans="1:15" ht="14.25" customHeight="1" x14ac:dyDescent="0.2">
      <c r="A49" s="31" t="s">
        <v>45</v>
      </c>
      <c r="B49" s="52">
        <v>6.8822000000000001</v>
      </c>
      <c r="C49" s="53"/>
      <c r="D49" s="53"/>
      <c r="E49" s="53">
        <v>6.3289999999999997</v>
      </c>
      <c r="F49" s="53"/>
      <c r="G49" s="54">
        <v>0.20810000000000001</v>
      </c>
      <c r="H49" s="55">
        <v>13.4193</v>
      </c>
      <c r="I49" s="52">
        <v>1.5777000000000001</v>
      </c>
      <c r="J49" s="53"/>
      <c r="K49" s="53">
        <v>5.9299999999999999E-2</v>
      </c>
      <c r="L49" s="53"/>
      <c r="M49" s="54">
        <v>1.3253999999999999</v>
      </c>
      <c r="N49" s="56">
        <v>2.9624000000000001</v>
      </c>
      <c r="O49" s="57">
        <v>16.381699999999999</v>
      </c>
    </row>
    <row r="50" spans="1:15" ht="14.25" customHeight="1" x14ac:dyDescent="0.2">
      <c r="A50" s="31" t="s">
        <v>46</v>
      </c>
      <c r="B50" s="52">
        <v>3.8308</v>
      </c>
      <c r="C50" s="53"/>
      <c r="D50" s="53"/>
      <c r="E50" s="53">
        <v>5.3789999999999996</v>
      </c>
      <c r="F50" s="53"/>
      <c r="G50" s="54">
        <v>2.18E-2</v>
      </c>
      <c r="H50" s="55">
        <v>9.2316000000000003</v>
      </c>
      <c r="I50" s="52"/>
      <c r="J50" s="53"/>
      <c r="K50" s="53">
        <v>1.1929000000000001</v>
      </c>
      <c r="L50" s="53">
        <v>0.1363</v>
      </c>
      <c r="M50" s="54">
        <v>1.7061999999999999</v>
      </c>
      <c r="N50" s="56">
        <v>3.0354000000000001</v>
      </c>
      <c r="O50" s="57">
        <v>12.266999999999999</v>
      </c>
    </row>
    <row r="51" spans="1:15" ht="14.25" customHeight="1" x14ac:dyDescent="0.2">
      <c r="A51" s="31" t="s">
        <v>47</v>
      </c>
      <c r="B51" s="52">
        <v>7.9</v>
      </c>
      <c r="C51" s="53"/>
      <c r="D51" s="53"/>
      <c r="E51" s="53">
        <v>5.3440000000000003</v>
      </c>
      <c r="F51" s="53"/>
      <c r="G51" s="54">
        <v>0.3</v>
      </c>
      <c r="H51" s="55">
        <v>13.544</v>
      </c>
      <c r="I51" s="52"/>
      <c r="J51" s="53"/>
      <c r="K51" s="53">
        <v>0.23619999999999999</v>
      </c>
      <c r="L51" s="53"/>
      <c r="M51" s="54">
        <v>0.72209999999999996</v>
      </c>
      <c r="N51" s="56">
        <v>0.95830000000000004</v>
      </c>
      <c r="O51" s="57">
        <v>14.5023</v>
      </c>
    </row>
    <row r="52" spans="1:15" ht="14.25" customHeight="1" x14ac:dyDescent="0.2">
      <c r="A52" s="31" t="s">
        <v>111</v>
      </c>
      <c r="B52" s="52">
        <v>4.4347000000000003</v>
      </c>
      <c r="C52" s="53">
        <v>4.17</v>
      </c>
      <c r="D52" s="53"/>
      <c r="E52" s="53">
        <v>6.4640000000000004</v>
      </c>
      <c r="F52" s="53"/>
      <c r="G52" s="54"/>
      <c r="H52" s="55">
        <v>15.0687</v>
      </c>
      <c r="I52" s="52"/>
      <c r="J52" s="53">
        <v>1.35E-2</v>
      </c>
      <c r="K52" s="53">
        <v>0.55889999999999995</v>
      </c>
      <c r="L52" s="53">
        <v>3.1433</v>
      </c>
      <c r="M52" s="54">
        <v>2.5343</v>
      </c>
      <c r="N52" s="56">
        <v>6.25</v>
      </c>
      <c r="O52" s="57">
        <v>21.3187</v>
      </c>
    </row>
    <row r="53" spans="1:15" ht="14.25" customHeight="1" x14ac:dyDescent="0.2">
      <c r="A53" s="31" t="s">
        <v>112</v>
      </c>
      <c r="B53" s="52">
        <v>6.7960000000000003</v>
      </c>
      <c r="C53" s="53">
        <v>6.6600000000000006E-2</v>
      </c>
      <c r="D53" s="53">
        <v>0.3</v>
      </c>
      <c r="E53" s="53">
        <v>5.343</v>
      </c>
      <c r="F53" s="53"/>
      <c r="G53" s="54"/>
      <c r="H53" s="55">
        <v>12.505599999999999</v>
      </c>
      <c r="I53" s="52"/>
      <c r="J53" s="53"/>
      <c r="K53" s="53">
        <v>0.4481</v>
      </c>
      <c r="L53" s="53">
        <v>0.8528</v>
      </c>
      <c r="M53" s="54">
        <v>1.0692999999999999</v>
      </c>
      <c r="N53" s="56">
        <v>2.3702000000000001</v>
      </c>
      <c r="O53" s="57">
        <v>14.8758</v>
      </c>
    </row>
    <row r="54" spans="1:15" ht="14.25" customHeight="1" x14ac:dyDescent="0.2">
      <c r="A54" s="31" t="s">
        <v>48</v>
      </c>
      <c r="B54" s="52">
        <v>4.5</v>
      </c>
      <c r="C54" s="53"/>
      <c r="D54" s="53"/>
      <c r="E54" s="53">
        <v>6.3140000000000001</v>
      </c>
      <c r="F54" s="53"/>
      <c r="G54" s="54">
        <v>1.4057999999999999</v>
      </c>
      <c r="H54" s="55">
        <v>12.219799999999999</v>
      </c>
      <c r="I54" s="52"/>
      <c r="J54" s="53">
        <v>1.7816000000000001</v>
      </c>
      <c r="K54" s="53">
        <v>0.16769999999999999</v>
      </c>
      <c r="L54" s="53"/>
      <c r="M54" s="54">
        <v>3.2738</v>
      </c>
      <c r="N54" s="56">
        <v>5.2230999999999996</v>
      </c>
      <c r="O54" s="57">
        <v>17.442900000000002</v>
      </c>
    </row>
    <row r="55" spans="1:15" ht="14.25" customHeight="1" x14ac:dyDescent="0.2">
      <c r="A55" s="31" t="s">
        <v>49</v>
      </c>
      <c r="B55" s="52">
        <v>7.4291999999999998</v>
      </c>
      <c r="C55" s="53">
        <v>0.24010000000000001</v>
      </c>
      <c r="D55" s="53"/>
      <c r="E55" s="53">
        <v>6.3310000000000004</v>
      </c>
      <c r="F55" s="53"/>
      <c r="G55" s="54">
        <v>0.19089999999999999</v>
      </c>
      <c r="H55" s="55">
        <v>14.1912</v>
      </c>
      <c r="I55" s="52"/>
      <c r="J55" s="53"/>
      <c r="K55" s="53">
        <v>0.22420000000000001</v>
      </c>
      <c r="L55" s="53">
        <v>2.4297</v>
      </c>
      <c r="M55" s="54">
        <v>0.49170000000000003</v>
      </c>
      <c r="N55" s="56">
        <v>3.1456</v>
      </c>
      <c r="O55" s="57">
        <v>17.3368</v>
      </c>
    </row>
    <row r="56" spans="1:15" ht="14.25" customHeight="1" x14ac:dyDescent="0.2">
      <c r="A56" s="31" t="s">
        <v>50</v>
      </c>
      <c r="B56" s="52">
        <v>4.5946999999999996</v>
      </c>
      <c r="C56" s="53"/>
      <c r="D56" s="53">
        <v>9.1300000000000006E-2</v>
      </c>
      <c r="E56" s="53">
        <v>5.8220000000000001</v>
      </c>
      <c r="F56" s="53"/>
      <c r="G56" s="54">
        <v>1.0159</v>
      </c>
      <c r="H56" s="55">
        <v>11.523899999999999</v>
      </c>
      <c r="I56" s="52">
        <v>0.77029999999999998</v>
      </c>
      <c r="J56" s="53"/>
      <c r="K56" s="53">
        <v>0.98919999999999997</v>
      </c>
      <c r="L56" s="53">
        <v>0.74909999999999999</v>
      </c>
      <c r="M56" s="54">
        <v>4.0296000000000003</v>
      </c>
      <c r="N56" s="56">
        <v>6.5381999999999998</v>
      </c>
      <c r="O56" s="57">
        <v>18.062100000000001</v>
      </c>
    </row>
    <row r="57" spans="1:15" ht="14.25" customHeight="1" x14ac:dyDescent="0.2">
      <c r="A57" s="31" t="s">
        <v>51</v>
      </c>
      <c r="B57" s="52">
        <v>6.6348000000000003</v>
      </c>
      <c r="C57" s="53"/>
      <c r="D57" s="53"/>
      <c r="E57" s="53">
        <v>5.2960000000000003</v>
      </c>
      <c r="F57" s="53"/>
      <c r="G57" s="54"/>
      <c r="H57" s="55">
        <v>11.9308</v>
      </c>
      <c r="I57" s="52"/>
      <c r="J57" s="53"/>
      <c r="K57" s="53">
        <v>0.35310000000000002</v>
      </c>
      <c r="L57" s="53">
        <v>0.47789999999999999</v>
      </c>
      <c r="M57" s="54">
        <v>2.6187999999999998</v>
      </c>
      <c r="N57" s="56">
        <v>3.4498000000000002</v>
      </c>
      <c r="O57" s="57">
        <v>15.380599999999999</v>
      </c>
    </row>
    <row r="58" spans="1:15" ht="14.25" customHeight="1" x14ac:dyDescent="0.2">
      <c r="A58" s="31" t="s">
        <v>52</v>
      </c>
      <c r="B58" s="52">
        <v>8.8440999999999992</v>
      </c>
      <c r="C58" s="53"/>
      <c r="D58" s="53"/>
      <c r="E58" s="53">
        <v>6.13</v>
      </c>
      <c r="F58" s="53"/>
      <c r="G58" s="54"/>
      <c r="H58" s="55">
        <v>14.9741</v>
      </c>
      <c r="I58" s="52">
        <v>0.97130000000000005</v>
      </c>
      <c r="J58" s="53"/>
      <c r="K58" s="53">
        <v>0.18079999999999999</v>
      </c>
      <c r="L58" s="53"/>
      <c r="M58" s="54">
        <v>0.94330000000000003</v>
      </c>
      <c r="N58" s="56">
        <v>2.0954000000000002</v>
      </c>
      <c r="O58" s="57">
        <v>17.069500000000001</v>
      </c>
    </row>
    <row r="59" spans="1:15" ht="14.25" customHeight="1" x14ac:dyDescent="0.2">
      <c r="A59" s="31" t="s">
        <v>53</v>
      </c>
      <c r="B59" s="52">
        <v>5.5141</v>
      </c>
      <c r="C59" s="53"/>
      <c r="D59" s="53"/>
      <c r="E59" s="53">
        <v>5.2779999999999996</v>
      </c>
      <c r="F59" s="53"/>
      <c r="G59" s="54">
        <v>0.20810000000000001</v>
      </c>
      <c r="H59" s="55">
        <v>11.0002</v>
      </c>
      <c r="I59" s="52"/>
      <c r="J59" s="53">
        <v>1.2983</v>
      </c>
      <c r="K59" s="53">
        <v>0.19309999999999999</v>
      </c>
      <c r="L59" s="53">
        <v>1.3899999999999999E-2</v>
      </c>
      <c r="M59" s="54">
        <v>0.55959999999999999</v>
      </c>
      <c r="N59" s="56">
        <v>2.0649000000000002</v>
      </c>
      <c r="O59" s="57">
        <v>13.065099999999999</v>
      </c>
    </row>
    <row r="60" spans="1:15" ht="14.25" customHeight="1" x14ac:dyDescent="0.2">
      <c r="A60" s="31" t="s">
        <v>54</v>
      </c>
      <c r="B60" s="52">
        <v>7.0515999999999996</v>
      </c>
      <c r="C60" s="53"/>
      <c r="D60" s="53"/>
      <c r="E60" s="53">
        <v>6.2480000000000002</v>
      </c>
      <c r="F60" s="53"/>
      <c r="G60" s="54">
        <v>3.6238999999999999</v>
      </c>
      <c r="H60" s="55">
        <v>16.923500000000001</v>
      </c>
      <c r="I60" s="52"/>
      <c r="J60" s="53">
        <v>0.13109999999999999</v>
      </c>
      <c r="K60" s="53"/>
      <c r="L60" s="53">
        <v>0.85270000000000001</v>
      </c>
      <c r="M60" s="54">
        <v>3.6539000000000001</v>
      </c>
      <c r="N60" s="56">
        <v>4.6376999999999997</v>
      </c>
      <c r="O60" s="57">
        <v>21.561199999999999</v>
      </c>
    </row>
    <row r="61" spans="1:15" ht="14.25" customHeight="1" x14ac:dyDescent="0.2">
      <c r="A61" s="31" t="s">
        <v>55</v>
      </c>
      <c r="B61" s="52">
        <v>5.9550000000000001</v>
      </c>
      <c r="C61" s="53"/>
      <c r="D61" s="53"/>
      <c r="E61" s="53">
        <v>5.3979999999999997</v>
      </c>
      <c r="F61" s="53"/>
      <c r="G61" s="54">
        <v>2.18E-2</v>
      </c>
      <c r="H61" s="55">
        <v>11.3748</v>
      </c>
      <c r="I61" s="52"/>
      <c r="J61" s="53"/>
      <c r="K61" s="53">
        <v>0.50880000000000003</v>
      </c>
      <c r="L61" s="53"/>
      <c r="M61" s="54">
        <v>0.25480000000000003</v>
      </c>
      <c r="N61" s="56">
        <v>0.76359999999999995</v>
      </c>
      <c r="O61" s="57">
        <v>12.138400000000001</v>
      </c>
    </row>
    <row r="62" spans="1:15" ht="14.25" customHeight="1" x14ac:dyDescent="0.2">
      <c r="A62" s="31" t="s">
        <v>56</v>
      </c>
      <c r="B62" s="52">
        <v>3.2288000000000001</v>
      </c>
      <c r="C62" s="53">
        <v>7.1199999999999999E-2</v>
      </c>
      <c r="D62" s="53">
        <v>8.5599999999999996E-2</v>
      </c>
      <c r="E62" s="53">
        <v>6.1310000000000002</v>
      </c>
      <c r="F62" s="53"/>
      <c r="G62" s="54">
        <v>1.2723</v>
      </c>
      <c r="H62" s="55">
        <v>10.7889</v>
      </c>
      <c r="I62" s="52"/>
      <c r="J62" s="53"/>
      <c r="K62" s="53"/>
      <c r="L62" s="53">
        <v>0.54849999999999999</v>
      </c>
      <c r="M62" s="54">
        <v>1.3794</v>
      </c>
      <c r="N62" s="56">
        <v>1.9278999999999999</v>
      </c>
      <c r="O62" s="57">
        <v>12.716799999999999</v>
      </c>
    </row>
    <row r="63" spans="1:15" ht="14.25" customHeight="1" x14ac:dyDescent="0.2">
      <c r="A63" s="31" t="s">
        <v>57</v>
      </c>
      <c r="B63" s="52">
        <v>4.8750999999999998</v>
      </c>
      <c r="C63" s="53"/>
      <c r="D63" s="53"/>
      <c r="E63" s="53">
        <v>5.2789999999999999</v>
      </c>
      <c r="F63" s="53"/>
      <c r="G63" s="54">
        <v>0.17929999999999999</v>
      </c>
      <c r="H63" s="55">
        <v>10.333399999999999</v>
      </c>
      <c r="I63" s="52"/>
      <c r="J63" s="53"/>
      <c r="K63" s="53"/>
      <c r="L63" s="53">
        <v>2.0049000000000001</v>
      </c>
      <c r="M63" s="54">
        <v>2.4794</v>
      </c>
      <c r="N63" s="56">
        <v>4.4843000000000002</v>
      </c>
      <c r="O63" s="57">
        <v>14.8177</v>
      </c>
    </row>
    <row r="64" spans="1:15" ht="14.25" customHeight="1" x14ac:dyDescent="0.2">
      <c r="A64" s="31" t="s">
        <v>58</v>
      </c>
      <c r="B64" s="52">
        <v>4.8899999999999997</v>
      </c>
      <c r="C64" s="53"/>
      <c r="D64" s="53"/>
      <c r="E64" s="53">
        <v>5.0549999999999997</v>
      </c>
      <c r="F64" s="53"/>
      <c r="G64" s="54"/>
      <c r="H64" s="55">
        <v>9.9450000000000003</v>
      </c>
      <c r="I64" s="52"/>
      <c r="J64" s="53">
        <v>7.3200000000000001E-2</v>
      </c>
      <c r="K64" s="53">
        <v>0.19109999999999999</v>
      </c>
      <c r="L64" s="53"/>
      <c r="M64" s="54">
        <v>0.94640000000000002</v>
      </c>
      <c r="N64" s="56">
        <v>1.2107000000000001</v>
      </c>
      <c r="O64" s="57">
        <v>11.1557</v>
      </c>
    </row>
    <row r="65" spans="1:15" ht="14.25" customHeight="1" x14ac:dyDescent="0.2">
      <c r="A65" s="31" t="s">
        <v>59</v>
      </c>
      <c r="B65" s="52">
        <v>9</v>
      </c>
      <c r="C65" s="53"/>
      <c r="D65" s="53"/>
      <c r="E65" s="53">
        <v>5.3929999999999998</v>
      </c>
      <c r="F65" s="53"/>
      <c r="G65" s="54">
        <v>0.29360000000000003</v>
      </c>
      <c r="H65" s="55">
        <v>14.6866</v>
      </c>
      <c r="I65" s="52"/>
      <c r="J65" s="53"/>
      <c r="K65" s="53"/>
      <c r="L65" s="53"/>
      <c r="M65" s="54">
        <v>1.2312000000000001</v>
      </c>
      <c r="N65" s="56">
        <v>1.2312000000000001</v>
      </c>
      <c r="O65" s="57">
        <v>15.9178</v>
      </c>
    </row>
    <row r="66" spans="1:15" ht="14.25" customHeight="1" x14ac:dyDescent="0.2">
      <c r="A66" s="31" t="s">
        <v>60</v>
      </c>
      <c r="B66" s="52">
        <v>7.2426000000000004</v>
      </c>
      <c r="C66" s="53"/>
      <c r="D66" s="53"/>
      <c r="E66" s="53">
        <v>5.5919999999999996</v>
      </c>
      <c r="F66" s="53"/>
      <c r="G66" s="54">
        <v>0.29360000000000003</v>
      </c>
      <c r="H66" s="55">
        <v>13.1282</v>
      </c>
      <c r="I66" s="52"/>
      <c r="J66" s="53">
        <v>1.0216000000000001</v>
      </c>
      <c r="K66" s="53"/>
      <c r="L66" s="53"/>
      <c r="M66" s="54">
        <v>1.0766</v>
      </c>
      <c r="N66" s="56">
        <v>2.0981999999999998</v>
      </c>
      <c r="O66" s="57">
        <v>15.2264</v>
      </c>
    </row>
    <row r="67" spans="1:15" ht="14.25" customHeight="1" x14ac:dyDescent="0.2">
      <c r="A67" s="31" t="s">
        <v>61</v>
      </c>
      <c r="B67" s="52">
        <v>10</v>
      </c>
      <c r="C67" s="53"/>
      <c r="D67" s="53"/>
      <c r="E67" s="53">
        <v>5.4210000000000003</v>
      </c>
      <c r="F67" s="53"/>
      <c r="G67" s="54">
        <v>0.79359999999999997</v>
      </c>
      <c r="H67" s="55">
        <v>16.214600000000001</v>
      </c>
      <c r="I67" s="52"/>
      <c r="J67" s="53"/>
      <c r="K67" s="53"/>
      <c r="L67" s="53"/>
      <c r="M67" s="54">
        <v>0.48370000000000002</v>
      </c>
      <c r="N67" s="56">
        <v>0.48370000000000002</v>
      </c>
      <c r="O67" s="57">
        <v>16.6983</v>
      </c>
    </row>
    <row r="68" spans="1:15" ht="14.25" customHeight="1" x14ac:dyDescent="0.2">
      <c r="A68" s="31" t="s">
        <v>62</v>
      </c>
      <c r="B68" s="52">
        <v>3.2006999999999999</v>
      </c>
      <c r="C68" s="53"/>
      <c r="D68" s="53">
        <v>2.3885000000000001</v>
      </c>
      <c r="E68" s="53">
        <v>5.2850000000000001</v>
      </c>
      <c r="F68" s="53"/>
      <c r="G68" s="54">
        <v>0.20810000000000001</v>
      </c>
      <c r="H68" s="55">
        <v>11.0823</v>
      </c>
      <c r="I68" s="52"/>
      <c r="J68" s="53">
        <v>0.95620000000000005</v>
      </c>
      <c r="K68" s="53">
        <v>0.83819999999999995</v>
      </c>
      <c r="L68" s="53">
        <v>0.34179999999999999</v>
      </c>
      <c r="M68" s="54">
        <v>4.4081000000000001</v>
      </c>
      <c r="N68" s="56">
        <v>6.5442999999999998</v>
      </c>
      <c r="O68" s="57">
        <v>17.6266</v>
      </c>
    </row>
    <row r="69" spans="1:15" ht="14.25" customHeight="1" x14ac:dyDescent="0.2">
      <c r="A69" s="31" t="s">
        <v>63</v>
      </c>
      <c r="B69" s="52">
        <v>7.9</v>
      </c>
      <c r="C69" s="53"/>
      <c r="D69" s="53"/>
      <c r="E69" s="53">
        <v>5.3620000000000001</v>
      </c>
      <c r="F69" s="53"/>
      <c r="G69" s="54">
        <v>2.18E-2</v>
      </c>
      <c r="H69" s="55">
        <v>13.283799999999999</v>
      </c>
      <c r="I69" s="52"/>
      <c r="J69" s="53"/>
      <c r="K69" s="53"/>
      <c r="L69" s="53"/>
      <c r="M69" s="54">
        <v>0.1013</v>
      </c>
      <c r="N69" s="56">
        <v>0.1013</v>
      </c>
      <c r="O69" s="57">
        <v>13.3851</v>
      </c>
    </row>
    <row r="70" spans="1:15" ht="14.25" customHeight="1" x14ac:dyDescent="0.2">
      <c r="A70" s="31" t="s">
        <v>64</v>
      </c>
      <c r="B70" s="52">
        <v>3.6</v>
      </c>
      <c r="C70" s="53"/>
      <c r="D70" s="53"/>
      <c r="E70" s="53">
        <v>4.2880000000000003</v>
      </c>
      <c r="F70" s="53"/>
      <c r="G70" s="54">
        <v>2.18E-2</v>
      </c>
      <c r="H70" s="55">
        <v>7.9097999999999997</v>
      </c>
      <c r="I70" s="52"/>
      <c r="J70" s="53">
        <v>4.1799999999999997E-2</v>
      </c>
      <c r="K70" s="53">
        <v>1.1013999999999999</v>
      </c>
      <c r="L70" s="53"/>
      <c r="M70" s="54">
        <v>0.20150000000000001</v>
      </c>
      <c r="N70" s="56">
        <v>1.3447</v>
      </c>
      <c r="O70" s="57">
        <v>9.2545000000000002</v>
      </c>
    </row>
    <row r="71" spans="1:15" ht="14.25" customHeight="1" thickBot="1" x14ac:dyDescent="0.25">
      <c r="A71" s="46" t="s">
        <v>65</v>
      </c>
      <c r="B71" s="58">
        <v>8.5</v>
      </c>
      <c r="C71" s="59"/>
      <c r="D71" s="59"/>
      <c r="E71" s="59">
        <v>4.9459999999999997</v>
      </c>
      <c r="F71" s="59"/>
      <c r="G71" s="60">
        <v>2.18E-2</v>
      </c>
      <c r="H71" s="61">
        <v>13.4678</v>
      </c>
      <c r="I71" s="58"/>
      <c r="J71" s="59"/>
      <c r="K71" s="59"/>
      <c r="L71" s="59"/>
      <c r="M71" s="60">
        <v>1.1089</v>
      </c>
      <c r="N71" s="62">
        <v>1.1089</v>
      </c>
      <c r="O71" s="63">
        <v>14.576700000000001</v>
      </c>
    </row>
    <row r="73" spans="1:15" x14ac:dyDescent="0.2">
      <c r="A73" s="3" t="s">
        <v>68</v>
      </c>
    </row>
    <row r="74" spans="1:15" x14ac:dyDescent="0.2">
      <c r="A74" s="3" t="s">
        <v>69</v>
      </c>
    </row>
    <row r="75" spans="1:15" x14ac:dyDescent="0.2">
      <c r="A75" s="3" t="s">
        <v>103</v>
      </c>
    </row>
    <row r="79" spans="1:15" x14ac:dyDescent="0.2">
      <c r="A79" s="28" t="s">
        <v>114</v>
      </c>
    </row>
  </sheetData>
  <mergeCells count="2">
    <mergeCell ref="B3:G3"/>
    <mergeCell ref="I3:M3"/>
  </mergeCells>
  <phoneticPr fontId="0" type="noConversion"/>
  <conditionalFormatting sqref="A4:O71">
    <cfRule type="expression" dxfId="3" priority="1" stopIfTrue="1">
      <formula>MOD(ROW(),3)=1</formula>
    </cfRule>
  </conditionalFormatting>
  <pageMargins left="0.7" right="0.7" top="0.75" bottom="0.75" header="0.3" footer="0.3"/>
  <pageSetup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77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RowHeight="14.25" x14ac:dyDescent="0.2"/>
  <cols>
    <col min="1" max="1" width="38.140625" style="3" customWidth="1"/>
    <col min="2" max="2" width="15.42578125" style="3" bestFit="1" customWidth="1"/>
    <col min="3" max="3" width="12.5703125" style="3" bestFit="1" customWidth="1"/>
    <col min="4" max="4" width="12.140625" style="3" bestFit="1" customWidth="1"/>
    <col min="5" max="5" width="15.42578125" style="3" bestFit="1" customWidth="1"/>
    <col min="6" max="6" width="12.42578125" style="3" bestFit="1" customWidth="1"/>
    <col min="7" max="7" width="14.28515625" style="3" bestFit="1" customWidth="1"/>
    <col min="8" max="8" width="15.42578125" style="3" bestFit="1" customWidth="1"/>
    <col min="9" max="13" width="14.28515625" style="3" bestFit="1" customWidth="1"/>
    <col min="14" max="15" width="15.42578125" style="3" bestFit="1" customWidth="1"/>
    <col min="16" max="16" width="13.85546875" style="3" bestFit="1" customWidth="1"/>
    <col min="17" max="17" width="10" style="8" bestFit="1" customWidth="1"/>
    <col min="18" max="16384" width="9.140625" style="8"/>
  </cols>
  <sheetData>
    <row r="1" spans="1:17" ht="23.25" x14ac:dyDescent="0.2">
      <c r="A1" s="1" t="s">
        <v>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14"/>
    </row>
    <row r="2" spans="1:17" ht="15.75" thickBot="1" x14ac:dyDescent="0.25">
      <c r="A2" s="16">
        <v>2024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14"/>
    </row>
    <row r="3" spans="1:17" ht="15.75" thickBot="1" x14ac:dyDescent="0.3">
      <c r="A3" s="16"/>
      <c r="B3" s="101" t="s">
        <v>0</v>
      </c>
      <c r="C3" s="102"/>
      <c r="D3" s="102"/>
      <c r="E3" s="102"/>
      <c r="F3" s="102"/>
      <c r="G3" s="103"/>
      <c r="H3" s="29"/>
      <c r="I3" s="101" t="s">
        <v>71</v>
      </c>
      <c r="J3" s="102"/>
      <c r="K3" s="102"/>
      <c r="L3" s="102"/>
      <c r="M3" s="103"/>
      <c r="N3" s="29"/>
      <c r="O3" s="29"/>
      <c r="P3" s="30"/>
      <c r="Q3" s="14"/>
    </row>
    <row r="4" spans="1:17" s="9" customFormat="1" ht="64.5" thickBot="1" x14ac:dyDescent="0.25">
      <c r="A4" s="70" t="s">
        <v>1</v>
      </c>
      <c r="B4" s="71" t="s">
        <v>73</v>
      </c>
      <c r="C4" s="72" t="s">
        <v>74</v>
      </c>
      <c r="D4" s="72" t="s">
        <v>75</v>
      </c>
      <c r="E4" s="72" t="s">
        <v>76</v>
      </c>
      <c r="F4" s="72" t="s">
        <v>77</v>
      </c>
      <c r="G4" s="73" t="s">
        <v>78</v>
      </c>
      <c r="H4" s="70" t="s">
        <v>79</v>
      </c>
      <c r="I4" s="71" t="s">
        <v>73</v>
      </c>
      <c r="J4" s="72" t="s">
        <v>75</v>
      </c>
      <c r="K4" s="72" t="s">
        <v>78</v>
      </c>
      <c r="L4" s="72" t="s">
        <v>66</v>
      </c>
      <c r="M4" s="73" t="s">
        <v>67</v>
      </c>
      <c r="N4" s="74" t="s">
        <v>80</v>
      </c>
      <c r="O4" s="75" t="s">
        <v>72</v>
      </c>
      <c r="P4" s="76" t="s">
        <v>116</v>
      </c>
    </row>
    <row r="5" spans="1:17" ht="14.25" customHeight="1" x14ac:dyDescent="0.2">
      <c r="A5" s="77" t="s">
        <v>2</v>
      </c>
      <c r="B5" s="78">
        <v>177623855</v>
      </c>
      <c r="C5" s="79"/>
      <c r="D5" s="79"/>
      <c r="E5" s="79">
        <v>168477737</v>
      </c>
      <c r="F5" s="79"/>
      <c r="G5" s="80">
        <v>33896586</v>
      </c>
      <c r="H5" s="81">
        <v>379998178</v>
      </c>
      <c r="I5" s="78"/>
      <c r="J5" s="79"/>
      <c r="K5" s="79">
        <v>5001596</v>
      </c>
      <c r="L5" s="79">
        <v>34013676</v>
      </c>
      <c r="M5" s="80">
        <v>88771225</v>
      </c>
      <c r="N5" s="82">
        <v>127786497</v>
      </c>
      <c r="O5" s="79">
        <v>507784675</v>
      </c>
      <c r="P5" s="83">
        <v>8.18</v>
      </c>
      <c r="Q5" s="67"/>
    </row>
    <row r="6" spans="1:17" ht="14.25" customHeight="1" x14ac:dyDescent="0.2">
      <c r="A6" s="50" t="s">
        <v>3</v>
      </c>
      <c r="B6" s="32">
        <v>11335812</v>
      </c>
      <c r="C6" s="33"/>
      <c r="D6" s="33"/>
      <c r="E6" s="33">
        <v>9344547</v>
      </c>
      <c r="F6" s="33"/>
      <c r="G6" s="34">
        <v>1378359</v>
      </c>
      <c r="H6" s="35">
        <v>22058718</v>
      </c>
      <c r="I6" s="32"/>
      <c r="J6" s="33"/>
      <c r="K6" s="33">
        <v>285367</v>
      </c>
      <c r="L6" s="33"/>
      <c r="M6" s="34">
        <v>1501607</v>
      </c>
      <c r="N6" s="36">
        <v>1786974</v>
      </c>
      <c r="O6" s="33">
        <v>23845692</v>
      </c>
      <c r="P6" s="84">
        <v>6.59</v>
      </c>
      <c r="Q6" s="67"/>
    </row>
    <row r="7" spans="1:17" ht="14.25" customHeight="1" x14ac:dyDescent="0.2">
      <c r="A7" s="50" t="s">
        <v>4</v>
      </c>
      <c r="B7" s="32">
        <v>161094380</v>
      </c>
      <c r="C7" s="33"/>
      <c r="D7" s="33"/>
      <c r="E7" s="33">
        <v>179129661</v>
      </c>
      <c r="F7" s="33"/>
      <c r="G7" s="34">
        <v>649004</v>
      </c>
      <c r="H7" s="35">
        <v>340873045</v>
      </c>
      <c r="I7" s="32">
        <v>2517894</v>
      </c>
      <c r="J7" s="33"/>
      <c r="K7" s="33">
        <v>2290176</v>
      </c>
      <c r="L7" s="33">
        <v>16975672</v>
      </c>
      <c r="M7" s="34">
        <v>34623431</v>
      </c>
      <c r="N7" s="36">
        <v>56407173</v>
      </c>
      <c r="O7" s="33">
        <v>397280218</v>
      </c>
      <c r="P7" s="84">
        <v>8.6</v>
      </c>
      <c r="Q7" s="67"/>
    </row>
    <row r="8" spans="1:17" ht="14.25" customHeight="1" x14ac:dyDescent="0.2">
      <c r="A8" s="50" t="s">
        <v>5</v>
      </c>
      <c r="B8" s="32">
        <v>14453787</v>
      </c>
      <c r="C8" s="33"/>
      <c r="D8" s="33"/>
      <c r="E8" s="33">
        <v>8908280</v>
      </c>
      <c r="F8" s="33"/>
      <c r="G8" s="34"/>
      <c r="H8" s="35">
        <v>23362067</v>
      </c>
      <c r="I8" s="32"/>
      <c r="J8" s="33"/>
      <c r="K8" s="33">
        <v>415204</v>
      </c>
      <c r="L8" s="33"/>
      <c r="M8" s="34">
        <v>1337468</v>
      </c>
      <c r="N8" s="36">
        <v>1752672</v>
      </c>
      <c r="O8" s="33">
        <v>25114739</v>
      </c>
      <c r="P8" s="84">
        <v>9.36</v>
      </c>
      <c r="Q8" s="67"/>
    </row>
    <row r="9" spans="1:17" ht="14.25" customHeight="1" x14ac:dyDescent="0.2">
      <c r="A9" s="50" t="s">
        <v>6</v>
      </c>
      <c r="B9" s="32">
        <v>198486921</v>
      </c>
      <c r="C9" s="33"/>
      <c r="D9" s="33">
        <v>35646921</v>
      </c>
      <c r="E9" s="33">
        <v>481036522</v>
      </c>
      <c r="F9" s="33"/>
      <c r="G9" s="34">
        <v>14264985</v>
      </c>
      <c r="H9" s="35">
        <v>729435349</v>
      </c>
      <c r="I9" s="32"/>
      <c r="J9" s="33">
        <v>17492561</v>
      </c>
      <c r="K9" s="33">
        <v>6329181</v>
      </c>
      <c r="L9" s="33">
        <v>53648956</v>
      </c>
      <c r="M9" s="34">
        <v>244755600</v>
      </c>
      <c r="N9" s="36">
        <v>322226298</v>
      </c>
      <c r="O9" s="33">
        <v>1051661647</v>
      </c>
      <c r="P9" s="84">
        <v>16.440000000000001</v>
      </c>
      <c r="Q9" s="67"/>
    </row>
    <row r="10" spans="1:17" ht="14.25" customHeight="1" x14ac:dyDescent="0.2">
      <c r="A10" s="50" t="s">
        <v>7</v>
      </c>
      <c r="B10" s="32">
        <v>1672011710</v>
      </c>
      <c r="C10" s="33">
        <v>8925940</v>
      </c>
      <c r="D10" s="33"/>
      <c r="E10" s="33">
        <v>2065023093</v>
      </c>
      <c r="F10" s="33">
        <v>50553957</v>
      </c>
      <c r="G10" s="34">
        <v>211108525</v>
      </c>
      <c r="H10" s="35">
        <v>4007623225</v>
      </c>
      <c r="I10" s="32"/>
      <c r="J10" s="33">
        <v>2776745</v>
      </c>
      <c r="K10" s="33">
        <v>292963363</v>
      </c>
      <c r="L10" s="33">
        <v>7028458</v>
      </c>
      <c r="M10" s="34">
        <v>1768909826</v>
      </c>
      <c r="N10" s="36">
        <v>2071678392</v>
      </c>
      <c r="O10" s="33">
        <v>6079301617</v>
      </c>
      <c r="P10" s="84">
        <v>7.93</v>
      </c>
      <c r="Q10" s="67"/>
    </row>
    <row r="11" spans="1:17" ht="14.25" customHeight="1" x14ac:dyDescent="0.2">
      <c r="A11" s="50" t="s">
        <v>8</v>
      </c>
      <c r="B11" s="32">
        <v>6481131</v>
      </c>
      <c r="C11" s="33"/>
      <c r="D11" s="33"/>
      <c r="E11" s="33">
        <v>3749873</v>
      </c>
      <c r="F11" s="33"/>
      <c r="G11" s="34">
        <v>14479</v>
      </c>
      <c r="H11" s="35">
        <v>10245483</v>
      </c>
      <c r="I11" s="32"/>
      <c r="J11" s="33"/>
      <c r="K11" s="33"/>
      <c r="L11" s="33"/>
      <c r="M11" s="34">
        <v>125819</v>
      </c>
      <c r="N11" s="36">
        <v>125819</v>
      </c>
      <c r="O11" s="33">
        <v>10371302</v>
      </c>
      <c r="P11" s="84">
        <v>11.51</v>
      </c>
      <c r="Q11" s="67"/>
    </row>
    <row r="12" spans="1:17" ht="14.25" customHeight="1" x14ac:dyDescent="0.2">
      <c r="A12" s="50" t="s">
        <v>9</v>
      </c>
      <c r="B12" s="32">
        <v>200071954</v>
      </c>
      <c r="C12" s="33"/>
      <c r="D12" s="33"/>
      <c r="E12" s="33">
        <v>243193290</v>
      </c>
      <c r="F12" s="33"/>
      <c r="G12" s="34">
        <v>1271410</v>
      </c>
      <c r="H12" s="35">
        <v>444536654</v>
      </c>
      <c r="I12" s="32"/>
      <c r="J12" s="33"/>
      <c r="K12" s="33">
        <v>7619232</v>
      </c>
      <c r="L12" s="33">
        <v>67931907</v>
      </c>
      <c r="M12" s="34">
        <v>20113050</v>
      </c>
      <c r="N12" s="36">
        <v>95664189</v>
      </c>
      <c r="O12" s="33">
        <v>540200843</v>
      </c>
      <c r="P12" s="84">
        <v>27.8</v>
      </c>
      <c r="Q12" s="67"/>
    </row>
    <row r="13" spans="1:17" ht="14.25" customHeight="1" x14ac:dyDescent="0.2">
      <c r="A13" s="50" t="s">
        <v>10</v>
      </c>
      <c r="B13" s="32">
        <v>119875383</v>
      </c>
      <c r="C13" s="33"/>
      <c r="D13" s="33">
        <v>4696694</v>
      </c>
      <c r="E13" s="33">
        <v>90673078</v>
      </c>
      <c r="F13" s="33"/>
      <c r="G13" s="34">
        <v>8382996</v>
      </c>
      <c r="H13" s="35">
        <v>223628151</v>
      </c>
      <c r="I13" s="32"/>
      <c r="J13" s="33"/>
      <c r="K13" s="33">
        <v>1008705</v>
      </c>
      <c r="L13" s="33">
        <v>7823645</v>
      </c>
      <c r="M13" s="34">
        <v>9882862</v>
      </c>
      <c r="N13" s="36">
        <v>18715212</v>
      </c>
      <c r="O13" s="33">
        <v>242343363</v>
      </c>
      <c r="P13" s="84">
        <v>8</v>
      </c>
      <c r="Q13" s="67"/>
    </row>
    <row r="14" spans="1:17" ht="14.25" customHeight="1" x14ac:dyDescent="0.2">
      <c r="A14" s="50" t="s">
        <v>11</v>
      </c>
      <c r="B14" s="32">
        <v>102911582</v>
      </c>
      <c r="C14" s="33"/>
      <c r="D14" s="33"/>
      <c r="E14" s="33">
        <v>128121475</v>
      </c>
      <c r="F14" s="33"/>
      <c r="G14" s="34">
        <v>3341838</v>
      </c>
      <c r="H14" s="35">
        <v>234374895</v>
      </c>
      <c r="I14" s="32"/>
      <c r="J14" s="33"/>
      <c r="K14" s="33"/>
      <c r="L14" s="33">
        <v>52514887</v>
      </c>
      <c r="M14" s="34">
        <v>8945128</v>
      </c>
      <c r="N14" s="36">
        <v>61460015</v>
      </c>
      <c r="O14" s="33">
        <v>295834910</v>
      </c>
      <c r="P14" s="84">
        <v>7.27</v>
      </c>
      <c r="Q14" s="67"/>
    </row>
    <row r="15" spans="1:17" ht="14.25" customHeight="1" x14ac:dyDescent="0.2">
      <c r="A15" s="50" t="s">
        <v>12</v>
      </c>
      <c r="B15" s="32">
        <v>489658444</v>
      </c>
      <c r="C15" s="33"/>
      <c r="D15" s="33">
        <v>3740505</v>
      </c>
      <c r="E15" s="33">
        <v>738418946</v>
      </c>
      <c r="F15" s="33"/>
      <c r="G15" s="34">
        <v>29306984</v>
      </c>
      <c r="H15" s="35">
        <v>1261124879</v>
      </c>
      <c r="I15" s="32"/>
      <c r="J15" s="33"/>
      <c r="K15" s="33">
        <v>152362588</v>
      </c>
      <c r="L15" s="33">
        <v>78721737</v>
      </c>
      <c r="M15" s="34">
        <v>71432804</v>
      </c>
      <c r="N15" s="36">
        <v>302517129</v>
      </c>
      <c r="O15" s="33">
        <v>1563642008</v>
      </c>
      <c r="P15" s="84">
        <v>5.08</v>
      </c>
      <c r="Q15" s="67"/>
    </row>
    <row r="16" spans="1:17" ht="14.25" customHeight="1" x14ac:dyDescent="0.2">
      <c r="A16" s="50" t="s">
        <v>13</v>
      </c>
      <c r="B16" s="32">
        <v>33989324</v>
      </c>
      <c r="C16" s="33"/>
      <c r="D16" s="33"/>
      <c r="E16" s="33">
        <v>26083974</v>
      </c>
      <c r="F16" s="33"/>
      <c r="G16" s="34">
        <v>1294483</v>
      </c>
      <c r="H16" s="35">
        <v>61367781</v>
      </c>
      <c r="I16" s="32"/>
      <c r="J16" s="33"/>
      <c r="K16" s="33"/>
      <c r="L16" s="33"/>
      <c r="M16" s="34">
        <v>5479529</v>
      </c>
      <c r="N16" s="36">
        <v>5479529</v>
      </c>
      <c r="O16" s="33">
        <v>66847310</v>
      </c>
      <c r="P16" s="84">
        <v>-0.89</v>
      </c>
      <c r="Q16" s="67"/>
    </row>
    <row r="17" spans="1:17" ht="14.25" customHeight="1" x14ac:dyDescent="0.2">
      <c r="A17" s="50" t="s">
        <v>106</v>
      </c>
      <c r="B17" s="32">
        <v>2164942718</v>
      </c>
      <c r="C17" s="33">
        <v>202209880</v>
      </c>
      <c r="D17" s="33"/>
      <c r="E17" s="33">
        <v>3647053143</v>
      </c>
      <c r="F17" s="33">
        <v>75557378</v>
      </c>
      <c r="G17" s="34">
        <v>360697128</v>
      </c>
      <c r="H17" s="35">
        <v>6450460247</v>
      </c>
      <c r="I17" s="32">
        <v>239059414</v>
      </c>
      <c r="J17" s="33">
        <v>756931637</v>
      </c>
      <c r="K17" s="33">
        <v>12990547</v>
      </c>
      <c r="L17" s="33"/>
      <c r="M17" s="34">
        <v>1869138742</v>
      </c>
      <c r="N17" s="36">
        <v>2878120340</v>
      </c>
      <c r="O17" s="33">
        <v>9328580587</v>
      </c>
      <c r="P17" s="84">
        <v>11.61</v>
      </c>
      <c r="Q17" s="67"/>
    </row>
    <row r="18" spans="1:17" ht="14.25" customHeight="1" x14ac:dyDescent="0.2">
      <c r="A18" s="50" t="s">
        <v>14</v>
      </c>
      <c r="B18" s="32">
        <v>20270155</v>
      </c>
      <c r="C18" s="33"/>
      <c r="D18" s="33"/>
      <c r="E18" s="33">
        <v>16221658</v>
      </c>
      <c r="F18" s="33"/>
      <c r="G18" s="34">
        <v>511965</v>
      </c>
      <c r="H18" s="35">
        <v>37003778</v>
      </c>
      <c r="I18" s="32"/>
      <c r="J18" s="33"/>
      <c r="K18" s="33"/>
      <c r="L18" s="33">
        <v>5739468</v>
      </c>
      <c r="M18" s="34">
        <v>2603174</v>
      </c>
      <c r="N18" s="36">
        <v>8342642</v>
      </c>
      <c r="O18" s="33">
        <v>45346420</v>
      </c>
      <c r="P18" s="84">
        <v>7.42</v>
      </c>
      <c r="Q18" s="67"/>
    </row>
    <row r="19" spans="1:17" ht="14.25" customHeight="1" x14ac:dyDescent="0.2">
      <c r="A19" s="50" t="s">
        <v>15</v>
      </c>
      <c r="B19" s="32">
        <v>7916173</v>
      </c>
      <c r="C19" s="33"/>
      <c r="D19" s="33"/>
      <c r="E19" s="33">
        <v>4789466</v>
      </c>
      <c r="F19" s="33"/>
      <c r="G19" s="34">
        <v>237163</v>
      </c>
      <c r="H19" s="35">
        <v>12942802</v>
      </c>
      <c r="I19" s="32"/>
      <c r="J19" s="33"/>
      <c r="K19" s="33"/>
      <c r="L19" s="33">
        <v>2988767</v>
      </c>
      <c r="M19" s="34">
        <v>387462</v>
      </c>
      <c r="N19" s="36">
        <v>3376229</v>
      </c>
      <c r="O19" s="33">
        <v>16319031</v>
      </c>
      <c r="P19" s="84">
        <v>7.92</v>
      </c>
      <c r="Q19" s="67"/>
    </row>
    <row r="20" spans="1:17" s="15" customFormat="1" ht="14.25" customHeight="1" x14ac:dyDescent="0.2">
      <c r="A20" s="85" t="s">
        <v>16</v>
      </c>
      <c r="B20" s="86"/>
      <c r="C20" s="87"/>
      <c r="D20" s="87"/>
      <c r="E20" s="87">
        <v>636168077</v>
      </c>
      <c r="F20" s="87">
        <v>119132599</v>
      </c>
      <c r="G20" s="88">
        <v>22787269</v>
      </c>
      <c r="H20" s="89">
        <v>778087945</v>
      </c>
      <c r="I20" s="86">
        <v>1201408278</v>
      </c>
      <c r="J20" s="87"/>
      <c r="K20" s="87"/>
      <c r="L20" s="87"/>
      <c r="M20" s="88">
        <v>36134735</v>
      </c>
      <c r="N20" s="90">
        <v>1237543013</v>
      </c>
      <c r="O20" s="87">
        <v>2015630958</v>
      </c>
      <c r="P20" s="91">
        <v>6.23</v>
      </c>
      <c r="Q20" s="92"/>
    </row>
    <row r="21" spans="1:17" ht="14.25" customHeight="1" x14ac:dyDescent="0.2">
      <c r="A21" s="50" t="s">
        <v>17</v>
      </c>
      <c r="B21" s="32">
        <v>203185064</v>
      </c>
      <c r="C21" s="33"/>
      <c r="D21" s="33"/>
      <c r="E21" s="33">
        <v>165106311</v>
      </c>
      <c r="F21" s="33"/>
      <c r="G21" s="34">
        <v>13098799</v>
      </c>
      <c r="H21" s="35">
        <v>381390174</v>
      </c>
      <c r="I21" s="32"/>
      <c r="J21" s="33"/>
      <c r="K21" s="33"/>
      <c r="L21" s="33">
        <v>26346362</v>
      </c>
      <c r="M21" s="34">
        <v>28316165</v>
      </c>
      <c r="N21" s="36">
        <v>54662527</v>
      </c>
      <c r="O21" s="33">
        <v>436052701</v>
      </c>
      <c r="P21" s="84">
        <v>6.31</v>
      </c>
      <c r="Q21" s="67"/>
    </row>
    <row r="22" spans="1:17" ht="14.25" customHeight="1" x14ac:dyDescent="0.2">
      <c r="A22" s="50" t="s">
        <v>18</v>
      </c>
      <c r="B22" s="32">
        <v>132089949</v>
      </c>
      <c r="C22" s="33">
        <v>3962137</v>
      </c>
      <c r="D22" s="33"/>
      <c r="E22" s="33">
        <v>100137240</v>
      </c>
      <c r="F22" s="33"/>
      <c r="G22" s="34">
        <v>3484250</v>
      </c>
      <c r="H22" s="35">
        <v>239673576</v>
      </c>
      <c r="I22" s="32"/>
      <c r="J22" s="33"/>
      <c r="K22" s="33">
        <v>5207735</v>
      </c>
      <c r="L22" s="33"/>
      <c r="M22" s="34">
        <v>51845898</v>
      </c>
      <c r="N22" s="36">
        <v>57053633</v>
      </c>
      <c r="O22" s="33">
        <v>296727209</v>
      </c>
      <c r="P22" s="84">
        <v>11.67</v>
      </c>
      <c r="Q22" s="67"/>
    </row>
    <row r="23" spans="1:17" ht="14.25" customHeight="1" x14ac:dyDescent="0.2">
      <c r="A23" s="50" t="s">
        <v>19</v>
      </c>
      <c r="B23" s="32">
        <v>18232368</v>
      </c>
      <c r="C23" s="33"/>
      <c r="D23" s="33"/>
      <c r="E23" s="33">
        <v>17838285</v>
      </c>
      <c r="F23" s="33"/>
      <c r="G23" s="34">
        <v>76307</v>
      </c>
      <c r="H23" s="35">
        <v>36146960</v>
      </c>
      <c r="I23" s="32"/>
      <c r="J23" s="33"/>
      <c r="K23" s="33">
        <v>934616</v>
      </c>
      <c r="L23" s="33"/>
      <c r="M23" s="34">
        <v>3706980</v>
      </c>
      <c r="N23" s="36">
        <v>4641596</v>
      </c>
      <c r="O23" s="33">
        <v>40788556</v>
      </c>
      <c r="P23" s="84">
        <v>9.98</v>
      </c>
      <c r="Q23" s="67"/>
    </row>
    <row r="24" spans="1:17" ht="14.25" customHeight="1" x14ac:dyDescent="0.2">
      <c r="A24" s="50" t="s">
        <v>20</v>
      </c>
      <c r="B24" s="32">
        <v>20639991</v>
      </c>
      <c r="C24" s="33"/>
      <c r="D24" s="33"/>
      <c r="E24" s="33">
        <v>14594714</v>
      </c>
      <c r="F24" s="33"/>
      <c r="G24" s="34">
        <v>50199</v>
      </c>
      <c r="H24" s="35">
        <v>35284904</v>
      </c>
      <c r="I24" s="32"/>
      <c r="J24" s="33"/>
      <c r="K24" s="33"/>
      <c r="L24" s="33"/>
      <c r="M24" s="34">
        <v>4236680</v>
      </c>
      <c r="N24" s="36">
        <v>4236680</v>
      </c>
      <c r="O24" s="33">
        <v>39521584</v>
      </c>
      <c r="P24" s="84">
        <v>9.15</v>
      </c>
      <c r="Q24" s="67"/>
    </row>
    <row r="25" spans="1:17" ht="14.25" customHeight="1" x14ac:dyDescent="0.2">
      <c r="A25" s="50" t="s">
        <v>21</v>
      </c>
      <c r="B25" s="32">
        <v>11417787</v>
      </c>
      <c r="C25" s="33"/>
      <c r="D25" s="33">
        <v>1322554</v>
      </c>
      <c r="E25" s="33">
        <v>8072792</v>
      </c>
      <c r="F25" s="33"/>
      <c r="G25" s="34">
        <v>388300</v>
      </c>
      <c r="H25" s="35">
        <v>21201433</v>
      </c>
      <c r="I25" s="32"/>
      <c r="J25" s="33"/>
      <c r="K25" s="33"/>
      <c r="L25" s="33"/>
      <c r="M25" s="34">
        <v>589857</v>
      </c>
      <c r="N25" s="36">
        <v>589857</v>
      </c>
      <c r="O25" s="33">
        <v>21791290</v>
      </c>
      <c r="P25" s="84">
        <v>15.1</v>
      </c>
      <c r="Q25" s="67"/>
    </row>
    <row r="26" spans="1:17" ht="14.25" customHeight="1" x14ac:dyDescent="0.2">
      <c r="A26" s="50" t="s">
        <v>22</v>
      </c>
      <c r="B26" s="32">
        <v>9665533</v>
      </c>
      <c r="C26" s="33"/>
      <c r="D26" s="33"/>
      <c r="E26" s="33">
        <v>6513719</v>
      </c>
      <c r="F26" s="33"/>
      <c r="G26" s="34">
        <v>247955</v>
      </c>
      <c r="H26" s="35">
        <v>16427207</v>
      </c>
      <c r="I26" s="32"/>
      <c r="J26" s="33"/>
      <c r="K26" s="33">
        <v>484113</v>
      </c>
      <c r="L26" s="33">
        <v>3330458</v>
      </c>
      <c r="M26" s="34">
        <v>280301</v>
      </c>
      <c r="N26" s="36">
        <v>4094872</v>
      </c>
      <c r="O26" s="33">
        <v>20522079</v>
      </c>
      <c r="P26" s="84">
        <v>9.09</v>
      </c>
      <c r="Q26" s="67"/>
    </row>
    <row r="27" spans="1:17" ht="14.25" customHeight="1" x14ac:dyDescent="0.2">
      <c r="A27" s="50" t="s">
        <v>23</v>
      </c>
      <c r="B27" s="32">
        <v>21101778</v>
      </c>
      <c r="C27" s="33"/>
      <c r="D27" s="33"/>
      <c r="E27" s="33">
        <v>24127155</v>
      </c>
      <c r="F27" s="33"/>
      <c r="G27" s="34">
        <v>78074</v>
      </c>
      <c r="H27" s="35">
        <v>45307007</v>
      </c>
      <c r="I27" s="32"/>
      <c r="J27" s="33">
        <v>1377536</v>
      </c>
      <c r="K27" s="33"/>
      <c r="L27" s="33">
        <v>399539</v>
      </c>
      <c r="M27" s="34">
        <v>3189884</v>
      </c>
      <c r="N27" s="36">
        <v>4966959</v>
      </c>
      <c r="O27" s="33">
        <v>50273966</v>
      </c>
      <c r="P27" s="84">
        <v>8.5399999999999991</v>
      </c>
      <c r="Q27" s="67"/>
    </row>
    <row r="28" spans="1:17" ht="14.25" customHeight="1" x14ac:dyDescent="0.2">
      <c r="A28" s="50" t="s">
        <v>24</v>
      </c>
      <c r="B28" s="32">
        <v>12471132</v>
      </c>
      <c r="C28" s="33"/>
      <c r="D28" s="33"/>
      <c r="E28" s="33">
        <v>7443417</v>
      </c>
      <c r="F28" s="33"/>
      <c r="G28" s="34">
        <v>368033</v>
      </c>
      <c r="H28" s="35">
        <v>20282582</v>
      </c>
      <c r="I28" s="32"/>
      <c r="J28" s="33"/>
      <c r="K28" s="33"/>
      <c r="L28" s="33"/>
      <c r="M28" s="34">
        <v>986849</v>
      </c>
      <c r="N28" s="36">
        <v>986849</v>
      </c>
      <c r="O28" s="33">
        <v>21269431</v>
      </c>
      <c r="P28" s="84">
        <v>3.26</v>
      </c>
      <c r="Q28" s="67"/>
    </row>
    <row r="29" spans="1:17" ht="14.25" customHeight="1" x14ac:dyDescent="0.2">
      <c r="A29" s="50" t="s">
        <v>25</v>
      </c>
      <c r="B29" s="32">
        <v>22547805</v>
      </c>
      <c r="C29" s="33"/>
      <c r="D29" s="33"/>
      <c r="E29" s="33">
        <v>16173487</v>
      </c>
      <c r="F29" s="33"/>
      <c r="G29" s="34">
        <v>514088</v>
      </c>
      <c r="H29" s="35">
        <v>39235380</v>
      </c>
      <c r="I29" s="32"/>
      <c r="J29" s="33"/>
      <c r="K29" s="33"/>
      <c r="L29" s="33"/>
      <c r="M29" s="34">
        <v>1961463</v>
      </c>
      <c r="N29" s="36">
        <v>1961463</v>
      </c>
      <c r="O29" s="33">
        <v>41196843</v>
      </c>
      <c r="P29" s="84">
        <v>7.39</v>
      </c>
      <c r="Q29" s="67"/>
    </row>
    <row r="30" spans="1:17" ht="14.25" customHeight="1" x14ac:dyDescent="0.2">
      <c r="A30" s="50" t="s">
        <v>26</v>
      </c>
      <c r="B30" s="32">
        <v>29298339</v>
      </c>
      <c r="C30" s="33"/>
      <c r="D30" s="33"/>
      <c r="E30" s="33">
        <v>25664563</v>
      </c>
      <c r="F30" s="33"/>
      <c r="G30" s="34">
        <v>16297801</v>
      </c>
      <c r="H30" s="35">
        <v>71260703</v>
      </c>
      <c r="I30" s="32"/>
      <c r="J30" s="33"/>
      <c r="K30" s="33">
        <v>1489958</v>
      </c>
      <c r="L30" s="33"/>
      <c r="M30" s="34">
        <v>4365680</v>
      </c>
      <c r="N30" s="36">
        <v>5855638</v>
      </c>
      <c r="O30" s="33">
        <v>77116341</v>
      </c>
      <c r="P30" s="84">
        <v>9.2799999999999994</v>
      </c>
      <c r="Q30" s="67"/>
    </row>
    <row r="31" spans="1:17" ht="14.25" customHeight="1" x14ac:dyDescent="0.2">
      <c r="A31" s="50" t="s">
        <v>27</v>
      </c>
      <c r="B31" s="32">
        <v>121793733</v>
      </c>
      <c r="C31" s="33"/>
      <c r="D31" s="33"/>
      <c r="E31" s="33">
        <v>121396502</v>
      </c>
      <c r="F31" s="33"/>
      <c r="G31" s="34">
        <v>3198546</v>
      </c>
      <c r="H31" s="35">
        <v>246388781</v>
      </c>
      <c r="I31" s="32"/>
      <c r="J31" s="33"/>
      <c r="K31" s="33"/>
      <c r="L31" s="33">
        <v>16922866</v>
      </c>
      <c r="M31" s="34">
        <v>4456778</v>
      </c>
      <c r="N31" s="36">
        <v>21379644</v>
      </c>
      <c r="O31" s="33">
        <v>267768425</v>
      </c>
      <c r="P31" s="84">
        <v>7.7</v>
      </c>
      <c r="Q31" s="67"/>
    </row>
    <row r="32" spans="1:17" ht="14.25" customHeight="1" x14ac:dyDescent="0.2">
      <c r="A32" s="50" t="s">
        <v>28</v>
      </c>
      <c r="B32" s="32">
        <v>61023266</v>
      </c>
      <c r="C32" s="33"/>
      <c r="D32" s="33"/>
      <c r="E32" s="33">
        <v>49867657</v>
      </c>
      <c r="F32" s="33"/>
      <c r="G32" s="34"/>
      <c r="H32" s="35">
        <v>110890923</v>
      </c>
      <c r="I32" s="32"/>
      <c r="J32" s="33"/>
      <c r="K32" s="33">
        <v>1578521</v>
      </c>
      <c r="L32" s="33"/>
      <c r="M32" s="34">
        <v>10112559</v>
      </c>
      <c r="N32" s="36">
        <v>11691080</v>
      </c>
      <c r="O32" s="33">
        <v>122582003</v>
      </c>
      <c r="P32" s="84">
        <v>6.46</v>
      </c>
      <c r="Q32" s="67"/>
    </row>
    <row r="33" spans="1:17" ht="14.25" customHeight="1" x14ac:dyDescent="0.2">
      <c r="A33" s="50" t="s">
        <v>29</v>
      </c>
      <c r="B33" s="32">
        <v>943645609</v>
      </c>
      <c r="C33" s="33">
        <v>10203162</v>
      </c>
      <c r="D33" s="33"/>
      <c r="E33" s="33">
        <v>986004977</v>
      </c>
      <c r="F33" s="33"/>
      <c r="G33" s="34">
        <v>122775798</v>
      </c>
      <c r="H33" s="35">
        <v>2062629546</v>
      </c>
      <c r="I33" s="32"/>
      <c r="J33" s="33">
        <v>89877032</v>
      </c>
      <c r="K33" s="33">
        <v>82051411</v>
      </c>
      <c r="L33" s="33">
        <v>452673677</v>
      </c>
      <c r="M33" s="34">
        <v>421049282</v>
      </c>
      <c r="N33" s="36">
        <v>1045651402</v>
      </c>
      <c r="O33" s="33">
        <v>3108280948</v>
      </c>
      <c r="P33" s="84">
        <v>6.33</v>
      </c>
      <c r="Q33" s="67"/>
    </row>
    <row r="34" spans="1:17" ht="14.25" customHeight="1" x14ac:dyDescent="0.2">
      <c r="A34" s="50" t="s">
        <v>30</v>
      </c>
      <c r="B34" s="32">
        <v>6165885</v>
      </c>
      <c r="C34" s="33"/>
      <c r="D34" s="33"/>
      <c r="E34" s="33">
        <v>3736721</v>
      </c>
      <c r="F34" s="33"/>
      <c r="G34" s="34">
        <v>14576</v>
      </c>
      <c r="H34" s="35">
        <v>9917182</v>
      </c>
      <c r="I34" s="32"/>
      <c r="J34" s="33"/>
      <c r="K34" s="33"/>
      <c r="L34" s="33"/>
      <c r="M34" s="34">
        <v>449951</v>
      </c>
      <c r="N34" s="36">
        <v>449951</v>
      </c>
      <c r="O34" s="33">
        <v>10367133</v>
      </c>
      <c r="P34" s="84">
        <v>9.67</v>
      </c>
      <c r="Q34" s="67"/>
    </row>
    <row r="35" spans="1:17" ht="14.25" customHeight="1" x14ac:dyDescent="0.2">
      <c r="A35" s="50" t="s">
        <v>31</v>
      </c>
      <c r="B35" s="32">
        <v>103890208</v>
      </c>
      <c r="C35" s="33">
        <v>1871348</v>
      </c>
      <c r="D35" s="33"/>
      <c r="E35" s="33">
        <v>187740650</v>
      </c>
      <c r="F35" s="33"/>
      <c r="G35" s="34"/>
      <c r="H35" s="35">
        <v>293502206</v>
      </c>
      <c r="I35" s="32"/>
      <c r="J35" s="33">
        <v>56517862</v>
      </c>
      <c r="K35" s="33">
        <v>36861317</v>
      </c>
      <c r="L35" s="33">
        <v>18813489</v>
      </c>
      <c r="M35" s="34">
        <v>28298054</v>
      </c>
      <c r="N35" s="36">
        <v>140490722</v>
      </c>
      <c r="O35" s="33">
        <v>433992928</v>
      </c>
      <c r="P35" s="84">
        <v>10.119999999999999</v>
      </c>
      <c r="Q35" s="67"/>
    </row>
    <row r="36" spans="1:17" ht="14.25" customHeight="1" x14ac:dyDescent="0.2">
      <c r="A36" s="50" t="s">
        <v>32</v>
      </c>
      <c r="B36" s="32">
        <v>18305036</v>
      </c>
      <c r="C36" s="33"/>
      <c r="D36" s="33"/>
      <c r="E36" s="33">
        <v>13999620</v>
      </c>
      <c r="F36" s="33"/>
      <c r="G36" s="34">
        <v>50543</v>
      </c>
      <c r="H36" s="35">
        <v>32355199</v>
      </c>
      <c r="I36" s="32"/>
      <c r="J36" s="33"/>
      <c r="K36" s="33"/>
      <c r="L36" s="33"/>
      <c r="M36" s="34">
        <v>1976911</v>
      </c>
      <c r="N36" s="36">
        <v>1976911</v>
      </c>
      <c r="O36" s="33">
        <v>34332110</v>
      </c>
      <c r="P36" s="84">
        <v>10.94</v>
      </c>
      <c r="Q36" s="67"/>
    </row>
    <row r="37" spans="1:17" ht="14.25" customHeight="1" x14ac:dyDescent="0.2">
      <c r="A37" s="50" t="s">
        <v>33</v>
      </c>
      <c r="B37" s="32">
        <v>8721491</v>
      </c>
      <c r="C37" s="33"/>
      <c r="D37" s="33"/>
      <c r="E37" s="33">
        <v>6659733</v>
      </c>
      <c r="F37" s="33"/>
      <c r="G37" s="34"/>
      <c r="H37" s="35">
        <v>15381224</v>
      </c>
      <c r="I37" s="32"/>
      <c r="J37" s="33"/>
      <c r="K37" s="33">
        <v>141024</v>
      </c>
      <c r="L37" s="33"/>
      <c r="M37" s="34">
        <v>1023629</v>
      </c>
      <c r="N37" s="36">
        <v>1164653</v>
      </c>
      <c r="O37" s="33">
        <v>16545877</v>
      </c>
      <c r="P37" s="84">
        <v>4.5</v>
      </c>
      <c r="Q37" s="67"/>
    </row>
    <row r="38" spans="1:17" ht="14.25" customHeight="1" x14ac:dyDescent="0.2">
      <c r="A38" s="50" t="s">
        <v>34</v>
      </c>
      <c r="B38" s="32">
        <v>3679134</v>
      </c>
      <c r="C38" s="33"/>
      <c r="D38" s="33"/>
      <c r="E38" s="33">
        <v>2191010</v>
      </c>
      <c r="F38" s="33"/>
      <c r="G38" s="34">
        <v>108237</v>
      </c>
      <c r="H38" s="35">
        <v>5978381</v>
      </c>
      <c r="I38" s="32"/>
      <c r="J38" s="33"/>
      <c r="K38" s="33"/>
      <c r="L38" s="33"/>
      <c r="M38" s="34">
        <v>209498</v>
      </c>
      <c r="N38" s="36">
        <v>209498</v>
      </c>
      <c r="O38" s="33">
        <v>6187879</v>
      </c>
      <c r="P38" s="84">
        <v>8.44</v>
      </c>
      <c r="Q38" s="67"/>
    </row>
    <row r="39" spans="1:17" ht="14.25" customHeight="1" x14ac:dyDescent="0.2">
      <c r="A39" s="50" t="s">
        <v>35</v>
      </c>
      <c r="B39" s="32">
        <v>202845850</v>
      </c>
      <c r="C39" s="33">
        <v>3697362</v>
      </c>
      <c r="D39" s="33"/>
      <c r="E39" s="33">
        <v>275704970</v>
      </c>
      <c r="F39" s="33"/>
      <c r="G39" s="34">
        <v>11932442</v>
      </c>
      <c r="H39" s="35">
        <v>494180624</v>
      </c>
      <c r="I39" s="32"/>
      <c r="J39" s="33"/>
      <c r="K39" s="33">
        <v>16005550</v>
      </c>
      <c r="L39" s="33">
        <v>36984820</v>
      </c>
      <c r="M39" s="34">
        <v>118526341</v>
      </c>
      <c r="N39" s="36">
        <v>171516711</v>
      </c>
      <c r="O39" s="33">
        <v>665697335</v>
      </c>
      <c r="P39" s="84">
        <v>15.59</v>
      </c>
      <c r="Q39" s="67"/>
    </row>
    <row r="40" spans="1:17" ht="14.25" customHeight="1" x14ac:dyDescent="0.2">
      <c r="A40" s="50" t="s">
        <v>36</v>
      </c>
      <c r="B40" s="32">
        <v>519720314</v>
      </c>
      <c r="C40" s="33"/>
      <c r="D40" s="33"/>
      <c r="E40" s="33">
        <v>858177893</v>
      </c>
      <c r="F40" s="33"/>
      <c r="G40" s="34">
        <v>40083673</v>
      </c>
      <c r="H40" s="35">
        <v>1417981880</v>
      </c>
      <c r="I40" s="32">
        <v>112061629</v>
      </c>
      <c r="J40" s="33"/>
      <c r="K40" s="33">
        <v>241353740</v>
      </c>
      <c r="L40" s="33">
        <v>11038341</v>
      </c>
      <c r="M40" s="34">
        <v>283803384</v>
      </c>
      <c r="N40" s="36">
        <v>648257094</v>
      </c>
      <c r="O40" s="33">
        <v>2066238974</v>
      </c>
      <c r="P40" s="84">
        <v>10.39</v>
      </c>
      <c r="Q40" s="67"/>
    </row>
    <row r="41" spans="1:17" ht="14.25" customHeight="1" x14ac:dyDescent="0.2">
      <c r="A41" s="50" t="s">
        <v>37</v>
      </c>
      <c r="B41" s="32">
        <v>211240550</v>
      </c>
      <c r="C41" s="33"/>
      <c r="D41" s="33"/>
      <c r="E41" s="33">
        <v>146643351</v>
      </c>
      <c r="F41" s="33"/>
      <c r="G41" s="34">
        <v>9413707</v>
      </c>
      <c r="H41" s="35">
        <v>367297608</v>
      </c>
      <c r="I41" s="32"/>
      <c r="J41" s="33"/>
      <c r="K41" s="33"/>
      <c r="L41" s="33">
        <v>19054958</v>
      </c>
      <c r="M41" s="34">
        <v>75759545</v>
      </c>
      <c r="N41" s="36">
        <v>94814503</v>
      </c>
      <c r="O41" s="33">
        <v>462112111</v>
      </c>
      <c r="P41" s="84">
        <v>9.08</v>
      </c>
      <c r="Q41" s="67"/>
    </row>
    <row r="42" spans="1:17" ht="14.25" customHeight="1" x14ac:dyDescent="0.2">
      <c r="A42" s="50" t="s">
        <v>38</v>
      </c>
      <c r="B42" s="32">
        <v>25957563</v>
      </c>
      <c r="C42" s="33"/>
      <c r="D42" s="33"/>
      <c r="E42" s="33">
        <v>19816017</v>
      </c>
      <c r="F42" s="33"/>
      <c r="G42" s="34"/>
      <c r="H42" s="35">
        <v>45773580</v>
      </c>
      <c r="I42" s="32"/>
      <c r="J42" s="33"/>
      <c r="K42" s="33">
        <v>1230262</v>
      </c>
      <c r="L42" s="33"/>
      <c r="M42" s="34">
        <v>5029653</v>
      </c>
      <c r="N42" s="36">
        <v>6259915</v>
      </c>
      <c r="O42" s="33">
        <v>52033495</v>
      </c>
      <c r="P42" s="84">
        <v>5.03</v>
      </c>
      <c r="Q42" s="67"/>
    </row>
    <row r="43" spans="1:17" ht="14.25" customHeight="1" x14ac:dyDescent="0.2">
      <c r="A43" s="50" t="s">
        <v>39</v>
      </c>
      <c r="B43" s="32">
        <v>3431698</v>
      </c>
      <c r="C43" s="33"/>
      <c r="D43" s="33"/>
      <c r="E43" s="33">
        <v>2124390</v>
      </c>
      <c r="F43" s="33"/>
      <c r="G43" s="34">
        <v>8072</v>
      </c>
      <c r="H43" s="35">
        <v>5564160</v>
      </c>
      <c r="I43" s="32"/>
      <c r="J43" s="33"/>
      <c r="K43" s="33"/>
      <c r="L43" s="33"/>
      <c r="M43" s="34">
        <v>206671</v>
      </c>
      <c r="N43" s="36">
        <v>206671</v>
      </c>
      <c r="O43" s="33">
        <v>5770831</v>
      </c>
      <c r="P43" s="84">
        <v>4.2300000000000004</v>
      </c>
      <c r="Q43" s="67"/>
    </row>
    <row r="44" spans="1:17" ht="14.25" customHeight="1" x14ac:dyDescent="0.2">
      <c r="A44" s="50" t="s">
        <v>40</v>
      </c>
      <c r="B44" s="32">
        <v>10808559</v>
      </c>
      <c r="C44" s="33"/>
      <c r="D44" s="33"/>
      <c r="E44" s="33">
        <v>7343644</v>
      </c>
      <c r="F44" s="33"/>
      <c r="G44" s="34">
        <v>360432</v>
      </c>
      <c r="H44" s="35">
        <v>18512635</v>
      </c>
      <c r="I44" s="32"/>
      <c r="J44" s="33"/>
      <c r="K44" s="33"/>
      <c r="L44" s="33"/>
      <c r="M44" s="34">
        <v>1107549</v>
      </c>
      <c r="N44" s="36">
        <v>1107549</v>
      </c>
      <c r="O44" s="33">
        <v>19620184</v>
      </c>
      <c r="P44" s="84">
        <v>3.58</v>
      </c>
      <c r="Q44" s="67"/>
    </row>
    <row r="45" spans="1:17" ht="14.25" customHeight="1" x14ac:dyDescent="0.2">
      <c r="A45" s="50" t="s">
        <v>41</v>
      </c>
      <c r="B45" s="32">
        <v>426698229</v>
      </c>
      <c r="C45" s="33"/>
      <c r="D45" s="33"/>
      <c r="E45" s="33">
        <v>493163367</v>
      </c>
      <c r="F45" s="33"/>
      <c r="G45" s="34">
        <v>26602985</v>
      </c>
      <c r="H45" s="35">
        <v>946464581</v>
      </c>
      <c r="I45" s="32"/>
      <c r="J45" s="33"/>
      <c r="K45" s="33">
        <v>34388369</v>
      </c>
      <c r="L45" s="33">
        <v>32135899</v>
      </c>
      <c r="M45" s="34">
        <v>66163875</v>
      </c>
      <c r="N45" s="36">
        <v>132688143</v>
      </c>
      <c r="O45" s="33">
        <v>1079152724</v>
      </c>
      <c r="P45" s="84">
        <v>8.44</v>
      </c>
      <c r="Q45" s="67"/>
    </row>
    <row r="46" spans="1:17" ht="14.25" customHeight="1" x14ac:dyDescent="0.2">
      <c r="A46" s="50" t="s">
        <v>42</v>
      </c>
      <c r="B46" s="32">
        <v>145845370</v>
      </c>
      <c r="C46" s="33"/>
      <c r="D46" s="33"/>
      <c r="E46" s="33">
        <v>206576043</v>
      </c>
      <c r="F46" s="33">
        <v>38808284</v>
      </c>
      <c r="G46" s="34"/>
      <c r="H46" s="35">
        <v>391229697</v>
      </c>
      <c r="I46" s="32"/>
      <c r="J46" s="33">
        <v>1272651</v>
      </c>
      <c r="K46" s="33">
        <v>6874145</v>
      </c>
      <c r="L46" s="33">
        <v>125673806</v>
      </c>
      <c r="M46" s="34">
        <v>55002442</v>
      </c>
      <c r="N46" s="36">
        <v>188823044</v>
      </c>
      <c r="O46" s="33">
        <v>580052741</v>
      </c>
      <c r="P46" s="84">
        <v>12</v>
      </c>
      <c r="Q46" s="67"/>
    </row>
    <row r="47" spans="1:17" ht="14.25" customHeight="1" x14ac:dyDescent="0.2">
      <c r="A47" s="50" t="s">
        <v>43</v>
      </c>
      <c r="B47" s="32">
        <v>229118222</v>
      </c>
      <c r="C47" s="33"/>
      <c r="D47" s="33"/>
      <c r="E47" s="33">
        <v>220436930</v>
      </c>
      <c r="F47" s="33"/>
      <c r="G47" s="34">
        <v>21669270</v>
      </c>
      <c r="H47" s="35">
        <v>471224422</v>
      </c>
      <c r="I47" s="32"/>
      <c r="J47" s="33"/>
      <c r="K47" s="33"/>
      <c r="L47" s="33">
        <v>90664449</v>
      </c>
      <c r="M47" s="34">
        <v>40955431</v>
      </c>
      <c r="N47" s="36">
        <v>131619880</v>
      </c>
      <c r="O47" s="33">
        <v>602844302</v>
      </c>
      <c r="P47" s="84">
        <v>7.74</v>
      </c>
      <c r="Q47" s="67"/>
    </row>
    <row r="48" spans="1:17" ht="14.25" customHeight="1" x14ac:dyDescent="0.2">
      <c r="A48" s="50" t="s">
        <v>44</v>
      </c>
      <c r="B48" s="32">
        <v>124287144</v>
      </c>
      <c r="C48" s="33"/>
      <c r="D48" s="33"/>
      <c r="E48" s="33">
        <v>162484912</v>
      </c>
      <c r="F48" s="33"/>
      <c r="G48" s="34">
        <v>20062021</v>
      </c>
      <c r="H48" s="35">
        <v>306834077</v>
      </c>
      <c r="I48" s="32"/>
      <c r="J48" s="33"/>
      <c r="K48" s="33">
        <v>17743197</v>
      </c>
      <c r="L48" s="33">
        <v>31475741</v>
      </c>
      <c r="M48" s="34">
        <v>54041615</v>
      </c>
      <c r="N48" s="36">
        <v>103260553</v>
      </c>
      <c r="O48" s="33">
        <v>410094630</v>
      </c>
      <c r="P48" s="84">
        <v>7.45</v>
      </c>
      <c r="Q48" s="67"/>
    </row>
    <row r="49" spans="1:17" ht="14.25" customHeight="1" x14ac:dyDescent="0.2">
      <c r="A49" s="50" t="s">
        <v>45</v>
      </c>
      <c r="B49" s="32">
        <v>113633153</v>
      </c>
      <c r="C49" s="33"/>
      <c r="D49" s="33"/>
      <c r="E49" s="33">
        <v>116995966</v>
      </c>
      <c r="F49" s="33"/>
      <c r="G49" s="34">
        <v>3445036</v>
      </c>
      <c r="H49" s="35">
        <v>234074155</v>
      </c>
      <c r="I49" s="32">
        <v>26049022</v>
      </c>
      <c r="J49" s="33"/>
      <c r="K49" s="33">
        <v>979109</v>
      </c>
      <c r="L49" s="33"/>
      <c r="M49" s="34">
        <v>21884127</v>
      </c>
      <c r="N49" s="36">
        <v>48912258</v>
      </c>
      <c r="O49" s="33">
        <v>282986413</v>
      </c>
      <c r="P49" s="84">
        <v>8.26</v>
      </c>
      <c r="Q49" s="67"/>
    </row>
    <row r="50" spans="1:17" ht="14.25" customHeight="1" x14ac:dyDescent="0.2">
      <c r="A50" s="50" t="s">
        <v>46</v>
      </c>
      <c r="B50" s="32">
        <v>111129625</v>
      </c>
      <c r="C50" s="33"/>
      <c r="D50" s="33"/>
      <c r="E50" s="33">
        <v>170435204</v>
      </c>
      <c r="F50" s="33"/>
      <c r="G50" s="34">
        <v>633931</v>
      </c>
      <c r="H50" s="35">
        <v>282198760</v>
      </c>
      <c r="I50" s="32"/>
      <c r="J50" s="33"/>
      <c r="K50" s="33">
        <v>34606782</v>
      </c>
      <c r="L50" s="33">
        <v>3952856</v>
      </c>
      <c r="M50" s="34">
        <v>49496009</v>
      </c>
      <c r="N50" s="36">
        <v>88055647</v>
      </c>
      <c r="O50" s="33">
        <v>370254407</v>
      </c>
      <c r="P50" s="84">
        <v>4.8099999999999996</v>
      </c>
      <c r="Q50" s="67"/>
    </row>
    <row r="51" spans="1:17" ht="14.25" customHeight="1" x14ac:dyDescent="0.2">
      <c r="A51" s="50" t="s">
        <v>47</v>
      </c>
      <c r="B51" s="32">
        <v>33352633</v>
      </c>
      <c r="C51" s="33"/>
      <c r="D51" s="33"/>
      <c r="E51" s="33">
        <v>27422181</v>
      </c>
      <c r="F51" s="33"/>
      <c r="G51" s="34">
        <v>1385542</v>
      </c>
      <c r="H51" s="35">
        <v>62160356</v>
      </c>
      <c r="I51" s="32"/>
      <c r="J51" s="33"/>
      <c r="K51" s="33">
        <v>997176</v>
      </c>
      <c r="L51" s="33"/>
      <c r="M51" s="34">
        <v>3048472</v>
      </c>
      <c r="N51" s="36">
        <v>4045648</v>
      </c>
      <c r="O51" s="33">
        <v>66206004</v>
      </c>
      <c r="P51" s="84">
        <v>9.56</v>
      </c>
      <c r="Q51" s="67"/>
    </row>
    <row r="52" spans="1:17" ht="14.25" customHeight="1" x14ac:dyDescent="0.2">
      <c r="A52" s="50" t="s">
        <v>111</v>
      </c>
      <c r="B52" s="32">
        <v>969151970</v>
      </c>
      <c r="C52" s="33">
        <v>64519275</v>
      </c>
      <c r="D52" s="33"/>
      <c r="E52" s="33">
        <v>1533347399</v>
      </c>
      <c r="F52" s="33"/>
      <c r="G52" s="34"/>
      <c r="H52" s="35">
        <v>2567018644</v>
      </c>
      <c r="I52" s="32"/>
      <c r="J52" s="33">
        <v>2942690</v>
      </c>
      <c r="K52" s="33">
        <v>122135908</v>
      </c>
      <c r="L52" s="33">
        <v>686928968</v>
      </c>
      <c r="M52" s="34">
        <v>553852977</v>
      </c>
      <c r="N52" s="36">
        <v>1365860543</v>
      </c>
      <c r="O52" s="33">
        <v>3932879187</v>
      </c>
      <c r="P52" s="84">
        <v>8.9600000000000009</v>
      </c>
      <c r="Q52" s="67"/>
    </row>
    <row r="53" spans="1:17" ht="14.25" customHeight="1" x14ac:dyDescent="0.2">
      <c r="A53" s="50" t="s">
        <v>112</v>
      </c>
      <c r="B53" s="32">
        <v>356487078</v>
      </c>
      <c r="C53" s="33">
        <v>3503095</v>
      </c>
      <c r="D53" s="33">
        <v>15779647</v>
      </c>
      <c r="E53" s="33">
        <v>314005943</v>
      </c>
      <c r="F53" s="33"/>
      <c r="G53" s="34"/>
      <c r="H53" s="35">
        <v>689775763</v>
      </c>
      <c r="I53" s="32"/>
      <c r="J53" s="33"/>
      <c r="K53" s="33">
        <v>23506092</v>
      </c>
      <c r="L53" s="33">
        <v>44730476</v>
      </c>
      <c r="M53" s="34">
        <v>56087101</v>
      </c>
      <c r="N53" s="36">
        <v>124323669</v>
      </c>
      <c r="O53" s="33">
        <v>814099432</v>
      </c>
      <c r="P53" s="84">
        <v>10.85</v>
      </c>
      <c r="Q53" s="67"/>
    </row>
    <row r="54" spans="1:17" ht="14.25" customHeight="1" x14ac:dyDescent="0.2">
      <c r="A54" s="50" t="s">
        <v>48</v>
      </c>
      <c r="B54" s="32">
        <v>1430005805</v>
      </c>
      <c r="C54" s="33"/>
      <c r="D54" s="33"/>
      <c r="E54" s="33">
        <v>2246942222</v>
      </c>
      <c r="F54" s="33"/>
      <c r="G54" s="34">
        <v>447554232</v>
      </c>
      <c r="H54" s="35">
        <v>4124502259</v>
      </c>
      <c r="I54" s="32"/>
      <c r="J54" s="33">
        <v>566151472</v>
      </c>
      <c r="K54" s="33">
        <v>53284106</v>
      </c>
      <c r="L54" s="33"/>
      <c r="M54" s="34">
        <v>1040334563</v>
      </c>
      <c r="N54" s="36">
        <v>1659770141</v>
      </c>
      <c r="O54" s="33">
        <v>5784272400</v>
      </c>
      <c r="P54" s="84">
        <v>7.44</v>
      </c>
      <c r="Q54" s="67"/>
    </row>
    <row r="55" spans="1:17" ht="14.25" customHeight="1" x14ac:dyDescent="0.2">
      <c r="A55" s="50" t="s">
        <v>49</v>
      </c>
      <c r="B55" s="32">
        <v>404189944</v>
      </c>
      <c r="C55" s="33">
        <v>13062836</v>
      </c>
      <c r="D55" s="33"/>
      <c r="E55" s="33">
        <v>389266342</v>
      </c>
      <c r="F55" s="33"/>
      <c r="G55" s="34">
        <v>10385987</v>
      </c>
      <c r="H55" s="35">
        <v>816905109</v>
      </c>
      <c r="I55" s="32"/>
      <c r="J55" s="33"/>
      <c r="K55" s="33">
        <v>12197758</v>
      </c>
      <c r="L55" s="33">
        <v>132187329</v>
      </c>
      <c r="M55" s="34">
        <v>26753226</v>
      </c>
      <c r="N55" s="36">
        <v>171138313</v>
      </c>
      <c r="O55" s="33">
        <v>988043422</v>
      </c>
      <c r="P55" s="84">
        <v>13.67</v>
      </c>
      <c r="Q55" s="67"/>
    </row>
    <row r="56" spans="1:17" ht="14.25" customHeight="1" x14ac:dyDescent="0.2">
      <c r="A56" s="50" t="s">
        <v>50</v>
      </c>
      <c r="B56" s="32">
        <v>621487171</v>
      </c>
      <c r="C56" s="33"/>
      <c r="D56" s="33">
        <v>12351828</v>
      </c>
      <c r="E56" s="33">
        <v>876344377</v>
      </c>
      <c r="F56" s="33"/>
      <c r="G56" s="34">
        <v>137443446</v>
      </c>
      <c r="H56" s="35">
        <v>1647626822</v>
      </c>
      <c r="I56" s="32">
        <v>104185372</v>
      </c>
      <c r="J56" s="33"/>
      <c r="K56" s="33">
        <v>133803634</v>
      </c>
      <c r="L56" s="33">
        <v>101322300</v>
      </c>
      <c r="M56" s="34">
        <v>545051453</v>
      </c>
      <c r="N56" s="36">
        <v>884362759</v>
      </c>
      <c r="O56" s="33">
        <v>2531989581</v>
      </c>
      <c r="P56" s="84">
        <v>6.72</v>
      </c>
      <c r="Q56" s="67"/>
    </row>
    <row r="57" spans="1:17" ht="14.25" customHeight="1" x14ac:dyDescent="0.2">
      <c r="A57" s="50" t="s">
        <v>51</v>
      </c>
      <c r="B57" s="32">
        <v>440304308</v>
      </c>
      <c r="C57" s="33"/>
      <c r="D57" s="33"/>
      <c r="E57" s="33">
        <v>400791538</v>
      </c>
      <c r="F57" s="33"/>
      <c r="G57" s="34"/>
      <c r="H57" s="35">
        <v>841095846</v>
      </c>
      <c r="I57" s="32"/>
      <c r="J57" s="33"/>
      <c r="K57" s="33">
        <v>23433170</v>
      </c>
      <c r="L57" s="33">
        <v>31716587</v>
      </c>
      <c r="M57" s="34">
        <v>173790757</v>
      </c>
      <c r="N57" s="36">
        <v>228940514</v>
      </c>
      <c r="O57" s="33">
        <v>1070036360</v>
      </c>
      <c r="P57" s="84">
        <v>8.92</v>
      </c>
      <c r="Q57" s="67"/>
    </row>
    <row r="58" spans="1:17" ht="14.25" customHeight="1" x14ac:dyDescent="0.2">
      <c r="A58" s="50" t="s">
        <v>52</v>
      </c>
      <c r="B58" s="32">
        <v>66346297</v>
      </c>
      <c r="C58" s="33"/>
      <c r="D58" s="33"/>
      <c r="E58" s="33">
        <v>52352738</v>
      </c>
      <c r="F58" s="33"/>
      <c r="G58" s="34"/>
      <c r="H58" s="35">
        <v>118699035</v>
      </c>
      <c r="I58" s="32">
        <v>7286412</v>
      </c>
      <c r="J58" s="33"/>
      <c r="K58" s="33">
        <v>1356219</v>
      </c>
      <c r="L58" s="33"/>
      <c r="M58" s="34">
        <v>7076723</v>
      </c>
      <c r="N58" s="36">
        <v>15719354</v>
      </c>
      <c r="O58" s="33">
        <v>134418389</v>
      </c>
      <c r="P58" s="84">
        <v>12.61</v>
      </c>
      <c r="Q58" s="67"/>
    </row>
    <row r="59" spans="1:17" ht="14.25" customHeight="1" x14ac:dyDescent="0.2">
      <c r="A59" s="50" t="s">
        <v>53</v>
      </c>
      <c r="B59" s="32">
        <v>297028300</v>
      </c>
      <c r="C59" s="33"/>
      <c r="D59" s="33"/>
      <c r="E59" s="33">
        <v>312815898</v>
      </c>
      <c r="F59" s="33"/>
      <c r="G59" s="34">
        <v>11237362</v>
      </c>
      <c r="H59" s="35">
        <v>621081560</v>
      </c>
      <c r="I59" s="32"/>
      <c r="J59" s="33">
        <v>69935414</v>
      </c>
      <c r="K59" s="33">
        <v>10400729</v>
      </c>
      <c r="L59" s="33">
        <v>748119</v>
      </c>
      <c r="M59" s="34">
        <v>30143864</v>
      </c>
      <c r="N59" s="36">
        <v>111228126</v>
      </c>
      <c r="O59" s="33">
        <v>732309686</v>
      </c>
      <c r="P59" s="84">
        <v>10.27</v>
      </c>
      <c r="Q59" s="67"/>
    </row>
    <row r="60" spans="1:17" ht="14.25" customHeight="1" x14ac:dyDescent="0.2">
      <c r="A60" s="50" t="s">
        <v>54</v>
      </c>
      <c r="B60" s="32">
        <v>281858867</v>
      </c>
      <c r="C60" s="33"/>
      <c r="D60" s="33"/>
      <c r="E60" s="33">
        <v>291771620</v>
      </c>
      <c r="F60" s="33"/>
      <c r="G60" s="34">
        <v>146362347</v>
      </c>
      <c r="H60" s="35">
        <v>719992834</v>
      </c>
      <c r="I60" s="32"/>
      <c r="J60" s="33">
        <v>5240466</v>
      </c>
      <c r="K60" s="33"/>
      <c r="L60" s="33">
        <v>34083028</v>
      </c>
      <c r="M60" s="34">
        <v>146048312</v>
      </c>
      <c r="N60" s="36">
        <v>185371806</v>
      </c>
      <c r="O60" s="33">
        <v>905364640</v>
      </c>
      <c r="P60" s="84">
        <v>11</v>
      </c>
      <c r="Q60" s="67"/>
    </row>
    <row r="61" spans="1:17" ht="14.25" customHeight="1" x14ac:dyDescent="0.2">
      <c r="A61" s="50" t="s">
        <v>55</v>
      </c>
      <c r="B61" s="32">
        <v>105078824</v>
      </c>
      <c r="C61" s="33"/>
      <c r="D61" s="33"/>
      <c r="E61" s="33">
        <v>107475772</v>
      </c>
      <c r="F61" s="33"/>
      <c r="G61" s="34">
        <v>387179</v>
      </c>
      <c r="H61" s="35">
        <v>212941775</v>
      </c>
      <c r="I61" s="32"/>
      <c r="J61" s="33"/>
      <c r="K61" s="33">
        <v>8978834</v>
      </c>
      <c r="L61" s="33"/>
      <c r="M61" s="34">
        <v>4496492</v>
      </c>
      <c r="N61" s="36">
        <v>13475326</v>
      </c>
      <c r="O61" s="33">
        <v>226417101</v>
      </c>
      <c r="P61" s="84">
        <v>4.6500000000000004</v>
      </c>
      <c r="Q61" s="67"/>
    </row>
    <row r="62" spans="1:17" ht="14.25" customHeight="1" x14ac:dyDescent="0.2">
      <c r="A62" s="50" t="s">
        <v>56</v>
      </c>
      <c r="B62" s="32">
        <v>335133307</v>
      </c>
      <c r="C62" s="33">
        <v>7391335</v>
      </c>
      <c r="D62" s="33">
        <v>8885598</v>
      </c>
      <c r="E62" s="33">
        <v>698301172</v>
      </c>
      <c r="F62" s="33"/>
      <c r="G62" s="34">
        <v>132100061</v>
      </c>
      <c r="H62" s="35">
        <v>1181811473</v>
      </c>
      <c r="I62" s="32"/>
      <c r="J62" s="33"/>
      <c r="K62" s="33"/>
      <c r="L62" s="33">
        <v>56935302</v>
      </c>
      <c r="M62" s="34">
        <v>143171430</v>
      </c>
      <c r="N62" s="36">
        <v>200106732</v>
      </c>
      <c r="O62" s="33">
        <v>1381918205</v>
      </c>
      <c r="P62" s="84">
        <v>7.39</v>
      </c>
      <c r="Q62" s="67"/>
    </row>
    <row r="63" spans="1:17" ht="14.25" customHeight="1" x14ac:dyDescent="0.2">
      <c r="A63" s="50" t="s">
        <v>57</v>
      </c>
      <c r="B63" s="32">
        <v>261731639</v>
      </c>
      <c r="C63" s="33"/>
      <c r="D63" s="33"/>
      <c r="E63" s="33">
        <v>309572917</v>
      </c>
      <c r="F63" s="33"/>
      <c r="G63" s="34">
        <v>9671671</v>
      </c>
      <c r="H63" s="35">
        <v>580976227</v>
      </c>
      <c r="I63" s="32"/>
      <c r="J63" s="33"/>
      <c r="K63" s="33"/>
      <c r="L63" s="33">
        <v>107636922</v>
      </c>
      <c r="M63" s="34">
        <v>133113956</v>
      </c>
      <c r="N63" s="36">
        <v>240750878</v>
      </c>
      <c r="O63" s="33">
        <v>821727105</v>
      </c>
      <c r="P63" s="84">
        <v>8.1199999999999992</v>
      </c>
      <c r="Q63" s="67"/>
    </row>
    <row r="64" spans="1:17" ht="14.25" customHeight="1" x14ac:dyDescent="0.2">
      <c r="A64" s="50" t="s">
        <v>58</v>
      </c>
      <c r="B64" s="32">
        <v>108905682</v>
      </c>
      <c r="C64" s="33"/>
      <c r="D64" s="33"/>
      <c r="E64" s="33">
        <v>121871303</v>
      </c>
      <c r="F64" s="33"/>
      <c r="G64" s="34"/>
      <c r="H64" s="35">
        <v>230776985</v>
      </c>
      <c r="I64" s="32"/>
      <c r="J64" s="33">
        <v>1630142</v>
      </c>
      <c r="K64" s="33">
        <v>4257012</v>
      </c>
      <c r="L64" s="33"/>
      <c r="M64" s="34">
        <v>21077662</v>
      </c>
      <c r="N64" s="36">
        <v>26964816</v>
      </c>
      <c r="O64" s="33">
        <v>257741801</v>
      </c>
      <c r="P64" s="84">
        <v>6.54</v>
      </c>
      <c r="Q64" s="67"/>
    </row>
    <row r="65" spans="1:17" ht="14.25" customHeight="1" x14ac:dyDescent="0.2">
      <c r="A65" s="50" t="s">
        <v>59</v>
      </c>
      <c r="B65" s="32">
        <v>25528999</v>
      </c>
      <c r="C65" s="33"/>
      <c r="D65" s="33"/>
      <c r="E65" s="33">
        <v>17302739</v>
      </c>
      <c r="F65" s="33"/>
      <c r="G65" s="34">
        <v>837251</v>
      </c>
      <c r="H65" s="35">
        <v>43668989</v>
      </c>
      <c r="I65" s="32"/>
      <c r="J65" s="33"/>
      <c r="K65" s="33"/>
      <c r="L65" s="33"/>
      <c r="M65" s="34">
        <v>3492442</v>
      </c>
      <c r="N65" s="36">
        <v>3492442</v>
      </c>
      <c r="O65" s="33">
        <v>47161431</v>
      </c>
      <c r="P65" s="84">
        <v>7.62</v>
      </c>
      <c r="Q65" s="67"/>
    </row>
    <row r="66" spans="1:17" ht="14.25" customHeight="1" x14ac:dyDescent="0.2">
      <c r="A66" s="50" t="s">
        <v>60</v>
      </c>
      <c r="B66" s="32">
        <v>14248550</v>
      </c>
      <c r="C66" s="33"/>
      <c r="D66" s="33"/>
      <c r="E66" s="33">
        <v>13096302</v>
      </c>
      <c r="F66" s="33"/>
      <c r="G66" s="34">
        <v>588394</v>
      </c>
      <c r="H66" s="35">
        <v>27933246</v>
      </c>
      <c r="I66" s="32"/>
      <c r="J66" s="33">
        <v>2009852</v>
      </c>
      <c r="K66" s="33"/>
      <c r="L66" s="33"/>
      <c r="M66" s="34">
        <v>2118007</v>
      </c>
      <c r="N66" s="36">
        <v>4127859</v>
      </c>
      <c r="O66" s="33">
        <v>32061105</v>
      </c>
      <c r="P66" s="84">
        <v>-0.75</v>
      </c>
      <c r="Q66" s="67"/>
    </row>
    <row r="67" spans="1:17" ht="14.25" customHeight="1" x14ac:dyDescent="0.2">
      <c r="A67" s="50" t="s">
        <v>61</v>
      </c>
      <c r="B67" s="32">
        <v>3837070</v>
      </c>
      <c r="C67" s="33"/>
      <c r="D67" s="33"/>
      <c r="E67" s="33">
        <v>2367494</v>
      </c>
      <c r="F67" s="33"/>
      <c r="G67" s="34">
        <v>306434</v>
      </c>
      <c r="H67" s="35">
        <v>6510998</v>
      </c>
      <c r="I67" s="32"/>
      <c r="J67" s="33"/>
      <c r="K67" s="33"/>
      <c r="L67" s="33"/>
      <c r="M67" s="34">
        <v>185592</v>
      </c>
      <c r="N67" s="36">
        <v>185592</v>
      </c>
      <c r="O67" s="33">
        <v>6696590</v>
      </c>
      <c r="P67" s="84">
        <v>8.16</v>
      </c>
      <c r="Q67" s="67"/>
    </row>
    <row r="68" spans="1:17" ht="14.25" customHeight="1" x14ac:dyDescent="0.2">
      <c r="A68" s="50" t="s">
        <v>62</v>
      </c>
      <c r="B68" s="32">
        <v>195071577</v>
      </c>
      <c r="C68" s="33"/>
      <c r="D68" s="33">
        <v>145570870</v>
      </c>
      <c r="E68" s="33">
        <v>363632022</v>
      </c>
      <c r="F68" s="33"/>
      <c r="G68" s="34">
        <v>12795349</v>
      </c>
      <c r="H68" s="35">
        <v>717069818</v>
      </c>
      <c r="I68" s="32"/>
      <c r="J68" s="33">
        <v>58278750</v>
      </c>
      <c r="K68" s="33">
        <v>51084977</v>
      </c>
      <c r="L68" s="33">
        <v>20834308</v>
      </c>
      <c r="M68" s="34">
        <v>268659901</v>
      </c>
      <c r="N68" s="36">
        <v>398857936</v>
      </c>
      <c r="O68" s="33">
        <v>1115927754</v>
      </c>
      <c r="P68" s="84">
        <v>9.0399999999999991</v>
      </c>
      <c r="Q68" s="67"/>
    </row>
    <row r="69" spans="1:17" ht="14.25" customHeight="1" x14ac:dyDescent="0.2">
      <c r="A69" s="50" t="s">
        <v>63</v>
      </c>
      <c r="B69" s="32">
        <v>17912694</v>
      </c>
      <c r="C69" s="33"/>
      <c r="D69" s="33"/>
      <c r="E69" s="33">
        <v>14220161</v>
      </c>
      <c r="F69" s="33"/>
      <c r="G69" s="34">
        <v>49871</v>
      </c>
      <c r="H69" s="35">
        <v>32182726</v>
      </c>
      <c r="I69" s="32"/>
      <c r="J69" s="33"/>
      <c r="K69" s="33"/>
      <c r="L69" s="33"/>
      <c r="M69" s="34">
        <v>229583</v>
      </c>
      <c r="N69" s="36">
        <v>229583</v>
      </c>
      <c r="O69" s="33">
        <v>32412309</v>
      </c>
      <c r="P69" s="84">
        <v>10.199999999999999</v>
      </c>
      <c r="Q69" s="67"/>
    </row>
    <row r="70" spans="1:17" ht="14.25" customHeight="1" x14ac:dyDescent="0.2">
      <c r="A70" s="50" t="s">
        <v>64</v>
      </c>
      <c r="B70" s="32">
        <v>152922349</v>
      </c>
      <c r="C70" s="33"/>
      <c r="D70" s="33"/>
      <c r="E70" s="33">
        <v>213352065</v>
      </c>
      <c r="F70" s="33"/>
      <c r="G70" s="34">
        <v>926870</v>
      </c>
      <c r="H70" s="35">
        <v>367201284</v>
      </c>
      <c r="I70" s="32"/>
      <c r="J70" s="33">
        <v>1777058</v>
      </c>
      <c r="K70" s="33">
        <v>46787187</v>
      </c>
      <c r="L70" s="33"/>
      <c r="M70" s="34">
        <v>8558812</v>
      </c>
      <c r="N70" s="36">
        <v>57123057</v>
      </c>
      <c r="O70" s="33">
        <v>424324341</v>
      </c>
      <c r="P70" s="84">
        <v>11.28</v>
      </c>
      <c r="Q70" s="67"/>
    </row>
    <row r="71" spans="1:17" ht="14.25" customHeight="1" x14ac:dyDescent="0.2">
      <c r="A71" s="50" t="s">
        <v>65</v>
      </c>
      <c r="B71" s="32">
        <v>11413164</v>
      </c>
      <c r="C71" s="33"/>
      <c r="D71" s="33"/>
      <c r="E71" s="33">
        <v>7757934</v>
      </c>
      <c r="F71" s="33"/>
      <c r="G71" s="34">
        <v>29682</v>
      </c>
      <c r="H71" s="35">
        <v>19200780</v>
      </c>
      <c r="I71" s="32"/>
      <c r="J71" s="33"/>
      <c r="K71" s="33"/>
      <c r="L71" s="33"/>
      <c r="M71" s="34">
        <v>1488993</v>
      </c>
      <c r="N71" s="36">
        <v>1488993</v>
      </c>
      <c r="O71" s="33">
        <v>20689773</v>
      </c>
      <c r="P71" s="84">
        <v>8.59</v>
      </c>
      <c r="Q71" s="67"/>
    </row>
    <row r="72" spans="1:17" ht="14.25" customHeight="1" x14ac:dyDescent="0.2">
      <c r="A72" s="50"/>
      <c r="B72" s="37"/>
      <c r="C72" s="38"/>
      <c r="D72" s="38"/>
      <c r="E72" s="38"/>
      <c r="F72" s="38"/>
      <c r="G72" s="39"/>
      <c r="H72" s="35"/>
      <c r="I72" s="37"/>
      <c r="J72" s="38"/>
      <c r="K72" s="38"/>
      <c r="L72" s="38"/>
      <c r="M72" s="39"/>
      <c r="N72" s="36"/>
      <c r="O72" s="33"/>
      <c r="P72" s="66"/>
      <c r="Q72" s="67"/>
    </row>
    <row r="73" spans="1:17" s="15" customFormat="1" ht="14.25" customHeight="1" thickBot="1" x14ac:dyDescent="0.25">
      <c r="A73" s="51" t="s">
        <v>70</v>
      </c>
      <c r="B73" s="40">
        <f>SUM(B5:B71)</f>
        <v>15385709942</v>
      </c>
      <c r="C73" s="41">
        <f>SUM(C5:C71)</f>
        <v>319346370</v>
      </c>
      <c r="D73" s="41">
        <f t="shared" ref="D73:M73" si="0">SUM(D5:D71)</f>
        <v>227994617</v>
      </c>
      <c r="E73" s="41">
        <f t="shared" si="0"/>
        <v>21197574199</v>
      </c>
      <c r="F73" s="41">
        <f t="shared" si="0"/>
        <v>284052218</v>
      </c>
      <c r="G73" s="42">
        <f t="shared" si="0"/>
        <v>1896167927</v>
      </c>
      <c r="H73" s="43">
        <f>SUM(B73:G73)</f>
        <v>39310845273</v>
      </c>
      <c r="I73" s="40">
        <f t="shared" si="0"/>
        <v>1692568021</v>
      </c>
      <c r="J73" s="41">
        <f t="shared" si="0"/>
        <v>1634211868</v>
      </c>
      <c r="K73" s="41">
        <f t="shared" si="0"/>
        <v>1455418610</v>
      </c>
      <c r="L73" s="41">
        <f t="shared" si="0"/>
        <v>2413977773</v>
      </c>
      <c r="M73" s="42">
        <f t="shared" si="0"/>
        <v>8671955841</v>
      </c>
      <c r="N73" s="44">
        <f>SUM(I73:M73)</f>
        <v>15868132113</v>
      </c>
      <c r="O73" s="45">
        <f>SUM(H73,N73)</f>
        <v>55178977386</v>
      </c>
      <c r="P73" s="69">
        <v>9.07</v>
      </c>
      <c r="Q73" s="8"/>
    </row>
    <row r="77" spans="1:17" x14ac:dyDescent="0.2">
      <c r="A77" s="28" t="s">
        <v>114</v>
      </c>
    </row>
  </sheetData>
  <mergeCells count="2">
    <mergeCell ref="I3:M3"/>
    <mergeCell ref="B3:G3"/>
  </mergeCells>
  <phoneticPr fontId="0" type="noConversion"/>
  <conditionalFormatting sqref="A11:L11 A4:P10 A12:P73">
    <cfRule type="expression" dxfId="2" priority="3" stopIfTrue="1">
      <formula>MOD(ROW(),3)=1</formula>
    </cfRule>
  </conditionalFormatting>
  <conditionalFormatting sqref="M11:P11">
    <cfRule type="expression" dxfId="1" priority="1" stopIfTrue="1">
      <formula>MOD(ROW(),3)=1</formula>
    </cfRule>
  </conditionalFormatting>
  <pageMargins left="0.7" right="0.7" top="0.75" bottom="0.75" header="0.3" footer="0.3"/>
  <pageSetup scale="58" fitToHeight="2" orientation="landscape" r:id="rId1"/>
  <ignoredErrors>
    <ignoredError sqref="H7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8"/>
  <sheetViews>
    <sheetView workbookViewId="0">
      <pane ySplit="4" topLeftCell="A5" activePane="bottomLeft" state="frozen"/>
      <selection pane="bottomLeft" activeCell="A5" sqref="A5"/>
    </sheetView>
  </sheetViews>
  <sheetFormatPr defaultRowHeight="14.25" x14ac:dyDescent="0.2"/>
  <cols>
    <col min="1" max="1" width="25.7109375" style="8" customWidth="1"/>
    <col min="2" max="2" width="18.42578125" style="8" bestFit="1" customWidth="1"/>
    <col min="3" max="3" width="13.85546875" style="8" bestFit="1" customWidth="1"/>
    <col min="4" max="4" width="14.28515625" style="8" bestFit="1" customWidth="1"/>
    <col min="5" max="6" width="18.42578125" style="8" bestFit="1" customWidth="1"/>
    <col min="7" max="7" width="17.28515625" style="8" bestFit="1" customWidth="1"/>
    <col min="8" max="8" width="18.42578125" style="8" bestFit="1" customWidth="1"/>
    <col min="9" max="10" width="14.28515625" style="8" bestFit="1" customWidth="1"/>
    <col min="11" max="13" width="15.42578125" style="8" bestFit="1" customWidth="1"/>
    <col min="14" max="14" width="14.28515625" style="8" bestFit="1" customWidth="1"/>
    <col min="15" max="15" width="18.42578125" style="8" bestFit="1" customWidth="1"/>
    <col min="16" max="16384" width="9.140625" style="8"/>
  </cols>
  <sheetData>
    <row r="1" spans="1:16" ht="26.25" x14ac:dyDescent="0.2">
      <c r="A1" s="1" t="s">
        <v>107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15" x14ac:dyDescent="0.2">
      <c r="A2" s="16" t="s">
        <v>115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15.75" thickBot="1" x14ac:dyDescent="0.25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 s="9" customFormat="1" ht="51" x14ac:dyDescent="0.2">
      <c r="A4" s="10" t="s">
        <v>1</v>
      </c>
      <c r="B4" s="11" t="s">
        <v>85</v>
      </c>
      <c r="C4" s="11" t="s">
        <v>86</v>
      </c>
      <c r="D4" s="11" t="s">
        <v>87</v>
      </c>
      <c r="E4" s="11" t="s">
        <v>88</v>
      </c>
      <c r="F4" s="11" t="s">
        <v>89</v>
      </c>
      <c r="G4" s="11" t="s">
        <v>90</v>
      </c>
      <c r="H4" s="11" t="s">
        <v>91</v>
      </c>
      <c r="I4" s="11" t="s">
        <v>92</v>
      </c>
      <c r="J4" s="11" t="s">
        <v>93</v>
      </c>
      <c r="K4" s="11" t="s">
        <v>94</v>
      </c>
      <c r="L4" s="11" t="s">
        <v>95</v>
      </c>
      <c r="M4" s="11" t="s">
        <v>96</v>
      </c>
      <c r="N4" s="11" t="s">
        <v>97</v>
      </c>
      <c r="O4" s="12" t="s">
        <v>98</v>
      </c>
    </row>
    <row r="5" spans="1:16" x14ac:dyDescent="0.2">
      <c r="A5" s="19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4"/>
      <c r="N5" s="20"/>
      <c r="O5" s="21"/>
    </row>
    <row r="6" spans="1:16" x14ac:dyDescent="0.2">
      <c r="A6" s="19" t="s">
        <v>3</v>
      </c>
      <c r="B6" s="20">
        <v>23760372.100000001</v>
      </c>
      <c r="C6" s="20">
        <v>-42579.360000000001</v>
      </c>
      <c r="D6" s="20">
        <v>49383.43</v>
      </c>
      <c r="E6" s="20">
        <v>23767176.170000002</v>
      </c>
      <c r="F6" s="20">
        <v>22877287.719999999</v>
      </c>
      <c r="G6" s="20">
        <v>797957.66</v>
      </c>
      <c r="H6" s="20">
        <v>23675245.379999999</v>
      </c>
      <c r="I6" s="20">
        <v>26268.11</v>
      </c>
      <c r="J6" s="20">
        <v>13982.62</v>
      </c>
      <c r="K6" s="20"/>
      <c r="L6" s="20">
        <v>2296.63</v>
      </c>
      <c r="M6" s="24">
        <v>49383.43</v>
      </c>
      <c r="N6" s="20"/>
      <c r="O6" s="21">
        <v>23767176.170000002</v>
      </c>
      <c r="P6" s="68"/>
    </row>
    <row r="7" spans="1:16" x14ac:dyDescent="0.2">
      <c r="A7" s="19" t="s">
        <v>4</v>
      </c>
      <c r="B7" s="20">
        <v>390814348.43000001</v>
      </c>
      <c r="C7" s="20">
        <v>50697.7</v>
      </c>
      <c r="D7" s="20">
        <v>603373.03</v>
      </c>
      <c r="E7" s="20">
        <v>391468419.16000003</v>
      </c>
      <c r="F7" s="20">
        <v>377332844.75</v>
      </c>
      <c r="G7" s="20">
        <v>13267999.710000001</v>
      </c>
      <c r="H7" s="20">
        <v>390600844.45999998</v>
      </c>
      <c r="I7" s="20">
        <v>225695.96</v>
      </c>
      <c r="J7" s="20">
        <v>159973.73000000001</v>
      </c>
      <c r="K7" s="20">
        <v>466102.43</v>
      </c>
      <c r="L7" s="20">
        <v>11082.89</v>
      </c>
      <c r="M7" s="24">
        <v>4719.6899999999996</v>
      </c>
      <c r="N7" s="20"/>
      <c r="O7" s="21">
        <v>391468419.16000003</v>
      </c>
      <c r="P7" s="68"/>
    </row>
    <row r="8" spans="1:16" x14ac:dyDescent="0.2">
      <c r="A8" s="19" t="s">
        <v>5</v>
      </c>
      <c r="B8" s="20">
        <v>24157497.32</v>
      </c>
      <c r="C8" s="20">
        <v>-18058.900000000001</v>
      </c>
      <c r="D8" s="20">
        <v>48226.07</v>
      </c>
      <c r="E8" s="20">
        <v>24187664.489999998</v>
      </c>
      <c r="F8" s="20">
        <v>23305409.280000001</v>
      </c>
      <c r="G8" s="20">
        <v>805118.78</v>
      </c>
      <c r="H8" s="20">
        <v>24110528.059999999</v>
      </c>
      <c r="I8" s="20">
        <v>16985.78</v>
      </c>
      <c r="J8" s="20">
        <v>4644.17</v>
      </c>
      <c r="K8" s="20">
        <v>7280.41</v>
      </c>
      <c r="L8" s="20"/>
      <c r="M8" s="24"/>
      <c r="N8" s="20">
        <v>48226.07</v>
      </c>
      <c r="O8" s="21">
        <v>24187664.489999998</v>
      </c>
      <c r="P8" s="68"/>
    </row>
    <row r="9" spans="1:16" x14ac:dyDescent="0.2">
      <c r="A9" s="19" t="s">
        <v>6</v>
      </c>
      <c r="B9" s="20">
        <v>1112704843.54</v>
      </c>
      <c r="C9" s="20">
        <v>70527.23</v>
      </c>
      <c r="D9" s="20">
        <v>935517.97</v>
      </c>
      <c r="E9" s="20">
        <v>1113710888.74</v>
      </c>
      <c r="F9" s="20">
        <v>1071350907.36</v>
      </c>
      <c r="G9" s="20">
        <v>39313910.07</v>
      </c>
      <c r="H9" s="20">
        <v>1110664817.4300001</v>
      </c>
      <c r="I9" s="20">
        <v>610454.91</v>
      </c>
      <c r="J9" s="20">
        <v>29910.14</v>
      </c>
      <c r="K9" s="20">
        <v>1428323.02</v>
      </c>
      <c r="L9" s="20">
        <v>773212.39</v>
      </c>
      <c r="M9" s="24">
        <v>204170.85</v>
      </c>
      <c r="N9" s="20"/>
      <c r="O9" s="21">
        <v>1113710888.74</v>
      </c>
      <c r="P9" s="68"/>
    </row>
    <row r="10" spans="1:16" x14ac:dyDescent="0.2">
      <c r="A10" s="19" t="s">
        <v>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4"/>
      <c r="N10" s="20"/>
      <c r="O10" s="21"/>
      <c r="P10" s="68"/>
    </row>
    <row r="11" spans="1:16" x14ac:dyDescent="0.2">
      <c r="A11" s="19" t="s">
        <v>8</v>
      </c>
      <c r="B11" s="20">
        <v>9298502.0600000005</v>
      </c>
      <c r="C11" s="20">
        <v>-10120.049999999999</v>
      </c>
      <c r="D11" s="20">
        <v>22642.65</v>
      </c>
      <c r="E11" s="20">
        <v>9311024.6600000001</v>
      </c>
      <c r="F11" s="20">
        <v>8962268.4600000009</v>
      </c>
      <c r="G11" s="20">
        <v>306367.81</v>
      </c>
      <c r="H11" s="20">
        <v>9268636.2699999996</v>
      </c>
      <c r="I11" s="20"/>
      <c r="J11" s="20">
        <v>18391.939999999999</v>
      </c>
      <c r="K11" s="20"/>
      <c r="L11" s="20">
        <v>1353.8</v>
      </c>
      <c r="M11" s="24"/>
      <c r="N11" s="20">
        <v>22642.65</v>
      </c>
      <c r="O11" s="21">
        <v>9311024.6600000001</v>
      </c>
      <c r="P11" s="68"/>
    </row>
    <row r="12" spans="1:16" x14ac:dyDescent="0.2">
      <c r="A12" s="19" t="s">
        <v>9</v>
      </c>
      <c r="B12" s="20">
        <v>622862017.89999998</v>
      </c>
      <c r="C12" s="20">
        <v>1683.1</v>
      </c>
      <c r="D12" s="20">
        <v>736985.01</v>
      </c>
      <c r="E12" s="20">
        <v>623600686</v>
      </c>
      <c r="F12" s="20">
        <v>599869191.10000002</v>
      </c>
      <c r="G12" s="20">
        <v>21430792.41</v>
      </c>
      <c r="H12" s="20">
        <v>621299983.5</v>
      </c>
      <c r="I12" s="20">
        <v>189585.09</v>
      </c>
      <c r="J12" s="20">
        <v>1613.74</v>
      </c>
      <c r="K12" s="20">
        <v>1896501.82</v>
      </c>
      <c r="L12" s="20">
        <v>108562.11</v>
      </c>
      <c r="M12" s="24">
        <v>104439.69</v>
      </c>
      <c r="N12" s="20"/>
      <c r="O12" s="21">
        <v>623600686</v>
      </c>
      <c r="P12" s="68"/>
    </row>
    <row r="13" spans="1:16" x14ac:dyDescent="0.2">
      <c r="A13" s="19" t="s">
        <v>10</v>
      </c>
      <c r="B13" s="20">
        <v>242835024.52000001</v>
      </c>
      <c r="C13" s="20"/>
      <c r="D13" s="20">
        <v>386117.73</v>
      </c>
      <c r="E13" s="20">
        <v>243221142.25</v>
      </c>
      <c r="F13" s="20">
        <v>234496162.27000001</v>
      </c>
      <c r="G13" s="20">
        <v>8373617.25</v>
      </c>
      <c r="H13" s="20">
        <v>242869779.52000001</v>
      </c>
      <c r="I13" s="20"/>
      <c r="J13" s="20">
        <v>30194.77</v>
      </c>
      <c r="K13" s="20">
        <v>178272.99</v>
      </c>
      <c r="L13" s="20">
        <v>29759.439999999999</v>
      </c>
      <c r="M13" s="24"/>
      <c r="N13" s="20">
        <v>113135.53</v>
      </c>
      <c r="O13" s="21">
        <v>243221142.25</v>
      </c>
      <c r="P13" s="68"/>
    </row>
    <row r="14" spans="1:16" x14ac:dyDescent="0.2">
      <c r="A14" s="19" t="s">
        <v>11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4"/>
      <c r="N14" s="20"/>
      <c r="O14" s="21"/>
      <c r="P14" s="68"/>
    </row>
    <row r="15" spans="1:16" x14ac:dyDescent="0.2">
      <c r="A15" s="19" t="s">
        <v>12</v>
      </c>
      <c r="B15" s="20">
        <v>1487910109.8399999</v>
      </c>
      <c r="C15" s="20">
        <v>72644.94</v>
      </c>
      <c r="D15" s="20">
        <v>959915.04</v>
      </c>
      <c r="E15" s="20">
        <v>1488942669.8199999</v>
      </c>
      <c r="F15" s="20">
        <v>1431776402.05</v>
      </c>
      <c r="G15" s="20">
        <v>53473451.189999998</v>
      </c>
      <c r="H15" s="20">
        <v>1485249853.24</v>
      </c>
      <c r="I15" s="20">
        <v>435669.9</v>
      </c>
      <c r="J15" s="20">
        <v>2722.47</v>
      </c>
      <c r="K15" s="20">
        <v>3172256.06</v>
      </c>
      <c r="L15" s="20">
        <v>46054.37</v>
      </c>
      <c r="M15" s="24"/>
      <c r="N15" s="20">
        <v>36113.78</v>
      </c>
      <c r="O15" s="21">
        <v>1488942669.8199999</v>
      </c>
      <c r="P15" s="68"/>
    </row>
    <row r="16" spans="1:16" x14ac:dyDescent="0.2">
      <c r="A16" s="19" t="s">
        <v>13</v>
      </c>
      <c r="B16" s="20">
        <v>77410351</v>
      </c>
      <c r="C16" s="20">
        <v>-502415</v>
      </c>
      <c r="D16" s="20">
        <v>185226</v>
      </c>
      <c r="E16" s="20">
        <v>77093162</v>
      </c>
      <c r="F16" s="20">
        <v>74514453</v>
      </c>
      <c r="G16" s="20">
        <v>2505284</v>
      </c>
      <c r="H16" s="20">
        <v>77019737</v>
      </c>
      <c r="I16" s="20">
        <v>23328</v>
      </c>
      <c r="J16" s="20">
        <v>37212</v>
      </c>
      <c r="K16" s="20"/>
      <c r="L16" s="20">
        <v>12884</v>
      </c>
      <c r="M16" s="24"/>
      <c r="N16" s="20"/>
      <c r="O16" s="21">
        <v>77093162</v>
      </c>
      <c r="P16" s="68"/>
    </row>
    <row r="17" spans="1:16" x14ac:dyDescent="0.2">
      <c r="A17" s="19" t="s">
        <v>106</v>
      </c>
      <c r="B17" s="22">
        <v>8529794374.6700001</v>
      </c>
      <c r="C17" s="23">
        <v>860.11</v>
      </c>
      <c r="D17" s="64">
        <v>15455824.66</v>
      </c>
      <c r="E17" s="20">
        <v>8545251059.4399996</v>
      </c>
      <c r="F17" s="20">
        <v>8074781747.1300001</v>
      </c>
      <c r="G17" s="20">
        <v>290330364.76999998</v>
      </c>
      <c r="H17" s="20">
        <v>8365112111.8999996</v>
      </c>
      <c r="I17" s="20">
        <v>11714493.5</v>
      </c>
      <c r="J17" s="20">
        <v>119426.97</v>
      </c>
      <c r="K17" s="20">
        <v>162081685.97</v>
      </c>
      <c r="L17" s="20">
        <v>2378939.65</v>
      </c>
      <c r="M17" s="24"/>
      <c r="N17" s="20">
        <v>3844401.45</v>
      </c>
      <c r="O17" s="21">
        <v>8545251059.4399996</v>
      </c>
      <c r="P17" s="68"/>
    </row>
    <row r="18" spans="1:16" x14ac:dyDescent="0.2">
      <c r="A18" s="19" t="s">
        <v>14</v>
      </c>
      <c r="B18" s="20">
        <v>49664652.369999997</v>
      </c>
      <c r="C18" s="20">
        <v>-88395.04</v>
      </c>
      <c r="D18" s="20">
        <v>102822.2</v>
      </c>
      <c r="E18" s="20">
        <v>49679079.530000001</v>
      </c>
      <c r="F18" s="20">
        <v>47625119.200000003</v>
      </c>
      <c r="G18" s="20">
        <v>1632207.7</v>
      </c>
      <c r="H18" s="20">
        <v>49257326.899999999</v>
      </c>
      <c r="I18" s="20">
        <v>133857.76999999999</v>
      </c>
      <c r="J18" s="20">
        <v>18435.13</v>
      </c>
      <c r="K18" s="20">
        <v>1345.92</v>
      </c>
      <c r="L18" s="20">
        <v>165291.60999999999</v>
      </c>
      <c r="M18" s="24">
        <v>102822.2</v>
      </c>
      <c r="N18" s="20"/>
      <c r="O18" s="21">
        <v>49679079.530000001</v>
      </c>
      <c r="P18" s="68"/>
    </row>
    <row r="19" spans="1:16" x14ac:dyDescent="0.2">
      <c r="A19" s="19" t="s">
        <v>15</v>
      </c>
      <c r="B19" s="20">
        <v>18396916.050000001</v>
      </c>
      <c r="C19" s="20">
        <v>1390.99</v>
      </c>
      <c r="D19" s="20">
        <v>54257.69</v>
      </c>
      <c r="E19" s="20">
        <v>18452564.73</v>
      </c>
      <c r="F19" s="20">
        <v>17814595.059999999</v>
      </c>
      <c r="G19" s="20">
        <v>535639.71</v>
      </c>
      <c r="H19" s="20">
        <v>18350234.77</v>
      </c>
      <c r="I19" s="20">
        <v>8922.67</v>
      </c>
      <c r="J19" s="20">
        <v>18478.57</v>
      </c>
      <c r="K19" s="20">
        <v>74376.05</v>
      </c>
      <c r="L19" s="20">
        <v>552.66999999999996</v>
      </c>
      <c r="M19" s="24"/>
      <c r="N19" s="20"/>
      <c r="O19" s="21">
        <v>18452564.73</v>
      </c>
      <c r="P19" s="68"/>
    </row>
    <row r="20" spans="1:16" x14ac:dyDescent="0.2">
      <c r="A20" s="19" t="s">
        <v>16</v>
      </c>
      <c r="B20" s="20">
        <v>2018046672.6600001</v>
      </c>
      <c r="C20" s="20">
        <v>2274161.96</v>
      </c>
      <c r="D20" s="20">
        <v>1838074.25</v>
      </c>
      <c r="E20" s="20">
        <v>2022158908.8699999</v>
      </c>
      <c r="F20" s="20">
        <v>1927377494.4300001</v>
      </c>
      <c r="G20" s="20">
        <v>72924408.609999999</v>
      </c>
      <c r="H20" s="20">
        <v>2000301903.04</v>
      </c>
      <c r="I20" s="20">
        <v>4428924.46</v>
      </c>
      <c r="J20" s="20">
        <v>31837.3</v>
      </c>
      <c r="K20" s="20">
        <v>15526755.76</v>
      </c>
      <c r="L20" s="20">
        <v>436046.7</v>
      </c>
      <c r="M20" s="24">
        <v>1433441.61</v>
      </c>
      <c r="N20" s="20"/>
      <c r="O20" s="21">
        <v>2022158908.8699999</v>
      </c>
      <c r="P20" s="68"/>
    </row>
    <row r="21" spans="1:16" x14ac:dyDescent="0.2">
      <c r="A21" s="19" t="s">
        <v>17</v>
      </c>
      <c r="B21" s="20">
        <v>436554290.32999998</v>
      </c>
      <c r="C21" s="20">
        <v>25751.8</v>
      </c>
      <c r="D21" s="20">
        <v>679057.89</v>
      </c>
      <c r="E21" s="20">
        <v>437259100.01999998</v>
      </c>
      <c r="F21" s="20">
        <v>420923827.69999999</v>
      </c>
      <c r="G21" s="20">
        <v>15068908.98</v>
      </c>
      <c r="H21" s="20">
        <v>435992736.63</v>
      </c>
      <c r="I21" s="20">
        <v>431677.56</v>
      </c>
      <c r="J21" s="20">
        <v>47990.38</v>
      </c>
      <c r="K21" s="20">
        <v>640291.64</v>
      </c>
      <c r="L21" s="20">
        <v>48673</v>
      </c>
      <c r="M21" s="24">
        <v>97730.81</v>
      </c>
      <c r="N21" s="20"/>
      <c r="O21" s="21">
        <v>437259100.01999998</v>
      </c>
      <c r="P21" s="68"/>
    </row>
    <row r="22" spans="1:16" x14ac:dyDescent="0.2">
      <c r="A22" s="19" t="s">
        <v>18</v>
      </c>
      <c r="B22" s="20">
        <v>265815180.58000001</v>
      </c>
      <c r="C22" s="20">
        <v>76069.8</v>
      </c>
      <c r="D22" s="20">
        <v>174983.1</v>
      </c>
      <c r="E22" s="20">
        <v>266066233.47999999</v>
      </c>
      <c r="F22" s="20">
        <v>256148137.81</v>
      </c>
      <c r="G22" s="20">
        <v>9525818.8800000008</v>
      </c>
      <c r="H22" s="20">
        <v>265673956.69</v>
      </c>
      <c r="I22" s="20"/>
      <c r="J22" s="20">
        <v>25501.53</v>
      </c>
      <c r="K22" s="20">
        <v>269190.98</v>
      </c>
      <c r="L22" s="20">
        <v>6552.44</v>
      </c>
      <c r="M22" s="24">
        <v>91031.84</v>
      </c>
      <c r="N22" s="20"/>
      <c r="O22" s="21">
        <v>266066233.47999999</v>
      </c>
      <c r="P22" s="68"/>
    </row>
    <row r="23" spans="1:16" x14ac:dyDescent="0.2">
      <c r="A23" s="19" t="s">
        <v>19</v>
      </c>
      <c r="B23" s="20">
        <v>37631586.140000001</v>
      </c>
      <c r="C23" s="20">
        <v>-106381.96</v>
      </c>
      <c r="D23" s="20">
        <v>72138.649999999994</v>
      </c>
      <c r="E23" s="20">
        <v>37597342.829999998</v>
      </c>
      <c r="F23" s="20">
        <v>36243242.399999999</v>
      </c>
      <c r="G23" s="20">
        <v>1236096.18</v>
      </c>
      <c r="H23" s="20">
        <v>37479338.579999998</v>
      </c>
      <c r="I23" s="20">
        <v>9516.35</v>
      </c>
      <c r="J23" s="20">
        <v>28482.53</v>
      </c>
      <c r="K23" s="20">
        <v>5860.24</v>
      </c>
      <c r="L23" s="20">
        <v>2006.48</v>
      </c>
      <c r="M23" s="24"/>
      <c r="N23" s="20">
        <v>72138.649999999994</v>
      </c>
      <c r="O23" s="21">
        <v>37597342.829999998</v>
      </c>
      <c r="P23" s="68"/>
    </row>
    <row r="24" spans="1:16" x14ac:dyDescent="0.2">
      <c r="A24" s="19" t="s">
        <v>20</v>
      </c>
      <c r="B24" s="20">
        <v>36268590.609999999</v>
      </c>
      <c r="C24" s="20">
        <v>3451.87</v>
      </c>
      <c r="D24" s="20">
        <v>86512.9</v>
      </c>
      <c r="E24" s="20">
        <v>36358555.380000003</v>
      </c>
      <c r="F24" s="20">
        <v>34873972.960000001</v>
      </c>
      <c r="G24" s="20">
        <v>1156849.08</v>
      </c>
      <c r="H24" s="20">
        <v>36030822.039999999</v>
      </c>
      <c r="I24" s="20">
        <v>98515.59</v>
      </c>
      <c r="J24" s="20">
        <v>10091.879999999999</v>
      </c>
      <c r="K24" s="20">
        <v>122657.35</v>
      </c>
      <c r="L24" s="20">
        <v>9955.6200000000008</v>
      </c>
      <c r="M24" s="24">
        <v>86512.9</v>
      </c>
      <c r="N24" s="20"/>
      <c r="O24" s="21">
        <v>36358555.380000003</v>
      </c>
      <c r="P24" s="68"/>
    </row>
    <row r="25" spans="1:16" x14ac:dyDescent="0.2">
      <c r="A25" s="19" t="s">
        <v>21</v>
      </c>
      <c r="B25" s="20">
        <v>21158107</v>
      </c>
      <c r="C25" s="20">
        <v>-54000</v>
      </c>
      <c r="D25" s="20">
        <v>38417</v>
      </c>
      <c r="E25" s="20">
        <v>21142524</v>
      </c>
      <c r="F25" s="20">
        <v>20351991</v>
      </c>
      <c r="G25" s="20">
        <v>696955</v>
      </c>
      <c r="H25" s="20">
        <v>21048946</v>
      </c>
      <c r="I25" s="20">
        <v>89616</v>
      </c>
      <c r="J25" s="20">
        <v>1152</v>
      </c>
      <c r="K25" s="20"/>
      <c r="L25" s="20">
        <v>2810</v>
      </c>
      <c r="M25" s="24"/>
      <c r="N25" s="20"/>
      <c r="O25" s="21">
        <v>21142524</v>
      </c>
      <c r="P25" s="68"/>
    </row>
    <row r="26" spans="1:16" x14ac:dyDescent="0.2">
      <c r="A26" s="19" t="s">
        <v>22</v>
      </c>
      <c r="B26" s="20">
        <v>19574043.390000001</v>
      </c>
      <c r="C26" s="20">
        <v>-678.43</v>
      </c>
      <c r="D26" s="20">
        <v>36540.910000000003</v>
      </c>
      <c r="E26" s="20">
        <v>19609905.870000001</v>
      </c>
      <c r="F26" s="20">
        <v>18794850.34</v>
      </c>
      <c r="G26" s="20">
        <v>634171.84</v>
      </c>
      <c r="H26" s="20">
        <v>19429022.18</v>
      </c>
      <c r="I26" s="20">
        <v>41276.32</v>
      </c>
      <c r="J26" s="20">
        <v>3374.49</v>
      </c>
      <c r="K26" s="20">
        <v>85514.59</v>
      </c>
      <c r="L26" s="20">
        <v>14177.38</v>
      </c>
      <c r="M26" s="24"/>
      <c r="N26" s="20">
        <v>36540.910000000003</v>
      </c>
      <c r="O26" s="21">
        <v>19609905.870000001</v>
      </c>
      <c r="P26" s="68"/>
    </row>
    <row r="27" spans="1:16" x14ac:dyDescent="0.2">
      <c r="A27" s="19" t="s">
        <v>23</v>
      </c>
      <c r="B27" s="20">
        <v>46338939.509999998</v>
      </c>
      <c r="C27" s="20">
        <v>-19791.650000000001</v>
      </c>
      <c r="D27" s="20">
        <v>113298.65</v>
      </c>
      <c r="E27" s="20">
        <v>46432446.509999998</v>
      </c>
      <c r="F27" s="20">
        <v>44603259.700000003</v>
      </c>
      <c r="G27" s="20">
        <v>1555256.71</v>
      </c>
      <c r="H27" s="20">
        <v>46158516.409999996</v>
      </c>
      <c r="I27" s="20">
        <v>6760.72</v>
      </c>
      <c r="J27" s="20">
        <v>15979.35</v>
      </c>
      <c r="K27" s="20">
        <v>129200.97</v>
      </c>
      <c r="L27" s="20">
        <v>8690.41</v>
      </c>
      <c r="M27" s="24">
        <v>113298.65</v>
      </c>
      <c r="N27" s="20"/>
      <c r="O27" s="21">
        <v>46432446.509999998</v>
      </c>
      <c r="P27" s="68"/>
    </row>
    <row r="28" spans="1:16" x14ac:dyDescent="0.2">
      <c r="A28" s="19" t="s">
        <v>24</v>
      </c>
      <c r="B28" s="20">
        <v>20624775</v>
      </c>
      <c r="C28" s="20">
        <v>2260</v>
      </c>
      <c r="D28" s="20">
        <v>27810</v>
      </c>
      <c r="E28" s="20">
        <v>20654845</v>
      </c>
      <c r="F28" s="20">
        <v>19699979</v>
      </c>
      <c r="G28" s="20">
        <v>727743</v>
      </c>
      <c r="H28" s="20">
        <v>20427722</v>
      </c>
      <c r="I28" s="20">
        <v>126986</v>
      </c>
      <c r="J28" s="20">
        <v>23748</v>
      </c>
      <c r="K28" s="20">
        <v>29782</v>
      </c>
      <c r="L28" s="20">
        <v>18798</v>
      </c>
      <c r="M28" s="24">
        <v>27810</v>
      </c>
      <c r="N28" s="20"/>
      <c r="O28" s="21">
        <v>20654845</v>
      </c>
      <c r="P28" s="68"/>
    </row>
    <row r="29" spans="1:16" x14ac:dyDescent="0.2">
      <c r="A29" s="19" t="s">
        <v>25</v>
      </c>
      <c r="B29" s="20">
        <v>42080916</v>
      </c>
      <c r="C29" s="20">
        <v>-1675</v>
      </c>
      <c r="D29" s="20">
        <v>76619</v>
      </c>
      <c r="E29" s="20">
        <v>42155860</v>
      </c>
      <c r="F29" s="20">
        <v>40377461</v>
      </c>
      <c r="G29" s="20">
        <v>1449572</v>
      </c>
      <c r="H29" s="20">
        <v>41827034</v>
      </c>
      <c r="I29" s="20">
        <v>191200</v>
      </c>
      <c r="J29" s="20">
        <v>10150</v>
      </c>
      <c r="K29" s="20">
        <v>36667</v>
      </c>
      <c r="L29" s="20">
        <v>14185</v>
      </c>
      <c r="M29" s="24">
        <v>76619</v>
      </c>
      <c r="N29" s="20">
        <v>4</v>
      </c>
      <c r="O29" s="21">
        <v>42155860</v>
      </c>
      <c r="P29" s="68"/>
    </row>
    <row r="30" spans="1:16" x14ac:dyDescent="0.2">
      <c r="A30" s="19" t="s">
        <v>26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4"/>
      <c r="N30" s="20"/>
      <c r="O30" s="21"/>
      <c r="P30" s="68"/>
    </row>
    <row r="31" spans="1:16" x14ac:dyDescent="0.2">
      <c r="A31" s="19" t="s">
        <v>27</v>
      </c>
      <c r="B31" s="20">
        <v>309655469.08999997</v>
      </c>
      <c r="C31" s="20">
        <v>7198.91</v>
      </c>
      <c r="D31" s="20">
        <v>468585.37</v>
      </c>
      <c r="E31" s="20">
        <v>310131253.37</v>
      </c>
      <c r="F31" s="20">
        <v>297943800.56</v>
      </c>
      <c r="G31" s="20">
        <v>10696369.93</v>
      </c>
      <c r="H31" s="20">
        <v>308640170.49000001</v>
      </c>
      <c r="I31" s="20"/>
      <c r="J31" s="20">
        <v>11114.83</v>
      </c>
      <c r="K31" s="20">
        <v>1263985.68</v>
      </c>
      <c r="L31" s="20">
        <v>81095.12</v>
      </c>
      <c r="M31" s="24"/>
      <c r="N31" s="20">
        <v>134887.25</v>
      </c>
      <c r="O31" s="21">
        <v>310131253.37</v>
      </c>
      <c r="P31" s="68"/>
    </row>
    <row r="32" spans="1:16" x14ac:dyDescent="0.2">
      <c r="A32" s="19" t="s">
        <v>28</v>
      </c>
      <c r="B32" s="20">
        <v>115672729.40000001</v>
      </c>
      <c r="C32" s="20">
        <v>-111562.26</v>
      </c>
      <c r="D32" s="20">
        <v>431479.36</v>
      </c>
      <c r="E32" s="20">
        <v>115992646.5</v>
      </c>
      <c r="F32" s="20">
        <v>110970361.12</v>
      </c>
      <c r="G32" s="20">
        <v>4572885.24</v>
      </c>
      <c r="H32" s="20">
        <v>115543246.36</v>
      </c>
      <c r="I32" s="20">
        <v>198512.67</v>
      </c>
      <c r="J32" s="20">
        <v>197338.27</v>
      </c>
      <c r="K32" s="20"/>
      <c r="L32" s="20">
        <v>53554.71</v>
      </c>
      <c r="M32" s="24"/>
      <c r="N32" s="20">
        <v>-5.51</v>
      </c>
      <c r="O32" s="21">
        <v>115992646.5</v>
      </c>
      <c r="P32" s="68"/>
    </row>
    <row r="33" spans="1:16" x14ac:dyDescent="0.2">
      <c r="A33" s="19" t="s">
        <v>29</v>
      </c>
      <c r="B33" s="20">
        <v>3345793520.0999999</v>
      </c>
      <c r="C33" s="20">
        <v>-8254.2099999999991</v>
      </c>
      <c r="D33" s="20">
        <v>3102388.78</v>
      </c>
      <c r="E33" s="20">
        <v>3348887654.6700001</v>
      </c>
      <c r="F33" s="20">
        <v>3215244328.5500002</v>
      </c>
      <c r="G33" s="20">
        <v>121463490.61</v>
      </c>
      <c r="H33" s="20">
        <v>3336707819.1599998</v>
      </c>
      <c r="I33" s="20"/>
      <c r="J33" s="20">
        <v>43573.07</v>
      </c>
      <c r="K33" s="20">
        <v>9378502.75</v>
      </c>
      <c r="L33" s="20">
        <v>682093.04</v>
      </c>
      <c r="M33" s="24"/>
      <c r="N33" s="20">
        <v>2075666.65</v>
      </c>
      <c r="O33" s="21">
        <v>3348887654.6700001</v>
      </c>
      <c r="P33" s="68"/>
    </row>
    <row r="34" spans="1:16" x14ac:dyDescent="0.2">
      <c r="A34" s="19" t="s">
        <v>30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4"/>
      <c r="N34" s="20"/>
      <c r="O34" s="21"/>
      <c r="P34" s="68"/>
    </row>
    <row r="35" spans="1:16" x14ac:dyDescent="0.2">
      <c r="A35" s="19" t="s">
        <v>31</v>
      </c>
      <c r="B35" s="20">
        <v>423087681.69999999</v>
      </c>
      <c r="C35" s="20">
        <v>5353.84</v>
      </c>
      <c r="D35" s="20">
        <v>529966.12</v>
      </c>
      <c r="E35" s="20">
        <v>423623001.60000002</v>
      </c>
      <c r="F35" s="20">
        <v>407386405</v>
      </c>
      <c r="G35" s="20">
        <v>14954644.98</v>
      </c>
      <c r="H35" s="20">
        <v>422341050</v>
      </c>
      <c r="I35" s="20"/>
      <c r="J35" s="20">
        <v>4897.83</v>
      </c>
      <c r="K35" s="20">
        <v>682394.08</v>
      </c>
      <c r="L35" s="20"/>
      <c r="M35" s="24">
        <v>594659.74</v>
      </c>
      <c r="N35" s="20"/>
      <c r="O35" s="21">
        <v>423623001.60000002</v>
      </c>
      <c r="P35" s="68"/>
    </row>
    <row r="36" spans="1:16" x14ac:dyDescent="0.2">
      <c r="A36" s="19" t="s">
        <v>32</v>
      </c>
      <c r="B36" s="20">
        <v>32945564.460000001</v>
      </c>
      <c r="C36" s="20">
        <v>-9432.93</v>
      </c>
      <c r="D36" s="20">
        <v>78518.41</v>
      </c>
      <c r="E36" s="20">
        <v>33014649.940000001</v>
      </c>
      <c r="F36" s="20">
        <v>29703558.300000001</v>
      </c>
      <c r="G36" s="20">
        <v>966266.84</v>
      </c>
      <c r="H36" s="20">
        <v>30669825.140000001</v>
      </c>
      <c r="I36" s="20">
        <v>102138.24000000001</v>
      </c>
      <c r="J36" s="20">
        <v>85066.93</v>
      </c>
      <c r="K36" s="20">
        <v>73568.240000000005</v>
      </c>
      <c r="L36" s="20">
        <v>5511.27</v>
      </c>
      <c r="M36" s="24">
        <v>78518.41</v>
      </c>
      <c r="N36" s="20"/>
      <c r="O36" s="21">
        <v>31014649.940000001</v>
      </c>
      <c r="P36" s="68"/>
    </row>
    <row r="37" spans="1:16" x14ac:dyDescent="0.2">
      <c r="A37" s="19" t="s">
        <v>33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4"/>
      <c r="N37" s="20"/>
      <c r="O37" s="21"/>
      <c r="P37" s="68"/>
    </row>
    <row r="38" spans="1:16" x14ac:dyDescent="0.2">
      <c r="A38" s="19" t="s">
        <v>34</v>
      </c>
      <c r="B38" s="22"/>
      <c r="C38" s="23"/>
      <c r="D38" s="64"/>
      <c r="E38" s="20"/>
      <c r="F38" s="20"/>
      <c r="G38" s="20"/>
      <c r="H38" s="20"/>
      <c r="I38" s="20"/>
      <c r="J38" s="20"/>
      <c r="K38" s="20"/>
      <c r="L38" s="20"/>
      <c r="M38" s="24"/>
      <c r="N38" s="20"/>
      <c r="O38" s="21"/>
      <c r="P38" s="68"/>
    </row>
    <row r="39" spans="1:16" x14ac:dyDescent="0.2">
      <c r="A39" s="19" t="s">
        <v>35</v>
      </c>
      <c r="B39" s="20">
        <v>672759709.63999999</v>
      </c>
      <c r="C39" s="20">
        <v>13025.38</v>
      </c>
      <c r="D39" s="20">
        <v>864870.29</v>
      </c>
      <c r="E39" s="20">
        <v>673637605.30999994</v>
      </c>
      <c r="F39" s="20">
        <v>648301108.91999996</v>
      </c>
      <c r="G39" s="20">
        <v>23890804.300000001</v>
      </c>
      <c r="H39" s="20">
        <v>672191913.22000003</v>
      </c>
      <c r="I39" s="20"/>
      <c r="J39" s="20">
        <v>2743.25</v>
      </c>
      <c r="K39" s="20">
        <v>1077625.6399999999</v>
      </c>
      <c r="L39" s="20">
        <v>54885.71</v>
      </c>
      <c r="M39" s="24">
        <v>310437.49</v>
      </c>
      <c r="N39" s="20"/>
      <c r="O39" s="21">
        <v>673637605.30999994</v>
      </c>
      <c r="P39" s="68"/>
    </row>
    <row r="40" spans="1:16" x14ac:dyDescent="0.2">
      <c r="A40" s="19" t="s">
        <v>36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4"/>
      <c r="N40" s="20"/>
      <c r="O40" s="21"/>
      <c r="P40" s="68"/>
    </row>
    <row r="41" spans="1:16" x14ac:dyDescent="0.2">
      <c r="A41" s="19" t="s">
        <v>37</v>
      </c>
      <c r="B41" s="20">
        <v>440866096.32999998</v>
      </c>
      <c r="C41" s="20">
        <v>30215.55</v>
      </c>
      <c r="D41" s="20"/>
      <c r="E41" s="20">
        <v>440896311.88</v>
      </c>
      <c r="F41" s="20">
        <v>422885402.87</v>
      </c>
      <c r="G41" s="20">
        <v>15824876.789999999</v>
      </c>
      <c r="H41" s="20">
        <v>438710279.66000003</v>
      </c>
      <c r="I41" s="20">
        <v>581645.69999999995</v>
      </c>
      <c r="J41" s="20">
        <v>117217.36</v>
      </c>
      <c r="K41" s="20">
        <v>1830990.15</v>
      </c>
      <c r="L41" s="20">
        <v>136563.38</v>
      </c>
      <c r="M41" s="24">
        <v>480384.37</v>
      </c>
      <c r="N41" s="20"/>
      <c r="O41" s="21">
        <v>440896311.88</v>
      </c>
      <c r="P41" s="68"/>
    </row>
    <row r="42" spans="1:16" x14ac:dyDescent="0.2">
      <c r="A42" s="19" t="s">
        <v>38</v>
      </c>
      <c r="B42" s="20">
        <v>49542084.310000002</v>
      </c>
      <c r="C42" s="20">
        <v>13237.68</v>
      </c>
      <c r="D42" s="20"/>
      <c r="E42" s="20">
        <v>49555321.990000002</v>
      </c>
      <c r="F42" s="20">
        <v>47674837.140000001</v>
      </c>
      <c r="G42" s="20">
        <v>1554907.26</v>
      </c>
      <c r="H42" s="20">
        <v>49229744.399999999</v>
      </c>
      <c r="I42" s="20">
        <v>20688.97</v>
      </c>
      <c r="J42" s="20">
        <v>200490.16</v>
      </c>
      <c r="K42" s="20">
        <v>131515.14000000001</v>
      </c>
      <c r="L42" s="20">
        <v>90686.23</v>
      </c>
      <c r="M42" s="24">
        <v>117802.91</v>
      </c>
      <c r="N42" s="20"/>
      <c r="O42" s="21">
        <v>49555321.990000002</v>
      </c>
      <c r="P42" s="68"/>
    </row>
    <row r="43" spans="1:16" x14ac:dyDescent="0.2">
      <c r="A43" s="19" t="s">
        <v>39</v>
      </c>
      <c r="B43" s="20">
        <v>5539213.9400000004</v>
      </c>
      <c r="C43" s="20">
        <v>-22450.73</v>
      </c>
      <c r="D43" s="20">
        <v>9385.6</v>
      </c>
      <c r="E43" s="20">
        <v>5526148.8099999996</v>
      </c>
      <c r="F43" s="20">
        <v>5327529.22</v>
      </c>
      <c r="G43" s="20">
        <v>186226.46</v>
      </c>
      <c r="H43" s="20">
        <v>5513755.6799999997</v>
      </c>
      <c r="I43" s="20">
        <v>78.400000000000006</v>
      </c>
      <c r="J43" s="20">
        <v>2929.13</v>
      </c>
      <c r="K43" s="20"/>
      <c r="L43" s="20"/>
      <c r="M43" s="24">
        <v>9385.6</v>
      </c>
      <c r="N43" s="20"/>
      <c r="O43" s="21">
        <v>5526148.8099999996</v>
      </c>
      <c r="P43" s="68"/>
    </row>
    <row r="44" spans="1:16" x14ac:dyDescent="0.2">
      <c r="A44" s="19" t="s">
        <v>40</v>
      </c>
      <c r="B44" s="20">
        <v>21122859.850000001</v>
      </c>
      <c r="C44" s="20">
        <v>-7018.6</v>
      </c>
      <c r="D44" s="20">
        <v>43254.54</v>
      </c>
      <c r="E44" s="20">
        <v>21159095.789999999</v>
      </c>
      <c r="F44" s="20">
        <v>20287267.280000001</v>
      </c>
      <c r="G44" s="20">
        <v>663365.89</v>
      </c>
      <c r="H44" s="20">
        <v>20950633.170000002</v>
      </c>
      <c r="I44" s="20">
        <v>1961.44</v>
      </c>
      <c r="J44" s="20">
        <v>49404.01</v>
      </c>
      <c r="K44" s="20">
        <v>112585.48</v>
      </c>
      <c r="L44" s="20">
        <v>1257.1500000000001</v>
      </c>
      <c r="M44" s="24"/>
      <c r="N44" s="20">
        <v>43254.54</v>
      </c>
      <c r="O44" s="21">
        <v>21159095.789999999</v>
      </c>
      <c r="P44" s="68"/>
    </row>
    <row r="45" spans="1:16" x14ac:dyDescent="0.2">
      <c r="A45" s="19" t="s">
        <v>41</v>
      </c>
      <c r="B45" s="20">
        <v>997791141.16999996</v>
      </c>
      <c r="C45" s="20">
        <v>-2078777.23</v>
      </c>
      <c r="D45" s="20">
        <v>842032.61</v>
      </c>
      <c r="E45" s="20">
        <v>996554396.54999995</v>
      </c>
      <c r="F45" s="20">
        <v>959931391.64999998</v>
      </c>
      <c r="G45" s="20">
        <v>36153700.090000004</v>
      </c>
      <c r="H45" s="20">
        <v>996085091.74000001</v>
      </c>
      <c r="I45" s="20">
        <v>405431.3</v>
      </c>
      <c r="J45" s="20">
        <v>7630.2</v>
      </c>
      <c r="K45" s="20">
        <v>45105.91</v>
      </c>
      <c r="L45" s="20">
        <v>5671.73</v>
      </c>
      <c r="M45" s="24">
        <v>212.74</v>
      </c>
      <c r="N45" s="20">
        <v>5678.41</v>
      </c>
      <c r="O45" s="21">
        <v>996554396.54999995</v>
      </c>
      <c r="P45" s="68"/>
    </row>
    <row r="46" spans="1:16" x14ac:dyDescent="0.2">
      <c r="A46" s="19" t="s">
        <v>42</v>
      </c>
      <c r="B46" s="20">
        <v>607014160.03999996</v>
      </c>
      <c r="C46" s="20">
        <v>61793.39</v>
      </c>
      <c r="D46" s="20"/>
      <c r="E46" s="20">
        <v>607075953.42999995</v>
      </c>
      <c r="F46" s="20">
        <v>583535758.24000001</v>
      </c>
      <c r="G46" s="20">
        <v>20739286.100000001</v>
      </c>
      <c r="H46" s="20">
        <v>604275044.34000003</v>
      </c>
      <c r="I46" s="20">
        <v>779182.29</v>
      </c>
      <c r="J46" s="20">
        <v>1728152.94</v>
      </c>
      <c r="K46" s="20">
        <v>1447194.67</v>
      </c>
      <c r="L46" s="20">
        <v>120910.41</v>
      </c>
      <c r="M46" s="24">
        <v>1274531.22</v>
      </c>
      <c r="N46" s="20"/>
      <c r="O46" s="21">
        <v>607075953.42999995</v>
      </c>
      <c r="P46" s="68"/>
    </row>
    <row r="47" spans="1:16" x14ac:dyDescent="0.2">
      <c r="A47" s="19" t="s">
        <v>43</v>
      </c>
      <c r="B47" s="20">
        <v>586999792.34000003</v>
      </c>
      <c r="C47" s="20">
        <v>602.32000000000005</v>
      </c>
      <c r="D47" s="20">
        <v>623626.12</v>
      </c>
      <c r="E47" s="20">
        <v>587624020.77999997</v>
      </c>
      <c r="F47" s="20">
        <v>565273246.84000003</v>
      </c>
      <c r="G47" s="20">
        <v>20850767.550000001</v>
      </c>
      <c r="H47" s="20">
        <v>586124014.38999999</v>
      </c>
      <c r="I47" s="20"/>
      <c r="J47" s="20">
        <v>24194.32</v>
      </c>
      <c r="K47" s="20">
        <v>786882.87</v>
      </c>
      <c r="L47" s="20">
        <v>72106.460000000006</v>
      </c>
      <c r="M47" s="24"/>
      <c r="N47" s="20">
        <v>616822.74</v>
      </c>
      <c r="O47" s="21">
        <v>587624020.77999997</v>
      </c>
      <c r="P47" s="68"/>
    </row>
    <row r="48" spans="1:16" x14ac:dyDescent="0.2">
      <c r="A48" s="19" t="s">
        <v>44</v>
      </c>
      <c r="B48" s="20">
        <v>423111910.94</v>
      </c>
      <c r="C48" s="20"/>
      <c r="D48" s="20">
        <v>485120.96</v>
      </c>
      <c r="E48" s="20">
        <v>423597031.89999998</v>
      </c>
      <c r="F48" s="20">
        <v>408061028.52999997</v>
      </c>
      <c r="G48" s="20">
        <v>14507471.439999999</v>
      </c>
      <c r="H48" s="20">
        <v>422568499.97000003</v>
      </c>
      <c r="I48" s="20">
        <v>58726.26</v>
      </c>
      <c r="J48" s="20"/>
      <c r="K48" s="20">
        <v>904372.82</v>
      </c>
      <c r="L48" s="20">
        <v>21182.76</v>
      </c>
      <c r="M48" s="24"/>
      <c r="N48" s="20">
        <v>44250.09</v>
      </c>
      <c r="O48" s="21">
        <v>423597031.89999998</v>
      </c>
      <c r="P48" s="68"/>
    </row>
    <row r="49" spans="1:16" x14ac:dyDescent="0.2">
      <c r="A49" s="19" t="s">
        <v>45</v>
      </c>
      <c r="B49" s="20">
        <v>272437776.29000002</v>
      </c>
      <c r="C49" s="20">
        <v>2208.58</v>
      </c>
      <c r="D49" s="20">
        <v>126847.51</v>
      </c>
      <c r="E49" s="20">
        <v>272566832.38</v>
      </c>
      <c r="F49" s="20">
        <v>261717473.27000001</v>
      </c>
      <c r="G49" s="20">
        <v>9781814.5899999999</v>
      </c>
      <c r="H49" s="20">
        <v>271499287.86000001</v>
      </c>
      <c r="I49" s="20"/>
      <c r="J49" s="20">
        <v>2800.21</v>
      </c>
      <c r="K49" s="20">
        <v>460463.75</v>
      </c>
      <c r="L49" s="20">
        <v>479249.47</v>
      </c>
      <c r="M49" s="24"/>
      <c r="N49" s="20">
        <v>125031.09</v>
      </c>
      <c r="O49" s="21">
        <v>272566832.38</v>
      </c>
      <c r="P49" s="68"/>
    </row>
    <row r="50" spans="1:16" x14ac:dyDescent="0.2">
      <c r="A50" s="19" t="s">
        <v>46</v>
      </c>
      <c r="B50" s="20">
        <v>355731348.30000001</v>
      </c>
      <c r="C50" s="20">
        <v>6040.09</v>
      </c>
      <c r="D50" s="20">
        <v>395374.35</v>
      </c>
      <c r="E50" s="20">
        <v>356132762.74000001</v>
      </c>
      <c r="F50" s="20">
        <v>342685069.31</v>
      </c>
      <c r="G50" s="20">
        <v>12655778.880000001</v>
      </c>
      <c r="H50" s="20">
        <v>355340848.19</v>
      </c>
      <c r="I50" s="20">
        <v>163271.42000000001</v>
      </c>
      <c r="J50" s="20">
        <v>4617.71</v>
      </c>
      <c r="K50" s="20">
        <v>612485.46</v>
      </c>
      <c r="L50" s="20">
        <v>11515.8</v>
      </c>
      <c r="M50" s="24"/>
      <c r="N50" s="20">
        <v>24.16</v>
      </c>
      <c r="O50" s="21">
        <v>356132762.74000001</v>
      </c>
      <c r="P50" s="68"/>
    </row>
    <row r="51" spans="1:16" x14ac:dyDescent="0.2">
      <c r="A51" s="19" t="s">
        <v>47</v>
      </c>
      <c r="B51" s="20">
        <v>74439598.780000001</v>
      </c>
      <c r="C51" s="20">
        <v>-46102.17</v>
      </c>
      <c r="D51" s="20">
        <v>179029.89</v>
      </c>
      <c r="E51" s="20">
        <v>74572526.5</v>
      </c>
      <c r="F51" s="20">
        <v>71558657.049999997</v>
      </c>
      <c r="G51" s="20">
        <v>2454921.38</v>
      </c>
      <c r="H51" s="20">
        <v>74013578.430000007</v>
      </c>
      <c r="I51" s="20">
        <v>135001.29999999999</v>
      </c>
      <c r="J51" s="20">
        <v>41150.449999999997</v>
      </c>
      <c r="K51" s="20">
        <v>174068.91</v>
      </c>
      <c r="L51" s="20">
        <v>29697.52</v>
      </c>
      <c r="M51" s="24"/>
      <c r="N51" s="20">
        <v>179029.89</v>
      </c>
      <c r="O51" s="21">
        <v>74572526.5</v>
      </c>
      <c r="P51" s="68"/>
    </row>
    <row r="52" spans="1:16" ht="16.5" x14ac:dyDescent="0.2">
      <c r="A52" s="19" t="s">
        <v>108</v>
      </c>
      <c r="B52" s="20">
        <v>3804634215</v>
      </c>
      <c r="C52" s="20">
        <v>66137443</v>
      </c>
      <c r="D52" s="20">
        <v>6177623</v>
      </c>
      <c r="E52" s="20">
        <v>3876949281</v>
      </c>
      <c r="F52" s="20">
        <v>3553885650</v>
      </c>
      <c r="G52" s="20">
        <v>139151512</v>
      </c>
      <c r="H52" s="20">
        <v>3693037162</v>
      </c>
      <c r="I52" s="20">
        <v>2840171</v>
      </c>
      <c r="J52" s="20">
        <v>160127</v>
      </c>
      <c r="K52" s="20">
        <v>15791370</v>
      </c>
      <c r="L52" s="20">
        <v>165120452</v>
      </c>
      <c r="M52" s="24"/>
      <c r="N52" s="20"/>
      <c r="O52" s="21">
        <v>3876949281</v>
      </c>
      <c r="P52" s="68"/>
    </row>
    <row r="53" spans="1:16" ht="16.5" x14ac:dyDescent="0.2">
      <c r="A53" s="19" t="s">
        <v>109</v>
      </c>
      <c r="B53" s="20">
        <v>907027377.67999995</v>
      </c>
      <c r="C53" s="20">
        <v>-7359.26</v>
      </c>
      <c r="D53" s="20">
        <v>1092557.01</v>
      </c>
      <c r="E53" s="20">
        <v>908112575.42999995</v>
      </c>
      <c r="F53" s="20">
        <v>873232934.63</v>
      </c>
      <c r="G53" s="20">
        <v>32385083.989999998</v>
      </c>
      <c r="H53" s="20">
        <v>905618018.62</v>
      </c>
      <c r="I53" s="20">
        <v>394978.04</v>
      </c>
      <c r="J53" s="20">
        <v>120219.38</v>
      </c>
      <c r="K53" s="20">
        <v>1789798.08</v>
      </c>
      <c r="L53" s="20">
        <v>20757.64</v>
      </c>
      <c r="M53" s="24"/>
      <c r="N53" s="20">
        <v>168803.67</v>
      </c>
      <c r="O53" s="21">
        <v>908112575.42999995</v>
      </c>
      <c r="P53" s="68"/>
    </row>
    <row r="54" spans="1:16" x14ac:dyDescent="0.2">
      <c r="A54" s="19" t="s">
        <v>48</v>
      </c>
      <c r="B54" s="20">
        <v>5397650652.0799999</v>
      </c>
      <c r="C54" s="20">
        <v>-13817974.15</v>
      </c>
      <c r="D54" s="20">
        <v>4123921.08</v>
      </c>
      <c r="E54" s="20">
        <v>5387956599.0100002</v>
      </c>
      <c r="F54" s="20">
        <v>5188942914.0799999</v>
      </c>
      <c r="G54" s="20">
        <v>190831711.83000001</v>
      </c>
      <c r="H54" s="20">
        <v>5379774625.9099998</v>
      </c>
      <c r="I54" s="20">
        <v>1687986</v>
      </c>
      <c r="J54" s="20">
        <v>5833711.5099999998</v>
      </c>
      <c r="K54" s="20">
        <v>370846.04</v>
      </c>
      <c r="L54" s="20">
        <v>289429.55</v>
      </c>
      <c r="M54" s="24"/>
      <c r="N54" s="20"/>
      <c r="O54" s="21">
        <v>5387956599.0100002</v>
      </c>
      <c r="P54" s="68"/>
    </row>
    <row r="55" spans="1:16" x14ac:dyDescent="0.2">
      <c r="A55" s="19" t="s">
        <v>49</v>
      </c>
      <c r="B55" s="20">
        <v>1062012804.38</v>
      </c>
      <c r="C55" s="20">
        <v>-69.56</v>
      </c>
      <c r="D55" s="20">
        <v>1005004.15</v>
      </c>
      <c r="E55" s="20">
        <v>1063017738.97</v>
      </c>
      <c r="F55" s="20">
        <v>1022572013.02</v>
      </c>
      <c r="G55" s="20">
        <v>38432471.189999998</v>
      </c>
      <c r="H55" s="20">
        <v>1061004484.21</v>
      </c>
      <c r="I55" s="20">
        <v>503832.3</v>
      </c>
      <c r="J55" s="20">
        <v>276140.46999999997</v>
      </c>
      <c r="K55" s="20">
        <v>1152503.49</v>
      </c>
      <c r="L55" s="20">
        <v>17051.25</v>
      </c>
      <c r="M55" s="24">
        <v>63727.25</v>
      </c>
      <c r="N55" s="20"/>
      <c r="O55" s="21">
        <v>1063017738.97</v>
      </c>
      <c r="P55" s="68"/>
    </row>
    <row r="56" spans="1:16" x14ac:dyDescent="0.2">
      <c r="A56" s="19" t="s">
        <v>50</v>
      </c>
      <c r="B56" s="20">
        <v>2374207487.6999998</v>
      </c>
      <c r="C56" s="20">
        <v>128992.56</v>
      </c>
      <c r="D56" s="20">
        <v>2744006.2</v>
      </c>
      <c r="E56" s="20">
        <v>2377080486.46</v>
      </c>
      <c r="F56" s="20">
        <v>2285976223.96</v>
      </c>
      <c r="G56" s="20">
        <v>84332038.900000006</v>
      </c>
      <c r="H56" s="20">
        <v>2370308262.8600001</v>
      </c>
      <c r="I56" s="20">
        <v>1544035.82</v>
      </c>
      <c r="J56" s="20">
        <v>23294.16</v>
      </c>
      <c r="K56" s="20">
        <v>4858546.67</v>
      </c>
      <c r="L56" s="20">
        <v>223002.83</v>
      </c>
      <c r="M56" s="24"/>
      <c r="N56" s="20">
        <v>123344.12</v>
      </c>
      <c r="O56" s="21">
        <v>2377080486.46</v>
      </c>
      <c r="P56" s="68"/>
    </row>
    <row r="57" spans="1:16" x14ac:dyDescent="0.2">
      <c r="A57" s="19" t="s">
        <v>51</v>
      </c>
      <c r="B57" s="20">
        <v>1154011337.9400001</v>
      </c>
      <c r="C57" s="20">
        <v>-2058737.36</v>
      </c>
      <c r="D57" s="20">
        <v>580924.38</v>
      </c>
      <c r="E57" s="20">
        <v>1152533524.96</v>
      </c>
      <c r="F57" s="20">
        <v>1109133397.97</v>
      </c>
      <c r="G57" s="20">
        <v>41038326.409999996</v>
      </c>
      <c r="H57" s="20">
        <v>1150171724.3800001</v>
      </c>
      <c r="I57" s="20">
        <v>1583171.1</v>
      </c>
      <c r="J57" s="20">
        <v>230488.48</v>
      </c>
      <c r="K57" s="20">
        <v>20190.490000000002</v>
      </c>
      <c r="L57" s="20">
        <v>479962.52</v>
      </c>
      <c r="M57" s="24">
        <v>7.81</v>
      </c>
      <c r="N57" s="20">
        <v>47980.18</v>
      </c>
      <c r="O57" s="21">
        <v>1152533524.96</v>
      </c>
      <c r="P57" s="68"/>
    </row>
    <row r="58" spans="1:16" x14ac:dyDescent="0.2">
      <c r="A58" s="19" t="s">
        <v>52</v>
      </c>
      <c r="B58" s="20">
        <v>119874161.05</v>
      </c>
      <c r="C58" s="20">
        <v>-561715.77</v>
      </c>
      <c r="D58" s="20">
        <v>276236.03999999998</v>
      </c>
      <c r="E58" s="20">
        <v>119588681.31999999</v>
      </c>
      <c r="F58" s="20">
        <v>115146530.87</v>
      </c>
      <c r="G58" s="20">
        <v>3988357.11</v>
      </c>
      <c r="H58" s="20">
        <v>119134887.98</v>
      </c>
      <c r="I58" s="20">
        <v>58018.84</v>
      </c>
      <c r="J58" s="20">
        <v>239172.05</v>
      </c>
      <c r="K58" s="20"/>
      <c r="L58" s="20">
        <v>155879.24</v>
      </c>
      <c r="M58" s="24"/>
      <c r="N58" s="20">
        <v>718.25</v>
      </c>
      <c r="O58" s="21">
        <v>119588676.36</v>
      </c>
      <c r="P58" s="68"/>
    </row>
    <row r="59" spans="1:16" x14ac:dyDescent="0.2">
      <c r="A59" s="19" t="s">
        <v>53</v>
      </c>
      <c r="B59" s="20">
        <v>792507309</v>
      </c>
      <c r="C59" s="20">
        <v>-832337</v>
      </c>
      <c r="D59" s="20">
        <v>562247</v>
      </c>
      <c r="E59" s="20">
        <v>792237219</v>
      </c>
      <c r="F59" s="20">
        <v>762203993</v>
      </c>
      <c r="G59" s="20">
        <v>29005757</v>
      </c>
      <c r="H59" s="20">
        <v>791209750</v>
      </c>
      <c r="I59" s="20">
        <v>593289</v>
      </c>
      <c r="J59" s="20">
        <v>389698</v>
      </c>
      <c r="K59" s="20">
        <v>15005</v>
      </c>
      <c r="L59" s="20">
        <v>29490</v>
      </c>
      <c r="M59" s="24">
        <v>13</v>
      </c>
      <c r="N59" s="20"/>
      <c r="O59" s="21">
        <v>792237219</v>
      </c>
      <c r="P59" s="68"/>
    </row>
    <row r="60" spans="1:16" x14ac:dyDescent="0.2">
      <c r="A60" s="19" t="s">
        <v>54</v>
      </c>
      <c r="B60" s="20">
        <v>943148129.47000003</v>
      </c>
      <c r="C60" s="20">
        <v>120440.4</v>
      </c>
      <c r="D60" s="20">
        <v>795548.68</v>
      </c>
      <c r="E60" s="20">
        <v>944064118.54999995</v>
      </c>
      <c r="F60" s="20">
        <v>904196311.34000003</v>
      </c>
      <c r="G60" s="20">
        <v>33501309.210000001</v>
      </c>
      <c r="H60" s="20">
        <v>937697620.54999995</v>
      </c>
      <c r="I60" s="20">
        <v>727455.58</v>
      </c>
      <c r="J60" s="20">
        <v>5065.1499999999996</v>
      </c>
      <c r="K60" s="20">
        <v>5184778.04</v>
      </c>
      <c r="L60" s="20">
        <v>47225.54</v>
      </c>
      <c r="M60" s="24"/>
      <c r="N60" s="20">
        <v>401973.69</v>
      </c>
      <c r="O60" s="21">
        <v>944064118.54999995</v>
      </c>
      <c r="P60" s="68"/>
    </row>
    <row r="61" spans="1:16" x14ac:dyDescent="0.2">
      <c r="A61" s="19" t="s">
        <v>55</v>
      </c>
      <c r="B61" s="20">
        <v>98236043.200000003</v>
      </c>
      <c r="C61" s="20">
        <v>2336.79</v>
      </c>
      <c r="D61" s="20">
        <v>94058.52</v>
      </c>
      <c r="E61" s="20">
        <v>98332438.510000005</v>
      </c>
      <c r="F61" s="20">
        <v>94625186.659999996</v>
      </c>
      <c r="G61" s="20">
        <v>3466891.89</v>
      </c>
      <c r="H61" s="20">
        <v>98092078.549999997</v>
      </c>
      <c r="I61" s="20">
        <v>46593.68</v>
      </c>
      <c r="J61" s="20">
        <v>31329.94</v>
      </c>
      <c r="K61" s="20">
        <v>154058.22</v>
      </c>
      <c r="L61" s="20">
        <v>4152.93</v>
      </c>
      <c r="M61" s="24"/>
      <c r="N61" s="20">
        <v>4225.1899999999996</v>
      </c>
      <c r="O61" s="21">
        <v>98332438.510000005</v>
      </c>
      <c r="P61" s="68"/>
    </row>
    <row r="62" spans="1:16" x14ac:dyDescent="0.2">
      <c r="A62" s="19" t="s">
        <v>56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4"/>
      <c r="N62" s="20"/>
      <c r="O62" s="21"/>
      <c r="P62" s="68"/>
    </row>
    <row r="63" spans="1:16" x14ac:dyDescent="0.2">
      <c r="A63" s="19" t="s">
        <v>57</v>
      </c>
      <c r="B63" s="20">
        <v>788769439.38999999</v>
      </c>
      <c r="C63" s="20">
        <v>-941425.16</v>
      </c>
      <c r="D63" s="20">
        <v>366517.12</v>
      </c>
      <c r="E63" s="20">
        <v>788194531.35000002</v>
      </c>
      <c r="F63" s="20">
        <v>759221818.53999996</v>
      </c>
      <c r="G63" s="20">
        <v>28788017.170000002</v>
      </c>
      <c r="H63" s="20">
        <v>787326709.25</v>
      </c>
      <c r="I63" s="20">
        <v>625518.22</v>
      </c>
      <c r="J63" s="20">
        <v>4345.05</v>
      </c>
      <c r="K63" s="20"/>
      <c r="L63" s="20">
        <v>199670.28</v>
      </c>
      <c r="M63" s="24">
        <v>38288.550000000003</v>
      </c>
      <c r="N63" s="20"/>
      <c r="O63" s="21">
        <v>788194531.35000002</v>
      </c>
      <c r="P63" s="68"/>
    </row>
    <row r="64" spans="1:16" x14ac:dyDescent="0.2">
      <c r="A64" s="19" t="s">
        <v>58</v>
      </c>
      <c r="B64" s="20">
        <v>242085189.21000001</v>
      </c>
      <c r="C64" s="20"/>
      <c r="D64" s="20">
        <v>81700.05</v>
      </c>
      <c r="E64" s="20">
        <v>242166889.25999999</v>
      </c>
      <c r="F64" s="20">
        <v>232988765.02000001</v>
      </c>
      <c r="G64" s="20">
        <v>9017223.0999999996</v>
      </c>
      <c r="H64" s="20">
        <v>242005988.12</v>
      </c>
      <c r="I64" s="20"/>
      <c r="J64" s="20">
        <v>698.64</v>
      </c>
      <c r="K64" s="20">
        <v>99123.44</v>
      </c>
      <c r="L64" s="20">
        <v>2905.59</v>
      </c>
      <c r="M64" s="24"/>
      <c r="N64" s="20">
        <v>58173.47</v>
      </c>
      <c r="O64" s="21">
        <v>242166889.25999999</v>
      </c>
      <c r="P64" s="68"/>
    </row>
    <row r="65" spans="1:16" x14ac:dyDescent="0.2">
      <c r="A65" s="19" t="s">
        <v>59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4"/>
      <c r="N65" s="20"/>
      <c r="O65" s="21"/>
      <c r="P65" s="68"/>
    </row>
    <row r="66" spans="1:16" x14ac:dyDescent="0.2">
      <c r="A66" s="19" t="s">
        <v>60</v>
      </c>
      <c r="B66" s="20">
        <v>32328144</v>
      </c>
      <c r="C66" s="20">
        <v>1890</v>
      </c>
      <c r="D66" s="20">
        <v>48624</v>
      </c>
      <c r="E66" s="20">
        <v>32367613</v>
      </c>
      <c r="F66" s="20">
        <v>31088090</v>
      </c>
      <c r="G66" s="20">
        <v>1073026</v>
      </c>
      <c r="H66" s="20">
        <v>32171015</v>
      </c>
      <c r="I66" s="20">
        <v>22073</v>
      </c>
      <c r="J66" s="20">
        <v>29547</v>
      </c>
      <c r="K66" s="20">
        <v>145024</v>
      </c>
      <c r="L66" s="20"/>
      <c r="M66" s="24"/>
      <c r="N66" s="20">
        <v>46</v>
      </c>
      <c r="O66" s="21">
        <v>32367613</v>
      </c>
      <c r="P66" s="68"/>
    </row>
    <row r="67" spans="1:16" x14ac:dyDescent="0.2">
      <c r="A67" s="19" t="s">
        <v>61</v>
      </c>
      <c r="B67" s="20">
        <v>6827775.5</v>
      </c>
      <c r="C67" s="20">
        <v>-2014.05</v>
      </c>
      <c r="D67" s="20">
        <v>17058.68</v>
      </c>
      <c r="E67" s="20">
        <v>6842820.1299999999</v>
      </c>
      <c r="F67" s="20">
        <v>6599363</v>
      </c>
      <c r="G67" s="20">
        <v>219322.74</v>
      </c>
      <c r="H67" s="20">
        <v>6818685.7400000002</v>
      </c>
      <c r="I67" s="20"/>
      <c r="J67" s="20">
        <v>3472.43</v>
      </c>
      <c r="K67" s="20">
        <v>3603.28</v>
      </c>
      <c r="L67" s="20"/>
      <c r="M67" s="24">
        <v>17058.68</v>
      </c>
      <c r="N67" s="20"/>
      <c r="O67" s="21">
        <v>6842820.1200000001</v>
      </c>
      <c r="P67" s="68"/>
    </row>
    <row r="68" spans="1:16" x14ac:dyDescent="0.2">
      <c r="A68" s="19" t="s">
        <v>62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4"/>
      <c r="N68" s="20"/>
      <c r="O68" s="21"/>
      <c r="P68" s="68"/>
    </row>
    <row r="69" spans="1:16" x14ac:dyDescent="0.2">
      <c r="A69" s="19" t="s">
        <v>63</v>
      </c>
      <c r="B69" s="20">
        <v>40715273.950000003</v>
      </c>
      <c r="C69" s="20">
        <v>-29633.91</v>
      </c>
      <c r="D69" s="20">
        <v>66299.820000000007</v>
      </c>
      <c r="E69" s="20">
        <v>40751939.859999999</v>
      </c>
      <c r="F69" s="20">
        <v>35195978.009999998</v>
      </c>
      <c r="G69" s="20">
        <v>1241061.21</v>
      </c>
      <c r="H69" s="20">
        <v>36437039.219999999</v>
      </c>
      <c r="I69" s="20">
        <v>11310.53</v>
      </c>
      <c r="J69" s="20">
        <v>27444.25</v>
      </c>
      <c r="K69" s="20">
        <v>4208171</v>
      </c>
      <c r="L69" s="20">
        <v>1675.04</v>
      </c>
      <c r="M69" s="24"/>
      <c r="N69" s="20">
        <v>66299.820000000007</v>
      </c>
      <c r="O69" s="21">
        <v>40751939.859999999</v>
      </c>
      <c r="P69" s="68"/>
    </row>
    <row r="70" spans="1:16" x14ac:dyDescent="0.2">
      <c r="A70" s="19" t="s">
        <v>64</v>
      </c>
      <c r="B70" s="20">
        <v>386697194.30000001</v>
      </c>
      <c r="C70" s="20">
        <v>3464.31</v>
      </c>
      <c r="D70" s="20">
        <v>436745.76</v>
      </c>
      <c r="E70" s="20">
        <v>387137404.39999998</v>
      </c>
      <c r="F70" s="20">
        <v>373073240.39999998</v>
      </c>
      <c r="G70" s="20">
        <v>13387158.18</v>
      </c>
      <c r="H70" s="20">
        <v>386460398.60000002</v>
      </c>
      <c r="I70" s="20">
        <v>78606.070000000007</v>
      </c>
      <c r="J70" s="20">
        <v>174860.58</v>
      </c>
      <c r="K70" s="20">
        <v>316462.13</v>
      </c>
      <c r="L70" s="20">
        <v>53968.51</v>
      </c>
      <c r="M70" s="24">
        <v>53108.46</v>
      </c>
      <c r="N70" s="20"/>
      <c r="O70" s="21">
        <v>387137404.39999998</v>
      </c>
      <c r="P70" s="68"/>
    </row>
    <row r="71" spans="1:16" x14ac:dyDescent="0.2">
      <c r="A71" s="19" t="s">
        <v>65</v>
      </c>
      <c r="B71" s="20">
        <v>19657910</v>
      </c>
      <c r="C71" s="20">
        <v>8609</v>
      </c>
      <c r="D71" s="20">
        <v>43981</v>
      </c>
      <c r="E71" s="20">
        <v>19710500</v>
      </c>
      <c r="F71" s="20">
        <v>18840042</v>
      </c>
      <c r="G71" s="20">
        <v>594247</v>
      </c>
      <c r="H71" s="20">
        <v>19434288</v>
      </c>
      <c r="I71" s="20">
        <v>23256</v>
      </c>
      <c r="J71" s="20">
        <v>206631</v>
      </c>
      <c r="K71" s="20">
        <v>793</v>
      </c>
      <c r="L71" s="20">
        <v>1550</v>
      </c>
      <c r="M71" s="24">
        <v>43981</v>
      </c>
      <c r="N71" s="20"/>
      <c r="O71" s="21">
        <v>19710500</v>
      </c>
      <c r="P71" s="68"/>
    </row>
    <row r="72" spans="1:16" x14ac:dyDescent="0.2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</row>
    <row r="73" spans="1:16" ht="15.75" thickBot="1" x14ac:dyDescent="0.3">
      <c r="A73" s="25" t="s">
        <v>84</v>
      </c>
      <c r="B73" s="26">
        <f>SUM(B5:B71)</f>
        <v>42438603211.549995</v>
      </c>
      <c r="C73" s="26">
        <f t="shared" ref="C73:N73" si="0">SUM(C5:C71)</f>
        <v>47743391.56000001</v>
      </c>
      <c r="D73" s="26">
        <f t="shared" si="0"/>
        <v>49377276.230000004</v>
      </c>
      <c r="E73" s="26">
        <f t="shared" si="0"/>
        <v>42535712834.300011</v>
      </c>
      <c r="F73" s="26">
        <f t="shared" si="0"/>
        <v>40569510280.070007</v>
      </c>
      <c r="G73" s="26">
        <f t="shared" si="0"/>
        <v>1500119584.6000004</v>
      </c>
      <c r="H73" s="26">
        <f t="shared" si="0"/>
        <v>42068956637.19001</v>
      </c>
      <c r="I73" s="26">
        <f t="shared" si="0"/>
        <v>31996667.859999999</v>
      </c>
      <c r="J73" s="26">
        <f t="shared" si="0"/>
        <v>10932859.470000003</v>
      </c>
      <c r="K73" s="26">
        <f t="shared" si="0"/>
        <v>239244079.62999994</v>
      </c>
      <c r="L73" s="26">
        <f t="shared" si="0"/>
        <v>172585038.27000001</v>
      </c>
      <c r="M73" s="26">
        <f t="shared" si="0"/>
        <v>5474097.9000000004</v>
      </c>
      <c r="N73" s="26">
        <f t="shared" si="0"/>
        <v>8269406.7400000002</v>
      </c>
      <c r="O73" s="27">
        <f>SUM(O5:O71)</f>
        <v>42533712829.330017</v>
      </c>
    </row>
    <row r="75" spans="1:16" ht="16.5" x14ac:dyDescent="0.2">
      <c r="A75" s="8" t="s">
        <v>110</v>
      </c>
    </row>
    <row r="76" spans="1:16" x14ac:dyDescent="0.2">
      <c r="A76" s="3"/>
    </row>
    <row r="78" spans="1:16" x14ac:dyDescent="0.2">
      <c r="A78" s="28" t="s">
        <v>114</v>
      </c>
    </row>
  </sheetData>
  <phoneticPr fontId="0" type="noConversion"/>
  <conditionalFormatting sqref="A4:O73">
    <cfRule type="expression" dxfId="0" priority="1" stopIfTrue="1">
      <formula>MOD(ROW(),3)=1</formula>
    </cfRule>
  </conditionalFormatting>
  <pageMargins left="0.25" right="0.25" top="0.75" bottom="0.75" header="0.3" footer="0.3"/>
  <pageSetup scale="88" fitToWidth="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 xsi:nil="true"/>
    <Forms_Description xmlns="971ecb86-dbcb-4cad-aa0a-8e3edd121c88" xsi:nil="true"/>
    <Review_x0020_Frequency_x0020_Period xmlns="971ecb86-dbcb-4cad-aa0a-8e3edd121c88" xsi:nil="true"/>
    <Language_x0020_Review_x0020_Date xmlns="971ecb86-dbcb-4cad-aa0a-8e3edd121c88" xsi:nil="true"/>
    <statutesRulesPolicies xmlns="971ecb86-dbcb-4cad-aa0a-8e3edd121c88"/>
    <Is_x0020_this_x0020_Legally_x0020_required_x003f_ xmlns="971ecb86-dbcb-4cad-aa0a-8e3edd121c88" xsi:nil="true"/>
    <DocumentName xmlns="971ecb86-dbcb-4cad-aa0a-8e3edd121c88" xsi:nil="true"/>
    <Web_x0020_Category xmlns="971ecb86-dbcb-4cad-aa0a-8e3edd121c88" xsi:nil="true"/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 xsi:nil="true"/>
    <Review_x0020_Frequency_x0020_by_x0020_Month xmlns="971ecb86-dbcb-4cad-aa0a-8e3edd121c88"/>
    <Date_x0020_last_x0020_reviewed xmlns="971ecb86-dbcb-4cad-aa0a-8e3edd121c88" xsi:nil="true"/>
    <Legal_x0020_Review_x0020_Date xmlns="971ecb86-dbcb-4cad-aa0a-8e3edd121c88" xsi:nil="true"/>
    <Automated_x0020_Content xmlns="971ecb86-dbcb-4cad-aa0a-8e3edd121c88" xsi:nil="true"/>
  </documentManagement>
</p:properties>
</file>

<file path=customXml/itemProps1.xml><?xml version="1.0" encoding="utf-8"?>
<ds:datastoreItem xmlns:ds="http://schemas.openxmlformats.org/officeDocument/2006/customXml" ds:itemID="{90A85605-3A0B-4DD1-B0FD-3D69887806F3}"/>
</file>

<file path=customXml/itemProps2.xml><?xml version="1.0" encoding="utf-8"?>
<ds:datastoreItem xmlns:ds="http://schemas.openxmlformats.org/officeDocument/2006/customXml" ds:itemID="{9CC07B11-C738-4EB3-A36B-3A234E27ED78}"/>
</file>

<file path=customXml/itemProps3.xml><?xml version="1.0" encoding="utf-8"?>
<ds:datastoreItem xmlns:ds="http://schemas.openxmlformats.org/officeDocument/2006/customXml" ds:itemID="{739BFA12-99B7-4417-9C2E-DB7B6186B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 Index</vt:lpstr>
      <vt:lpstr>Millage Rates</vt:lpstr>
      <vt:lpstr>Taxes Levied</vt:lpstr>
      <vt:lpstr>Tax Roll Reconciliation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Florida Dept. of Revenue</dc:creator>
  <cp:lastModifiedBy>Harvey Bissoo</cp:lastModifiedBy>
  <cp:lastPrinted>2013-01-18T16:21:21Z</cp:lastPrinted>
  <dcterms:created xsi:type="dcterms:W3CDTF">2011-01-19T20:48:20Z</dcterms:created>
  <dcterms:modified xsi:type="dcterms:W3CDTF">2024-12-10T16:09:31Z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</Properties>
</file>