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Research &amp; Analysis\Data Book Documentation\2024 Data Book\Final\For review\"/>
    </mc:Choice>
  </mc:AlternateContent>
  <xr:revisionPtr revIDLastSave="0" documentId="13_ncr:1_{52560301-C913-4C95-8551-F03241EC0205}" xr6:coauthVersionLast="47" xr6:coauthVersionMax="47" xr10:uidLastSave="{00000000-0000-0000-0000-000000000000}"/>
  <bookViews>
    <workbookView xWindow="-120" yWindow="-120" windowWidth="29040" windowHeight="15840" tabRatio="849" firstSheet="50" activeTab="68" xr2:uid="{00000000-000D-0000-FFFF-FFFF00000000}"/>
  </bookViews>
  <sheets>
    <sheet name="Report Index" sheetId="77" r:id="rId1"/>
    <sheet name="Alachua" sheetId="7" r:id="rId2"/>
    <sheet name="Baker" sheetId="23" r:id="rId3"/>
    <sheet name="Bay" sheetId="24" r:id="rId4"/>
    <sheet name="Bradford" sheetId="25" r:id="rId5"/>
    <sheet name="Brevard" sheetId="76" r:id="rId6"/>
    <sheet name="Broward" sheetId="26" r:id="rId7"/>
    <sheet name="Calhoun" sheetId="27" r:id="rId8"/>
    <sheet name="Charlotte" sheetId="28" r:id="rId9"/>
    <sheet name="Citrus" sheetId="29" r:id="rId10"/>
    <sheet name="Clay" sheetId="30" r:id="rId11"/>
    <sheet name="Collier" sheetId="31" r:id="rId12"/>
    <sheet name="Columbia" sheetId="32" r:id="rId13"/>
    <sheet name="Miami-Dade" sheetId="33" r:id="rId14"/>
    <sheet name="DeSoto" sheetId="34" r:id="rId15"/>
    <sheet name="Dixie" sheetId="46" r:id="rId16"/>
    <sheet name="Duval" sheetId="37" r:id="rId17"/>
    <sheet name="Escambia" sheetId="35" r:id="rId18"/>
    <sheet name="Flagler" sheetId="65" r:id="rId19"/>
    <sheet name="Franklin" sheetId="48" r:id="rId20"/>
    <sheet name="Gadsden" sheetId="49" r:id="rId21"/>
    <sheet name="Gilchrist" sheetId="50" r:id="rId22"/>
    <sheet name="Glades" sheetId="51" r:id="rId23"/>
    <sheet name="Gulf" sheetId="52" r:id="rId24"/>
    <sheet name="Hamilton" sheetId="53" r:id="rId25"/>
    <sheet name="Hardee" sheetId="54" r:id="rId26"/>
    <sheet name="Hendry" sheetId="55" r:id="rId27"/>
    <sheet name="Hernando" sheetId="56" r:id="rId28"/>
    <sheet name="Highlands" sheetId="57" r:id="rId29"/>
    <sheet name="Hillsborough" sheetId="58" r:id="rId30"/>
    <sheet name="Holmes" sheetId="59" r:id="rId31"/>
    <sheet name="Indian River" sheetId="60" r:id="rId32"/>
    <sheet name="Jackson" sheetId="61" r:id="rId33"/>
    <sheet name="Jefferson" sheetId="62" r:id="rId34"/>
    <sheet name="Lafayette" sheetId="63" r:id="rId35"/>
    <sheet name="Lake" sheetId="64" r:id="rId36"/>
    <sheet name="Lee" sheetId="47" r:id="rId37"/>
    <sheet name="Leon" sheetId="38" r:id="rId38"/>
    <sheet name="Levy" sheetId="39" r:id="rId39"/>
    <sheet name="Liberty" sheetId="40" r:id="rId40"/>
    <sheet name="Madison" sheetId="41" r:id="rId41"/>
    <sheet name="Manatee" sheetId="42" r:id="rId42"/>
    <sheet name="Marion" sheetId="43" r:id="rId43"/>
    <sheet name="Martin" sheetId="44" r:id="rId44"/>
    <sheet name="Monroe" sheetId="45" r:id="rId45"/>
    <sheet name="Nassau" sheetId="36" r:id="rId46"/>
    <sheet name="Okaloosa" sheetId="17" r:id="rId47"/>
    <sheet name="Okeechobee" sheetId="18" r:id="rId48"/>
    <sheet name="Orange" sheetId="19" r:id="rId49"/>
    <sheet name="Osceola" sheetId="20" r:id="rId50"/>
    <sheet name="Palm Beach" sheetId="21" r:id="rId51"/>
    <sheet name="Pasco" sheetId="22" r:id="rId52"/>
    <sheet name="Pinellas" sheetId="14" r:id="rId53"/>
    <sheet name="Polk" sheetId="15" r:id="rId54"/>
    <sheet name="Putnam" sheetId="16" r:id="rId55"/>
    <sheet name="St. Johns" sheetId="13" r:id="rId56"/>
    <sheet name="St. Lucie" sheetId="12" r:id="rId57"/>
    <sheet name="Santa Rosa" sheetId="11" r:id="rId58"/>
    <sheet name="Sarasota" sheetId="66" r:id="rId59"/>
    <sheet name="Seminole" sheetId="67" r:id="rId60"/>
    <sheet name="Sumter" sheetId="68" r:id="rId61"/>
    <sheet name="Suwannee" sheetId="69" r:id="rId62"/>
    <sheet name="Taylor" sheetId="70" r:id="rId63"/>
    <sheet name="Union" sheetId="71" r:id="rId64"/>
    <sheet name="Volusia" sheetId="72" r:id="rId65"/>
    <sheet name="Wakulla" sheetId="73" r:id="rId66"/>
    <sheet name="Walton" sheetId="74" r:id="rId67"/>
    <sheet name="Washington" sheetId="75" r:id="rId68"/>
    <sheet name="Statewide" sheetId="78" r:id="rId69"/>
  </sheets>
  <definedNames>
    <definedName name="_xlnm.Print_Area" localSheetId="3">Bay!$A$1:$N$28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" i="11" l="1"/>
  <c r="J8" i="11" s="1"/>
  <c r="D3" i="78"/>
  <c r="E3" i="78"/>
  <c r="F3" i="78"/>
  <c r="G3" i="78"/>
  <c r="H3" i="78"/>
  <c r="I3" i="78"/>
  <c r="J3" i="78"/>
  <c r="K3" i="78"/>
  <c r="L3" i="78"/>
  <c r="N3" i="78"/>
  <c r="E4" i="78"/>
  <c r="F4" i="78"/>
  <c r="G4" i="78"/>
  <c r="H4" i="78"/>
  <c r="I4" i="78"/>
  <c r="K4" i="78"/>
  <c r="L4" i="78"/>
  <c r="N4" i="78"/>
  <c r="D4" i="78"/>
  <c r="C4" i="78"/>
  <c r="C3" i="78"/>
  <c r="D142" i="33"/>
  <c r="E142" i="33"/>
  <c r="F142" i="33"/>
  <c r="G142" i="33"/>
  <c r="H142" i="33"/>
  <c r="I142" i="33"/>
  <c r="J142" i="33"/>
  <c r="K142" i="33"/>
  <c r="L142" i="33"/>
  <c r="C142" i="33"/>
  <c r="J11" i="11"/>
  <c r="D16" i="11"/>
  <c r="E16" i="11"/>
  <c r="F16" i="11"/>
  <c r="G16" i="11"/>
  <c r="H16" i="11"/>
  <c r="I16" i="11"/>
  <c r="K16" i="11"/>
  <c r="L16" i="11"/>
  <c r="N16" i="11"/>
  <c r="C16" i="11"/>
  <c r="D15" i="11"/>
  <c r="E15" i="11"/>
  <c r="F15" i="11"/>
  <c r="G15" i="11"/>
  <c r="H15" i="11"/>
  <c r="I15" i="11"/>
  <c r="K15" i="11"/>
  <c r="L15" i="11"/>
  <c r="N15" i="11"/>
  <c r="C15" i="11"/>
  <c r="D12" i="11"/>
  <c r="E12" i="11"/>
  <c r="F12" i="11"/>
  <c r="G12" i="11"/>
  <c r="H12" i="11"/>
  <c r="I12" i="11"/>
  <c r="K12" i="11"/>
  <c r="L12" i="11"/>
  <c r="M12" i="11"/>
  <c r="N12" i="11"/>
  <c r="C12" i="11"/>
  <c r="N11" i="11"/>
  <c r="N7" i="11"/>
  <c r="N8" i="11" s="1"/>
  <c r="D8" i="11"/>
  <c r="E8" i="11"/>
  <c r="F8" i="11"/>
  <c r="G8" i="11"/>
  <c r="H8" i="11"/>
  <c r="I8" i="11"/>
  <c r="K8" i="11"/>
  <c r="L8" i="11"/>
  <c r="M8" i="11"/>
  <c r="C8" i="11"/>
  <c r="J15" i="11" l="1"/>
  <c r="J12" i="11"/>
  <c r="I16" i="33"/>
  <c r="N15" i="48"/>
  <c r="N16" i="48" s="1"/>
  <c r="N12" i="48"/>
  <c r="N11" i="48"/>
  <c r="J16" i="11" l="1"/>
  <c r="J4" i="78"/>
  <c r="M8" i="78"/>
  <c r="M7" i="78"/>
  <c r="H5" i="78" l="1"/>
  <c r="K5" i="78"/>
  <c r="F5" i="78"/>
  <c r="E5" i="78"/>
  <c r="L5" i="78"/>
  <c r="C5" i="78"/>
  <c r="J5" i="78"/>
  <c r="N5" i="78"/>
  <c r="G5" i="78"/>
  <c r="I5" i="78"/>
  <c r="D5" i="78"/>
</calcChain>
</file>

<file path=xl/sharedStrings.xml><?xml version="1.0" encoding="utf-8"?>
<sst xmlns="http://schemas.openxmlformats.org/spreadsheetml/2006/main" count="2488" uniqueCount="488">
  <si>
    <t>ALACHUA</t>
  </si>
  <si>
    <t>ARCHER</t>
  </si>
  <si>
    <t>GAINESVILLE</t>
  </si>
  <si>
    <t>HAWTHORNE</t>
  </si>
  <si>
    <t>HIGH SPRINGS</t>
  </si>
  <si>
    <t>LACROSSE</t>
  </si>
  <si>
    <t>MICANOPY</t>
  </si>
  <si>
    <t>NEWBERRY</t>
  </si>
  <si>
    <t>WALDO</t>
  </si>
  <si>
    <t>Pct Change</t>
  </si>
  <si>
    <t>Total Municipal</t>
  </si>
  <si>
    <t>Municipality</t>
  </si>
  <si>
    <t>Just Value</t>
  </si>
  <si>
    <t>Assessed Value</t>
  </si>
  <si>
    <t>Institutional Exemption Value</t>
  </si>
  <si>
    <t>Government Exemption Value</t>
  </si>
  <si>
    <t>Homestead Exemption Value</t>
  </si>
  <si>
    <t>Additional 25,000 Homestead Exemption Value</t>
  </si>
  <si>
    <t>Other Exemptions</t>
  </si>
  <si>
    <t>Total Exemption Value</t>
  </si>
  <si>
    <t>Total Taxable Value</t>
  </si>
  <si>
    <t>City Millage Rate</t>
  </si>
  <si>
    <t>Taxes Levied</t>
  </si>
  <si>
    <t>MACLENNY</t>
  </si>
  <si>
    <t>CALLAWAY</t>
  </si>
  <si>
    <t>LYNN HAVEN</t>
  </si>
  <si>
    <t>MEXICO BEACH</t>
  </si>
  <si>
    <t>PANAMA CITY</t>
  </si>
  <si>
    <t>BROOKER</t>
  </si>
  <si>
    <t>HAMPTON</t>
  </si>
  <si>
    <t>LAWTEY</t>
  </si>
  <si>
    <t>STARKE</t>
  </si>
  <si>
    <t>CAPE CANAVERAL</t>
  </si>
  <si>
    <t>COCOA</t>
  </si>
  <si>
    <t>COCOA BEACH</t>
  </si>
  <si>
    <t>GRANT-VALKARIA</t>
  </si>
  <si>
    <t>INDIALANTIC</t>
  </si>
  <si>
    <t>INDIAN HARBOUR</t>
  </si>
  <si>
    <t>MALABAR</t>
  </si>
  <si>
    <t>MELBOURNE</t>
  </si>
  <si>
    <t>MELBOURNE BECH</t>
  </si>
  <si>
    <t>MELBOURNE VILL</t>
  </si>
  <si>
    <t>PALM BAY</t>
  </si>
  <si>
    <t>ROCKLEDGE</t>
  </si>
  <si>
    <t>SATELLITE BEAC</t>
  </si>
  <si>
    <t>TITUSVILLE</t>
  </si>
  <si>
    <t>WEST MELBOURNE</t>
  </si>
  <si>
    <t>COCONUT CREEK</t>
  </si>
  <si>
    <t>COOPER CITY</t>
  </si>
  <si>
    <t>CORAL SPRINGS</t>
  </si>
  <si>
    <t>DANIA</t>
  </si>
  <si>
    <t>DAVIE</t>
  </si>
  <si>
    <t>FT. LAUDERDALE</t>
  </si>
  <si>
    <t>HALLANDALE</t>
  </si>
  <si>
    <t>HILLSBORO BEAC</t>
  </si>
  <si>
    <t>HOLLYWOOD</t>
  </si>
  <si>
    <t>LAUD-BY-THE-SE</t>
  </si>
  <si>
    <t>LAUDERDALE LAK</t>
  </si>
  <si>
    <t>LAUDERHILL</t>
  </si>
  <si>
    <t>LAZY LAKE VIL</t>
  </si>
  <si>
    <t>LIGHTHOUSE PT</t>
  </si>
  <si>
    <t>MARGATE</t>
  </si>
  <si>
    <t>MIRAMAR</t>
  </si>
  <si>
    <t>N LAUDERDALE</t>
  </si>
  <si>
    <t>OAKLAND PARK</t>
  </si>
  <si>
    <t>PARKLAND</t>
  </si>
  <si>
    <t>PEMBROKE PARK</t>
  </si>
  <si>
    <t>PEMBROKE PINES</t>
  </si>
  <si>
    <t>PLANTATION</t>
  </si>
  <si>
    <t>POMPANO BEACH</t>
  </si>
  <si>
    <t>SEA RANCH LAKE</t>
  </si>
  <si>
    <t>SOUTHWEST RANC</t>
  </si>
  <si>
    <t>SUNRISE</t>
  </si>
  <si>
    <t>TAMARAC</t>
  </si>
  <si>
    <t>WEST PARK</t>
  </si>
  <si>
    <t>WESTON</t>
  </si>
  <si>
    <t>WILTON MANORS</t>
  </si>
  <si>
    <t>BLOUNTSTOWN</t>
  </si>
  <si>
    <t>PUNTA GORDA</t>
  </si>
  <si>
    <t>CRYSTAL RIVER</t>
  </si>
  <si>
    <t>INVERNESS</t>
  </si>
  <si>
    <t>GREEN COVE SPG</t>
  </si>
  <si>
    <t>KEYSTONE HEIGH</t>
  </si>
  <si>
    <t>ORANGE PARK</t>
  </si>
  <si>
    <t>EVERGLADES</t>
  </si>
  <si>
    <t>MARCO ISLAND C</t>
  </si>
  <si>
    <t>NAPLES</t>
  </si>
  <si>
    <t>LAKE CITY</t>
  </si>
  <si>
    <t>AVENTURA</t>
  </si>
  <si>
    <t>BAL HARBOUR</t>
  </si>
  <si>
    <t>BAY HARBOUR IS</t>
  </si>
  <si>
    <t>BISCAYNE PARK</t>
  </si>
  <si>
    <t>CORAL GABLES</t>
  </si>
  <si>
    <t>CUTLER BAY</t>
  </si>
  <si>
    <t>DORAL</t>
  </si>
  <si>
    <t>EL PORTAL</t>
  </si>
  <si>
    <t>FLORIDA CITY</t>
  </si>
  <si>
    <t>GOLDEN BEACH</t>
  </si>
  <si>
    <t>HIALEAH</t>
  </si>
  <si>
    <t>HIALEAH GARDEN</t>
  </si>
  <si>
    <t>HOMESTEAD</t>
  </si>
  <si>
    <t>INDIAN CREEK V</t>
  </si>
  <si>
    <t>KEY BISCAYNE</t>
  </si>
  <si>
    <t>MEDLEY</t>
  </si>
  <si>
    <t>MIAMI</t>
  </si>
  <si>
    <t>MIAMI BEACH</t>
  </si>
  <si>
    <t>MIAMI GARDENS</t>
  </si>
  <si>
    <t>MIAMI LAKES</t>
  </si>
  <si>
    <t>MIAMI SHORES</t>
  </si>
  <si>
    <t>MIAMI SPRINGS</t>
  </si>
  <si>
    <t>NORTH BAY</t>
  </si>
  <si>
    <t>NORTH MIAMI</t>
  </si>
  <si>
    <t>NORTH MIAMI BE</t>
  </si>
  <si>
    <t>OPA-LOCKA</t>
  </si>
  <si>
    <t>PALMETTO BAY</t>
  </si>
  <si>
    <t>PINECREST</t>
  </si>
  <si>
    <t>SOUTH MIAMI</t>
  </si>
  <si>
    <t>SUNNY ISLES</t>
  </si>
  <si>
    <t>SURFSIDE</t>
  </si>
  <si>
    <t>VIRGINIA GARDE</t>
  </si>
  <si>
    <t>WEST MIAMI</t>
  </si>
  <si>
    <t>ARCADIA</t>
  </si>
  <si>
    <t>CROSS CITY</t>
  </si>
  <si>
    <t>HORSESHOE BEAC</t>
  </si>
  <si>
    <t>ATLANTIC BEACH</t>
  </si>
  <si>
    <t>BALDWIN</t>
  </si>
  <si>
    <t>JACKSONVILLE-B</t>
  </si>
  <si>
    <t>NEPTUNE BEACH-</t>
  </si>
  <si>
    <t>CENTURY</t>
  </si>
  <si>
    <t>PENSACOLA</t>
  </si>
  <si>
    <t>BEVERLY BEACH</t>
  </si>
  <si>
    <t>BUNNELL</t>
  </si>
  <si>
    <t>FLAGLER BEACH</t>
  </si>
  <si>
    <t>MARINELAND</t>
  </si>
  <si>
    <t>PALM COAST</t>
  </si>
  <si>
    <t>APALACHICOLA</t>
  </si>
  <si>
    <t>CARRABELLE</t>
  </si>
  <si>
    <t>CHATTAHOOCHEE</t>
  </si>
  <si>
    <t>GREENSBORO</t>
  </si>
  <si>
    <t>GRETNA</t>
  </si>
  <si>
    <t>HAVANA</t>
  </si>
  <si>
    <t>MIDWAY</t>
  </si>
  <si>
    <t>QUINCY</t>
  </si>
  <si>
    <t>BELL</t>
  </si>
  <si>
    <t>FANNING SPRING</t>
  </si>
  <si>
    <t>TRENTON</t>
  </si>
  <si>
    <t>MOORE HAVEN</t>
  </si>
  <si>
    <t>PORT ST. JOE</t>
  </si>
  <si>
    <t>WEWAHITCHKA</t>
  </si>
  <si>
    <t>JASPER</t>
  </si>
  <si>
    <t>JENNINGS</t>
  </si>
  <si>
    <t>WHITE SPRINGS</t>
  </si>
  <si>
    <t>BOWLING GREEN</t>
  </si>
  <si>
    <t>WAUCHULA</t>
  </si>
  <si>
    <t>ZOLFO SPRINGS</t>
  </si>
  <si>
    <t>CLEWISTON</t>
  </si>
  <si>
    <t>LA BELLE</t>
  </si>
  <si>
    <t>BROOKSVILLE</t>
  </si>
  <si>
    <t>AVON PARK</t>
  </si>
  <si>
    <t>LAKE PLACID</t>
  </si>
  <si>
    <t>SEBRING</t>
  </si>
  <si>
    <t>PLANT CITY</t>
  </si>
  <si>
    <t>TAMPA</t>
  </si>
  <si>
    <t>TEMPLE TERRACE</t>
  </si>
  <si>
    <t>ESTO</t>
  </si>
  <si>
    <t>NOMA</t>
  </si>
  <si>
    <t>FELLSMERE</t>
  </si>
  <si>
    <t>INDIAN RIVER S</t>
  </si>
  <si>
    <t>ORCHID</t>
  </si>
  <si>
    <t>SEBASTIAN</t>
  </si>
  <si>
    <t>VERO BEACH</t>
  </si>
  <si>
    <t>ALFORD</t>
  </si>
  <si>
    <t>CAMPBELLTON</t>
  </si>
  <si>
    <t>COTTONDALE</t>
  </si>
  <si>
    <t>GRACEVILLE</t>
  </si>
  <si>
    <t>GREENWOOD</t>
  </si>
  <si>
    <t>JACOB</t>
  </si>
  <si>
    <t>MARIANNA</t>
  </si>
  <si>
    <t>SNEADS</t>
  </si>
  <si>
    <t>MONTICELLO</t>
  </si>
  <si>
    <t>MAYO</t>
  </si>
  <si>
    <t>ASTATULA</t>
  </si>
  <si>
    <t>CLERMONT</t>
  </si>
  <si>
    <t>EUSTIS</t>
  </si>
  <si>
    <t>FRUITLAND PARK</t>
  </si>
  <si>
    <t>GROVELAND</t>
  </si>
  <si>
    <t>HOWEY-IN-THE-H</t>
  </si>
  <si>
    <t>LADY LAKE</t>
  </si>
  <si>
    <t>LEESBURG</t>
  </si>
  <si>
    <t>MASCOTTE</t>
  </si>
  <si>
    <t>MINNEOLA</t>
  </si>
  <si>
    <t>MONTEVERDE</t>
  </si>
  <si>
    <t>MOUNT DORA</t>
  </si>
  <si>
    <t>TAVARES</t>
  </si>
  <si>
    <t>UMATILLA</t>
  </si>
  <si>
    <t>BONITA SPRINGS</t>
  </si>
  <si>
    <t>CAPE CORAL</t>
  </si>
  <si>
    <t>FORT MYERS</t>
  </si>
  <si>
    <t>FORT MYERS BEA</t>
  </si>
  <si>
    <t>SANIBEL</t>
  </si>
  <si>
    <t>TALLAHASSEE</t>
  </si>
  <si>
    <t>BRONSON</t>
  </si>
  <si>
    <t>CEDAR KEY</t>
  </si>
  <si>
    <t>CHIEFLAND</t>
  </si>
  <si>
    <t>INGLIS</t>
  </si>
  <si>
    <t>OTTER CREEK</t>
  </si>
  <si>
    <t>WILLISTON</t>
  </si>
  <si>
    <t>YANKEETOWN</t>
  </si>
  <si>
    <t>BRISTOL</t>
  </si>
  <si>
    <t>GREENVILLE</t>
  </si>
  <si>
    <t>LEE</t>
  </si>
  <si>
    <t>MADISON</t>
  </si>
  <si>
    <t>ANNA MARIA</t>
  </si>
  <si>
    <t>BRADENTON</t>
  </si>
  <si>
    <t>BRADENTON BEAC</t>
  </si>
  <si>
    <t>HOLMES BEACH</t>
  </si>
  <si>
    <t>LONGBOAT KEY</t>
  </si>
  <si>
    <t>PALMETTO</t>
  </si>
  <si>
    <t>BELLEVIEW</t>
  </si>
  <si>
    <t>DUNNELLON</t>
  </si>
  <si>
    <t>MC INTOSH</t>
  </si>
  <si>
    <t>OCALA</t>
  </si>
  <si>
    <t>JUPITER ISLAND</t>
  </si>
  <si>
    <t>OCEAN BREEZE P</t>
  </si>
  <si>
    <t>SEWALLS POINT</t>
  </si>
  <si>
    <t>STUART</t>
  </si>
  <si>
    <t>ISLAMORADA</t>
  </si>
  <si>
    <t>KEY COLONY BEA</t>
  </si>
  <si>
    <t>KEY WEST</t>
  </si>
  <si>
    <t>LAYTON</t>
  </si>
  <si>
    <t>MARATHON</t>
  </si>
  <si>
    <t>CALLAHAN</t>
  </si>
  <si>
    <t>FERNANDINA BEA</t>
  </si>
  <si>
    <t>HILLIARD</t>
  </si>
  <si>
    <t>CINCO BAYOU</t>
  </si>
  <si>
    <t>CRESTVIEW</t>
  </si>
  <si>
    <t>DESTIN</t>
  </si>
  <si>
    <t>FT. WALTON BEA</t>
  </si>
  <si>
    <t>LAUREL HILL</t>
  </si>
  <si>
    <t>MARY ESTHER</t>
  </si>
  <si>
    <t>NICEVILLE</t>
  </si>
  <si>
    <t>SHALIMAR</t>
  </si>
  <si>
    <t>VALPARAISO</t>
  </si>
  <si>
    <t>OKEECHOBEE</t>
  </si>
  <si>
    <t>APOPKA</t>
  </si>
  <si>
    <t>BAY LAKE</t>
  </si>
  <si>
    <t>BELLE ISLE</t>
  </si>
  <si>
    <t>EATONVILLE</t>
  </si>
  <si>
    <t>EDGEWOOD</t>
  </si>
  <si>
    <t>LAKE BUENA VIS</t>
  </si>
  <si>
    <t>MAITLAND</t>
  </si>
  <si>
    <t>OAKLAND</t>
  </si>
  <si>
    <t>OCOEE</t>
  </si>
  <si>
    <t>ORLANDO</t>
  </si>
  <si>
    <t>WINDERMERE</t>
  </si>
  <si>
    <t>WINTER GARDEN</t>
  </si>
  <si>
    <t>WINTER PARK</t>
  </si>
  <si>
    <t>KISSIMMEE</t>
  </si>
  <si>
    <t>ST. CLOUD</t>
  </si>
  <si>
    <t>ATLANTIS</t>
  </si>
  <si>
    <t>BELLE GLADE</t>
  </si>
  <si>
    <t>BOCA RATON</t>
  </si>
  <si>
    <t>BOYNTON BEACH</t>
  </si>
  <si>
    <t>BRINY BREEZES</t>
  </si>
  <si>
    <t>DELRAY BEACH</t>
  </si>
  <si>
    <t>GOLF</t>
  </si>
  <si>
    <t>GREENACRES</t>
  </si>
  <si>
    <t>GULF STREAM</t>
  </si>
  <si>
    <t>HAVERHILL</t>
  </si>
  <si>
    <t>HIGHLAND BEACH</t>
  </si>
  <si>
    <t>HYPOLUXO</t>
  </si>
  <si>
    <t>JUNO BEACH</t>
  </si>
  <si>
    <t>JUPITER</t>
  </si>
  <si>
    <t>JUPITER INLET</t>
  </si>
  <si>
    <t>LAKE CLARKE SH</t>
  </si>
  <si>
    <t>LAKE PARK</t>
  </si>
  <si>
    <t>LAKE WORTH</t>
  </si>
  <si>
    <t>LANTANA</t>
  </si>
  <si>
    <t>LOXAHATCHEE GROVES</t>
  </si>
  <si>
    <t>MANALAPAN</t>
  </si>
  <si>
    <t>MANGONIA PARK</t>
  </si>
  <si>
    <t>NORTH PALM BEA</t>
  </si>
  <si>
    <t>OCEAN RIDGE</t>
  </si>
  <si>
    <t>PAHOKEE</t>
  </si>
  <si>
    <t>PALM BEACH</t>
  </si>
  <si>
    <t>PALM BEACH GAR</t>
  </si>
  <si>
    <t>PALM BEACH SHO</t>
  </si>
  <si>
    <t>PALM SPRINGS</t>
  </si>
  <si>
    <t>RIVIERA BEACH</t>
  </si>
  <si>
    <t>ROYAL PALM BEA</t>
  </si>
  <si>
    <t>SOUTH BAY</t>
  </si>
  <si>
    <t>SOUTH PALM BEA</t>
  </si>
  <si>
    <t>TEQUESTA</t>
  </si>
  <si>
    <t>WELLINGTON</t>
  </si>
  <si>
    <t>WEST PALM BEAC</t>
  </si>
  <si>
    <t>DADE CITY</t>
  </si>
  <si>
    <t>NEW PORT RICHE</t>
  </si>
  <si>
    <t>PORT RICHEY</t>
  </si>
  <si>
    <t>SAINT LEO</t>
  </si>
  <si>
    <t>SAN ANTONIO</t>
  </si>
  <si>
    <t>ZEPHYRHILLS</t>
  </si>
  <si>
    <t>BELLEAIR</t>
  </si>
  <si>
    <t>BELLEAIR BEACH</t>
  </si>
  <si>
    <t>BELLEAIR BLUFF</t>
  </si>
  <si>
    <t>BELLEAIR SHORE</t>
  </si>
  <si>
    <t>CLEARWATER</t>
  </si>
  <si>
    <t>DUNEDIN</t>
  </si>
  <si>
    <t>GULFPORT</t>
  </si>
  <si>
    <t>INDIAN ROCKS B</t>
  </si>
  <si>
    <t>INDIAN SHORES</t>
  </si>
  <si>
    <t>KENNETH CITY</t>
  </si>
  <si>
    <t>LARGO</t>
  </si>
  <si>
    <t>MADERIA BEACH</t>
  </si>
  <si>
    <t>NORTH REDINGTO</t>
  </si>
  <si>
    <t>OLDSMAR</t>
  </si>
  <si>
    <t>PINELLAS PARK</t>
  </si>
  <si>
    <t>REDINGTON BEAC</t>
  </si>
  <si>
    <t>REDINGTON SHOR</t>
  </si>
  <si>
    <t>SAFETY HARBOR</t>
  </si>
  <si>
    <t>SEMINOLE</t>
  </si>
  <si>
    <t>SOUTH PASADENA</t>
  </si>
  <si>
    <t>ST. PETE BEACH</t>
  </si>
  <si>
    <t>ST. PETERSBURG</t>
  </si>
  <si>
    <t>TARPON SPRINGS</t>
  </si>
  <si>
    <t>TREASURE ISLAN</t>
  </si>
  <si>
    <t>AUBURNDALE</t>
  </si>
  <si>
    <t>BARTOW</t>
  </si>
  <si>
    <t>DAVENPORT</t>
  </si>
  <si>
    <t>DUNDEE</t>
  </si>
  <si>
    <t>EAGLE LAKE</t>
  </si>
  <si>
    <t>FORT MEADE</t>
  </si>
  <si>
    <t>FROSTPROOF</t>
  </si>
  <si>
    <t>HAINES CITY</t>
  </si>
  <si>
    <t>HIGHLAND PARK</t>
  </si>
  <si>
    <t>HILLCREST HEIG</t>
  </si>
  <si>
    <t>LAKE ALFRED</t>
  </si>
  <si>
    <t>LAKE HAMILTON</t>
  </si>
  <si>
    <t>LAKE WALES</t>
  </si>
  <si>
    <t>LAKELAND</t>
  </si>
  <si>
    <t>MULBERRY</t>
  </si>
  <si>
    <t>POLK CITY</t>
  </si>
  <si>
    <t>WINTER HAVEN</t>
  </si>
  <si>
    <t>CRESCENT CITY</t>
  </si>
  <si>
    <t>INTERLACHEN</t>
  </si>
  <si>
    <t>PALATKA</t>
  </si>
  <si>
    <t>POMONA PARK</t>
  </si>
  <si>
    <t>WELAKA</t>
  </si>
  <si>
    <t>ST AUGUSTINE</t>
  </si>
  <si>
    <t>ST AUGUSTINE B</t>
  </si>
  <si>
    <t>FORT PIERCE</t>
  </si>
  <si>
    <t>PORT ST. LUCIE</t>
  </si>
  <si>
    <t>ST. LUCIE VILL</t>
  </si>
  <si>
    <t>GULF BREEZE</t>
  </si>
  <si>
    <t>JAY</t>
  </si>
  <si>
    <t>MILTON</t>
  </si>
  <si>
    <t>NORTH PORT CHA</t>
  </si>
  <si>
    <t>SARASOTA</t>
  </si>
  <si>
    <t>VENICE</t>
  </si>
  <si>
    <t>ALTAMONTE SPRI</t>
  </si>
  <si>
    <t>CASSELBERRY</t>
  </si>
  <si>
    <t>LAKE MARY</t>
  </si>
  <si>
    <t>LONGWOOD</t>
  </si>
  <si>
    <t>OVIEDO</t>
  </si>
  <si>
    <t>SANFORD</t>
  </si>
  <si>
    <t>WINTER SPRINGS</t>
  </si>
  <si>
    <t>BUSHNELL</t>
  </si>
  <si>
    <t>CENTER HILL</t>
  </si>
  <si>
    <t>WEBSTER</t>
  </si>
  <si>
    <t>WILDWOOD</t>
  </si>
  <si>
    <t>BRANFORD</t>
  </si>
  <si>
    <t>LIVE OAK</t>
  </si>
  <si>
    <t>PERRY</t>
  </si>
  <si>
    <t>LAKE BUTLER</t>
  </si>
  <si>
    <t>WORTHINGTON SP</t>
  </si>
  <si>
    <t>DAYTONA BCH SH</t>
  </si>
  <si>
    <t>DAYTONA BEACH</t>
  </si>
  <si>
    <t>DEBARY</t>
  </si>
  <si>
    <t>DELAND</t>
  </si>
  <si>
    <t>DELTONA</t>
  </si>
  <si>
    <t>EDGEWATER</t>
  </si>
  <si>
    <t>LAKE HELEN</t>
  </si>
  <si>
    <t>NEW SMYRNA BEA</t>
  </si>
  <si>
    <t>OAK HILL</t>
  </si>
  <si>
    <t>ORANGE CITY</t>
  </si>
  <si>
    <t>ORMOND BEACH</t>
  </si>
  <si>
    <t>PIERSON</t>
  </si>
  <si>
    <t>PONCE INLET</t>
  </si>
  <si>
    <t>PORT ORANGE</t>
  </si>
  <si>
    <t>SOUTH DAYTONA</t>
  </si>
  <si>
    <t>ST.MARKS</t>
  </si>
  <si>
    <t>DEFUNIAK SPRIN</t>
  </si>
  <si>
    <t>FREEPORT</t>
  </si>
  <si>
    <t>CHIPLEY</t>
  </si>
  <si>
    <t>VERNON</t>
  </si>
  <si>
    <t>Municipal Report</t>
  </si>
  <si>
    <t>Alachua</t>
  </si>
  <si>
    <t>Baker</t>
  </si>
  <si>
    <t>Bay</t>
  </si>
  <si>
    <t>Bradford</t>
  </si>
  <si>
    <t>Brevard</t>
  </si>
  <si>
    <t>Broward</t>
  </si>
  <si>
    <t>Calhoun</t>
  </si>
  <si>
    <t>Charlotte</t>
  </si>
  <si>
    <t>Citrus</t>
  </si>
  <si>
    <t>Clay</t>
  </si>
  <si>
    <t>Collier</t>
  </si>
  <si>
    <t>Columbia</t>
  </si>
  <si>
    <t>Dade</t>
  </si>
  <si>
    <t>DeSoto</t>
  </si>
  <si>
    <t>Dixie</t>
  </si>
  <si>
    <t>Duval</t>
  </si>
  <si>
    <t>Escambia</t>
  </si>
  <si>
    <t>Flagler</t>
  </si>
  <si>
    <t>Franklin</t>
  </si>
  <si>
    <t>Gadsden</t>
  </si>
  <si>
    <t>Gilchrist</t>
  </si>
  <si>
    <t>Glades</t>
  </si>
  <si>
    <t>Gulf</t>
  </si>
  <si>
    <t>Hamilton</t>
  </si>
  <si>
    <t>Hardee</t>
  </si>
  <si>
    <t>Hendry</t>
  </si>
  <si>
    <t>Hernando</t>
  </si>
  <si>
    <t>Highlands</t>
  </si>
  <si>
    <t>Hillsborough</t>
  </si>
  <si>
    <t>Holmes</t>
  </si>
  <si>
    <t>Indian River</t>
  </si>
  <si>
    <t>Jackson</t>
  </si>
  <si>
    <t>Jefferson</t>
  </si>
  <si>
    <t>Lafayette</t>
  </si>
  <si>
    <t>Lake</t>
  </si>
  <si>
    <t>Lee</t>
  </si>
  <si>
    <t>Leon</t>
  </si>
  <si>
    <t>Levy</t>
  </si>
  <si>
    <t>Liberty</t>
  </si>
  <si>
    <t>Madison</t>
  </si>
  <si>
    <t>Manatee</t>
  </si>
  <si>
    <t>Marion</t>
  </si>
  <si>
    <t>Martin</t>
  </si>
  <si>
    <t>Monroe</t>
  </si>
  <si>
    <t>Nassau</t>
  </si>
  <si>
    <t>Okaloosa</t>
  </si>
  <si>
    <t>Okeechobee</t>
  </si>
  <si>
    <t>Orange</t>
  </si>
  <si>
    <t>Osceola</t>
  </si>
  <si>
    <t>Palm Beach</t>
  </si>
  <si>
    <t>Pasco</t>
  </si>
  <si>
    <t>Pinellas</t>
  </si>
  <si>
    <t>Polk</t>
  </si>
  <si>
    <t>Putnam</t>
  </si>
  <si>
    <t>Saint Johns</t>
  </si>
  <si>
    <t>Saint Lucie</t>
  </si>
  <si>
    <t>Santa Rosa</t>
  </si>
  <si>
    <t>Sarasota</t>
  </si>
  <si>
    <t>Seminole</t>
  </si>
  <si>
    <t>Sumter</t>
  </si>
  <si>
    <t>Suwannee</t>
  </si>
  <si>
    <t>Taylor</t>
  </si>
  <si>
    <t>Union</t>
  </si>
  <si>
    <t>Volusia</t>
  </si>
  <si>
    <t>Wakulla</t>
  </si>
  <si>
    <t>Walton</t>
  </si>
  <si>
    <t>Washington</t>
  </si>
  <si>
    <t>Statewide</t>
  </si>
  <si>
    <t xml:space="preserve">Contact Information: </t>
  </si>
  <si>
    <t xml:space="preserve">Property Tax Oversight, Research &amp; Analysis  </t>
  </si>
  <si>
    <t>Effective Millage Rate</t>
  </si>
  <si>
    <t>Percent change</t>
  </si>
  <si>
    <t>Effective  Millage Rate</t>
  </si>
  <si>
    <t>SWEEETWATER</t>
  </si>
  <si>
    <t>MALONE</t>
  </si>
  <si>
    <t>SPRINGFIELD</t>
  </si>
  <si>
    <t>HOLY HILL</t>
  </si>
  <si>
    <t>Year</t>
  </si>
  <si>
    <t>Senior Homestead Exemptions</t>
  </si>
  <si>
    <t>ESTERO</t>
  </si>
  <si>
    <t>COLEMAN</t>
  </si>
  <si>
    <t>PTOResearchAnalysis@floridarevenue.com</t>
  </si>
  <si>
    <t>WESTLAKE</t>
  </si>
  <si>
    <t>DEERFIELD BCH</t>
  </si>
  <si>
    <t>INDIANTOWN</t>
  </si>
  <si>
    <t>INDIANTOWN*</t>
  </si>
  <si>
    <t xml:space="preserve"> </t>
  </si>
  <si>
    <t>PENNEY FARM</t>
  </si>
  <si>
    <t>DOG ISLAND</t>
  </si>
  <si>
    <t>EASTPOINT</t>
  </si>
  <si>
    <t>PONCE DE LEON</t>
  </si>
  <si>
    <t>* New municipality in 2021</t>
  </si>
  <si>
    <t>MIAMI BEACH NORMANDY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</si>
</sst>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.0000"/>
    <numFmt numFmtId="165" formatCode="#,##0.00000"/>
    <numFmt numFmtId="166" formatCode="#,##0.0000"/>
    <numFmt numFmtId="167" formatCode="0.0%"/>
  </numFmts>
  <fonts count="1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name val="Calibri"/>
      <family val="2"/>
    </font>
    <font>
      <u/>
      <sz val="11"/>
      <color indexed="12"/>
      <name val="Calibri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u/>
      <sz val="11"/>
      <color indexed="12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4" fillId="0" borderId="0" applyFont="0" applyFill="0" applyBorder="0" applyAlignment="0" applyProtection="0"/>
  </cellStyleXfs>
  <cellXfs count="75">
    <xf numFmtId="0" fontId="0" fillId="0" borderId="0" xfId="0"/>
    <xf numFmtId="0" fontId="8" fillId="0" borderId="0" xfId="0" applyFont="1"/>
    <xf numFmtId="0" fontId="9" fillId="0" borderId="0" xfId="0" applyFont="1"/>
    <xf numFmtId="0" fontId="10" fillId="0" borderId="0" xfId="3" applyFont="1" applyAlignment="1" applyProtection="1"/>
    <xf numFmtId="0" fontId="11" fillId="0" borderId="0" xfId="0" applyFont="1"/>
    <xf numFmtId="0" fontId="12" fillId="0" borderId="0" xfId="0" applyFont="1"/>
    <xf numFmtId="0" fontId="8" fillId="0" borderId="0" xfId="0" applyFont="1" applyAlignment="1">
      <alignment horizontal="center"/>
    </xf>
    <xf numFmtId="3" fontId="13" fillId="0" borderId="0" xfId="0" applyNumberFormat="1" applyFont="1"/>
    <xf numFmtId="0" fontId="13" fillId="0" borderId="0" xfId="0" applyFont="1"/>
    <xf numFmtId="10" fontId="9" fillId="0" borderId="0" xfId="0" applyNumberFormat="1" applyFont="1" applyAlignment="1">
      <alignment horizontal="center"/>
    </xf>
    <xf numFmtId="10" fontId="9" fillId="0" borderId="0" xfId="0" applyNumberFormat="1" applyFont="1"/>
    <xf numFmtId="10" fontId="9" fillId="0" borderId="0" xfId="0" applyNumberFormat="1" applyFont="1" applyFill="1"/>
    <xf numFmtId="0" fontId="9" fillId="0" borderId="0" xfId="0" applyFont="1" applyAlignment="1">
      <alignment horizontal="center"/>
    </xf>
    <xf numFmtId="3" fontId="9" fillId="0" borderId="0" xfId="0" applyNumberFormat="1" applyFont="1"/>
    <xf numFmtId="3" fontId="9" fillId="0" borderId="0" xfId="0" applyNumberFormat="1" applyFont="1" applyFill="1"/>
    <xf numFmtId="3" fontId="8" fillId="0" borderId="0" xfId="0" applyNumberFormat="1" applyFont="1"/>
    <xf numFmtId="1" fontId="8" fillId="0" borderId="0" xfId="0" applyNumberFormat="1" applyFont="1" applyAlignment="1">
      <alignment horizontal="center"/>
    </xf>
    <xf numFmtId="164" fontId="8" fillId="0" borderId="0" xfId="0" applyNumberFormat="1" applyFont="1"/>
    <xf numFmtId="164" fontId="9" fillId="0" borderId="0" xfId="0" applyNumberFormat="1" applyFont="1"/>
    <xf numFmtId="1" fontId="13" fillId="0" borderId="0" xfId="0" applyNumberFormat="1" applyFont="1" applyAlignment="1">
      <alignment horizontal="center"/>
    </xf>
    <xf numFmtId="164" fontId="13" fillId="0" borderId="0" xfId="0" applyNumberFormat="1" applyFont="1"/>
    <xf numFmtId="0" fontId="12" fillId="0" borderId="0" xfId="5" applyFont="1"/>
    <xf numFmtId="164" fontId="9" fillId="0" borderId="0" xfId="0" applyNumberFormat="1" applyFont="1" applyFill="1"/>
    <xf numFmtId="164" fontId="8" fillId="0" borderId="0" xfId="0" applyNumberFormat="1" applyFont="1" applyFill="1"/>
    <xf numFmtId="3" fontId="12" fillId="0" borderId="0" xfId="5" applyNumberFormat="1" applyFont="1"/>
    <xf numFmtId="1" fontId="12" fillId="0" borderId="0" xfId="5" applyNumberFormat="1" applyFont="1" applyAlignment="1">
      <alignment horizontal="center"/>
    </xf>
    <xf numFmtId="165" fontId="12" fillId="0" borderId="0" xfId="5" applyNumberFormat="1" applyFont="1"/>
    <xf numFmtId="0" fontId="12" fillId="0" borderId="0" xfId="5" applyFont="1" applyFill="1"/>
    <xf numFmtId="0" fontId="9" fillId="0" borderId="0" xfId="0" applyFont="1" applyFill="1"/>
    <xf numFmtId="0" fontId="9" fillId="0" borderId="0" xfId="0" applyFont="1" applyFill="1" applyAlignment="1">
      <alignment horizontal="center"/>
    </xf>
    <xf numFmtId="0" fontId="8" fillId="0" borderId="0" xfId="0" applyFont="1" applyFill="1"/>
    <xf numFmtId="3" fontId="8" fillId="0" borderId="0" xfId="0" applyNumberFormat="1" applyFont="1" applyFill="1"/>
    <xf numFmtId="3" fontId="9" fillId="0" borderId="0" xfId="0" applyNumberFormat="1" applyFont="1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3" fillId="0" borderId="0" xfId="0" applyFont="1" applyFill="1"/>
    <xf numFmtId="3" fontId="13" fillId="0" borderId="0" xfId="0" applyNumberFormat="1" applyFont="1" applyFill="1"/>
    <xf numFmtId="164" fontId="13" fillId="0" borderId="0" xfId="0" applyNumberFormat="1" applyFont="1" applyFill="1"/>
    <xf numFmtId="167" fontId="9" fillId="0" borderId="0" xfId="0" applyNumberFormat="1" applyFont="1"/>
    <xf numFmtId="167" fontId="13" fillId="0" borderId="0" xfId="0" applyNumberFormat="1" applyFont="1" applyAlignment="1">
      <alignment horizontal="center"/>
    </xf>
    <xf numFmtId="167" fontId="9" fillId="0" borderId="0" xfId="0" applyNumberFormat="1" applyFont="1" applyFill="1"/>
    <xf numFmtId="167" fontId="12" fillId="0" borderId="0" xfId="0" applyNumberFormat="1" applyFont="1"/>
    <xf numFmtId="167" fontId="8" fillId="0" borderId="0" xfId="0" applyNumberFormat="1" applyFont="1"/>
    <xf numFmtId="167" fontId="9" fillId="0" borderId="0" xfId="0" applyNumberFormat="1" applyFont="1" applyAlignment="1">
      <alignment horizontal="center"/>
    </xf>
    <xf numFmtId="167" fontId="9" fillId="0" borderId="0" xfId="0" applyNumberFormat="1" applyFont="1" applyAlignment="1">
      <alignment horizontal="right"/>
    </xf>
    <xf numFmtId="167" fontId="13" fillId="0" borderId="0" xfId="0" applyNumberFormat="1" applyFont="1" applyFill="1" applyAlignment="1">
      <alignment horizontal="center"/>
    </xf>
    <xf numFmtId="167" fontId="12" fillId="0" borderId="0" xfId="5" applyNumberFormat="1" applyFont="1" applyFill="1"/>
    <xf numFmtId="167" fontId="8" fillId="0" borderId="0" xfId="0" applyNumberFormat="1" applyFont="1" applyFill="1"/>
    <xf numFmtId="167" fontId="12" fillId="0" borderId="0" xfId="5" applyNumberFormat="1" applyFont="1"/>
    <xf numFmtId="167" fontId="9" fillId="0" borderId="0" xfId="0" applyNumberFormat="1" applyFont="1" applyFill="1" applyAlignment="1">
      <alignment horizontal="center"/>
    </xf>
    <xf numFmtId="167" fontId="12" fillId="0" borderId="0" xfId="8" applyNumberFormat="1" applyFont="1"/>
    <xf numFmtId="166" fontId="13" fillId="0" borderId="0" xfId="0" applyNumberFormat="1" applyFont="1" applyFill="1"/>
    <xf numFmtId="10" fontId="9" fillId="0" borderId="0" xfId="8" applyNumberFormat="1" applyFont="1"/>
    <xf numFmtId="0" fontId="9" fillId="0" borderId="0" xfId="0" applyNumberFormat="1" applyFont="1"/>
    <xf numFmtId="1" fontId="13" fillId="0" borderId="0" xfId="0" applyNumberFormat="1" applyFont="1"/>
    <xf numFmtId="43" fontId="9" fillId="0" borderId="0" xfId="10" applyFont="1"/>
    <xf numFmtId="1" fontId="0" fillId="0" borderId="0" xfId="0" applyNumberFormat="1"/>
    <xf numFmtId="2" fontId="9" fillId="0" borderId="0" xfId="8" applyNumberFormat="1" applyFont="1"/>
    <xf numFmtId="0" fontId="9" fillId="0" borderId="0" xfId="8" applyNumberFormat="1" applyFont="1"/>
    <xf numFmtId="0" fontId="0" fillId="0" borderId="0" xfId="0" applyNumberFormat="1"/>
    <xf numFmtId="0" fontId="12" fillId="0" borderId="0" xfId="5" applyNumberFormat="1" applyFont="1"/>
    <xf numFmtId="0" fontId="9" fillId="0" borderId="0" xfId="0" applyNumberFormat="1" applyFont="1" applyFill="1"/>
    <xf numFmtId="166" fontId="9" fillId="0" borderId="0" xfId="0" applyNumberFormat="1" applyFont="1"/>
    <xf numFmtId="10" fontId="13" fillId="0" borderId="0" xfId="8" applyNumberFormat="1" applyFont="1" applyBorder="1"/>
    <xf numFmtId="3" fontId="6" fillId="0" borderId="0" xfId="0" applyNumberFormat="1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3" fontId="13" fillId="0" borderId="0" xfId="0" applyNumberFormat="1" applyFont="1" applyBorder="1"/>
    <xf numFmtId="164" fontId="13" fillId="0" borderId="0" xfId="0" applyNumberFormat="1" applyFont="1" applyBorder="1"/>
    <xf numFmtId="10" fontId="9" fillId="0" borderId="0" xfId="8" applyNumberFormat="1" applyFont="1" applyBorder="1"/>
  </cellXfs>
  <cellStyles count="11">
    <cellStyle name="Comma" xfId="10" builtinId="3"/>
    <cellStyle name="Comma 2" xfId="1" xr:uid="{00000000-0005-0000-0000-000000000000}"/>
    <cellStyle name="Comma 2 2" xfId="2" xr:uid="{00000000-0005-0000-0000-000001000000}"/>
    <cellStyle name="Hyperlink" xfId="3" builtinId="8"/>
    <cellStyle name="Normal" xfId="0" builtinId="0"/>
    <cellStyle name="Normal 2" xfId="4" xr:uid="{00000000-0005-0000-0000-000005000000}"/>
    <cellStyle name="Normal 3" xfId="5" xr:uid="{00000000-0005-0000-0000-000006000000}"/>
    <cellStyle name="Normal 4" xfId="6" xr:uid="{00000000-0005-0000-0000-000007000000}"/>
    <cellStyle name="Normal 4 2" xfId="7" xr:uid="{00000000-0005-0000-0000-000008000000}"/>
    <cellStyle name="Percent" xfId="8" builtinId="5"/>
    <cellStyle name="Percent 2" xfId="9" xr:uid="{00000000-0005-0000-0000-00000A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customXml" Target="../customXml/item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theme" Target="theme/theme1.xml"/><Relationship Id="rId75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71" Type="http://schemas.openxmlformats.org/officeDocument/2006/relationships/styles" Target="styles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TOResearchAnalysis@floridarevenue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2:H44"/>
  <sheetViews>
    <sheetView zoomScale="85" zoomScaleNormal="85" workbookViewId="0"/>
  </sheetViews>
  <sheetFormatPr defaultRowHeight="14.25" x14ac:dyDescent="0.2"/>
  <cols>
    <col min="1" max="1" width="9.140625" style="2" customWidth="1"/>
    <col min="2" max="2" width="12.85546875" style="2" bestFit="1" customWidth="1"/>
    <col min="3" max="4" width="9.140625" style="2" customWidth="1"/>
    <col min="5" max="5" width="12.85546875" style="2" bestFit="1" customWidth="1"/>
    <col min="6" max="16384" width="9.140625" style="2"/>
  </cols>
  <sheetData>
    <row r="2" spans="1:5" ht="15" x14ac:dyDescent="0.25">
      <c r="A2" s="1" t="s">
        <v>394</v>
      </c>
    </row>
    <row r="4" spans="1:5" x14ac:dyDescent="0.2">
      <c r="B4" s="3" t="s">
        <v>395</v>
      </c>
      <c r="E4" s="3" t="s">
        <v>429</v>
      </c>
    </row>
    <row r="5" spans="1:5" x14ac:dyDescent="0.2">
      <c r="B5" s="3" t="s">
        <v>396</v>
      </c>
      <c r="E5" s="3" t="s">
        <v>430</v>
      </c>
    </row>
    <row r="6" spans="1:5" x14ac:dyDescent="0.2">
      <c r="B6" s="3" t="s">
        <v>397</v>
      </c>
      <c r="E6" s="3" t="s">
        <v>431</v>
      </c>
    </row>
    <row r="7" spans="1:5" x14ac:dyDescent="0.2">
      <c r="B7" s="3" t="s">
        <v>398</v>
      </c>
      <c r="E7" s="3" t="s">
        <v>432</v>
      </c>
    </row>
    <row r="8" spans="1:5" x14ac:dyDescent="0.2">
      <c r="B8" s="3" t="s">
        <v>399</v>
      </c>
      <c r="E8" s="3" t="s">
        <v>433</v>
      </c>
    </row>
    <row r="9" spans="1:5" x14ac:dyDescent="0.2">
      <c r="B9" s="3" t="s">
        <v>400</v>
      </c>
      <c r="E9" s="3" t="s">
        <v>434</v>
      </c>
    </row>
    <row r="10" spans="1:5" x14ac:dyDescent="0.2">
      <c r="B10" s="3" t="s">
        <v>401</v>
      </c>
      <c r="E10" s="3" t="s">
        <v>435</v>
      </c>
    </row>
    <row r="11" spans="1:5" x14ac:dyDescent="0.2">
      <c r="B11" s="3" t="s">
        <v>402</v>
      </c>
      <c r="E11" s="3" t="s">
        <v>436</v>
      </c>
    </row>
    <row r="12" spans="1:5" x14ac:dyDescent="0.2">
      <c r="B12" s="3" t="s">
        <v>403</v>
      </c>
      <c r="E12" s="3" t="s">
        <v>437</v>
      </c>
    </row>
    <row r="13" spans="1:5" x14ac:dyDescent="0.2">
      <c r="B13" s="3" t="s">
        <v>404</v>
      </c>
      <c r="E13" s="3" t="s">
        <v>438</v>
      </c>
    </row>
    <row r="14" spans="1:5" x14ac:dyDescent="0.2">
      <c r="B14" s="3" t="s">
        <v>405</v>
      </c>
      <c r="E14" s="3" t="s">
        <v>439</v>
      </c>
    </row>
    <row r="15" spans="1:5" x14ac:dyDescent="0.2">
      <c r="B15" s="3" t="s">
        <v>406</v>
      </c>
      <c r="E15" s="3" t="s">
        <v>440</v>
      </c>
    </row>
    <row r="16" spans="1:5" x14ac:dyDescent="0.2">
      <c r="B16" s="3" t="s">
        <v>407</v>
      </c>
      <c r="E16" s="3" t="s">
        <v>441</v>
      </c>
    </row>
    <row r="17" spans="2:5" x14ac:dyDescent="0.2">
      <c r="B17" s="3" t="s">
        <v>408</v>
      </c>
      <c r="E17" s="3" t="s">
        <v>442</v>
      </c>
    </row>
    <row r="18" spans="2:5" x14ac:dyDescent="0.2">
      <c r="B18" s="3" t="s">
        <v>409</v>
      </c>
      <c r="E18" s="3" t="s">
        <v>443</v>
      </c>
    </row>
    <row r="19" spans="2:5" x14ac:dyDescent="0.2">
      <c r="B19" s="3" t="s">
        <v>410</v>
      </c>
      <c r="E19" s="3" t="s">
        <v>444</v>
      </c>
    </row>
    <row r="20" spans="2:5" x14ac:dyDescent="0.2">
      <c r="B20" s="3" t="s">
        <v>411</v>
      </c>
      <c r="E20" s="3" t="s">
        <v>445</v>
      </c>
    </row>
    <row r="21" spans="2:5" x14ac:dyDescent="0.2">
      <c r="B21" s="3" t="s">
        <v>412</v>
      </c>
      <c r="E21" s="3" t="s">
        <v>446</v>
      </c>
    </row>
    <row r="22" spans="2:5" x14ac:dyDescent="0.2">
      <c r="B22" s="3" t="s">
        <v>413</v>
      </c>
      <c r="E22" s="3" t="s">
        <v>447</v>
      </c>
    </row>
    <row r="23" spans="2:5" x14ac:dyDescent="0.2">
      <c r="B23" s="3" t="s">
        <v>414</v>
      </c>
      <c r="E23" s="3" t="s">
        <v>448</v>
      </c>
    </row>
    <row r="24" spans="2:5" x14ac:dyDescent="0.2">
      <c r="B24" s="3" t="s">
        <v>415</v>
      </c>
      <c r="E24" s="3" t="s">
        <v>449</v>
      </c>
    </row>
    <row r="25" spans="2:5" x14ac:dyDescent="0.2">
      <c r="B25" s="3" t="s">
        <v>416</v>
      </c>
      <c r="E25" s="3" t="s">
        <v>450</v>
      </c>
    </row>
    <row r="26" spans="2:5" x14ac:dyDescent="0.2">
      <c r="B26" s="3" t="s">
        <v>417</v>
      </c>
      <c r="E26" s="3" t="s">
        <v>451</v>
      </c>
    </row>
    <row r="27" spans="2:5" x14ac:dyDescent="0.2">
      <c r="B27" s="3" t="s">
        <v>418</v>
      </c>
      <c r="E27" s="3" t="s">
        <v>452</v>
      </c>
    </row>
    <row r="28" spans="2:5" x14ac:dyDescent="0.2">
      <c r="B28" s="3" t="s">
        <v>419</v>
      </c>
      <c r="E28" s="3" t="s">
        <v>453</v>
      </c>
    </row>
    <row r="29" spans="2:5" x14ac:dyDescent="0.2">
      <c r="B29" s="3" t="s">
        <v>420</v>
      </c>
      <c r="E29" s="3" t="s">
        <v>454</v>
      </c>
    </row>
    <row r="30" spans="2:5" x14ac:dyDescent="0.2">
      <c r="B30" s="3" t="s">
        <v>421</v>
      </c>
      <c r="E30" s="3" t="s">
        <v>455</v>
      </c>
    </row>
    <row r="31" spans="2:5" x14ac:dyDescent="0.2">
      <c r="B31" s="3" t="s">
        <v>422</v>
      </c>
      <c r="E31" s="3" t="s">
        <v>456</v>
      </c>
    </row>
    <row r="32" spans="2:5" x14ac:dyDescent="0.2">
      <c r="B32" s="3" t="s">
        <v>423</v>
      </c>
      <c r="E32" s="3" t="s">
        <v>457</v>
      </c>
    </row>
    <row r="33" spans="1:8" x14ac:dyDescent="0.2">
      <c r="B33" s="3" t="s">
        <v>424</v>
      </c>
      <c r="E33" s="3" t="s">
        <v>458</v>
      </c>
    </row>
    <row r="34" spans="1:8" x14ac:dyDescent="0.2">
      <c r="B34" s="3" t="s">
        <v>425</v>
      </c>
      <c r="E34" s="3" t="s">
        <v>459</v>
      </c>
    </row>
    <row r="35" spans="1:8" x14ac:dyDescent="0.2">
      <c r="B35" s="3" t="s">
        <v>426</v>
      </c>
      <c r="E35" s="3" t="s">
        <v>460</v>
      </c>
    </row>
    <row r="36" spans="1:8" x14ac:dyDescent="0.2">
      <c r="B36" s="3" t="s">
        <v>427</v>
      </c>
      <c r="E36" s="3" t="s">
        <v>461</v>
      </c>
    </row>
    <row r="37" spans="1:8" x14ac:dyDescent="0.2">
      <c r="B37" s="3" t="s">
        <v>428</v>
      </c>
      <c r="E37" s="3" t="s">
        <v>462</v>
      </c>
    </row>
    <row r="43" spans="1:8" x14ac:dyDescent="0.2">
      <c r="A43" s="4" t="s">
        <v>463</v>
      </c>
      <c r="B43" s="5"/>
      <c r="C43" s="5"/>
      <c r="D43" s="4" t="s">
        <v>464</v>
      </c>
      <c r="E43" s="5"/>
      <c r="F43" s="5"/>
      <c r="G43" s="5"/>
      <c r="H43" s="5"/>
    </row>
    <row r="44" spans="1:8" x14ac:dyDescent="0.2">
      <c r="A44" s="5"/>
      <c r="B44" s="5"/>
      <c r="C44" s="5"/>
      <c r="D44" s="3" t="s">
        <v>476</v>
      </c>
      <c r="E44" s="5"/>
      <c r="F44" s="5"/>
      <c r="G44" s="5"/>
      <c r="H44" s="5"/>
    </row>
  </sheetData>
  <phoneticPr fontId="4" type="noConversion"/>
  <hyperlinks>
    <hyperlink ref="B4" location="Alachua!A1" display="Alachua" xr:uid="{00000000-0004-0000-0000-000000000000}"/>
    <hyperlink ref="B5" location="Baker!A1" display="Baker" xr:uid="{00000000-0004-0000-0000-000001000000}"/>
    <hyperlink ref="B6" location="Bay!A1" display="Bay" xr:uid="{00000000-0004-0000-0000-000002000000}"/>
    <hyperlink ref="B7" location="Bradford!A1" display="Bradford" xr:uid="{00000000-0004-0000-0000-000003000000}"/>
    <hyperlink ref="B8" location="Brevard!A1" display="Brevard" xr:uid="{00000000-0004-0000-0000-000004000000}"/>
    <hyperlink ref="B9" location="Broward!A1" display="Broward" xr:uid="{00000000-0004-0000-0000-000005000000}"/>
    <hyperlink ref="B10" location="Calhoun!A1" display="Calhoun" xr:uid="{00000000-0004-0000-0000-000006000000}"/>
    <hyperlink ref="B11" location="Charlotte!A1" display="Charlotte" xr:uid="{00000000-0004-0000-0000-000007000000}"/>
    <hyperlink ref="B12" location="Citrus!A1" display="Citrus" xr:uid="{00000000-0004-0000-0000-000008000000}"/>
    <hyperlink ref="B13" location="Clay!A1" display="Clay" xr:uid="{00000000-0004-0000-0000-000009000000}"/>
    <hyperlink ref="B14" location="Collier!A1" display="Collier" xr:uid="{00000000-0004-0000-0000-00000A000000}"/>
    <hyperlink ref="B15" location="Columbia!A1" display="Columbia" xr:uid="{00000000-0004-0000-0000-00000B000000}"/>
    <hyperlink ref="B16" location="'Miami-Dade'!A1" display="Dade" xr:uid="{00000000-0004-0000-0000-00000C000000}"/>
    <hyperlink ref="B17" location="Desoto!A1" display="DeSoto" xr:uid="{00000000-0004-0000-0000-00000D000000}"/>
    <hyperlink ref="B18" location="Dixie!A1" display="Dixie" xr:uid="{00000000-0004-0000-0000-00000E000000}"/>
    <hyperlink ref="B19" location="Duval!A1" display="Duval" xr:uid="{00000000-0004-0000-0000-00000F000000}"/>
    <hyperlink ref="B20" location="Escambia!A1" display="Escambia" xr:uid="{00000000-0004-0000-0000-000010000000}"/>
    <hyperlink ref="B21" location="Flagler!A1" display="Flagler" xr:uid="{00000000-0004-0000-0000-000011000000}"/>
    <hyperlink ref="B22" location="Franklin!A1" display="Franklin" xr:uid="{00000000-0004-0000-0000-000012000000}"/>
    <hyperlink ref="B23" location="Gadsden!A1" display="Gadsden" xr:uid="{00000000-0004-0000-0000-000013000000}"/>
    <hyperlink ref="B24" location="Gilchrist!A1" display="Gilchrist" xr:uid="{00000000-0004-0000-0000-000014000000}"/>
    <hyperlink ref="B25" location="Glades!A1" display="Glades" xr:uid="{00000000-0004-0000-0000-000015000000}"/>
    <hyperlink ref="B26" location="Gulf!A1" display="Gulf" xr:uid="{00000000-0004-0000-0000-000016000000}"/>
    <hyperlink ref="B27" location="Hamilton!A1" display="Hamilton" xr:uid="{00000000-0004-0000-0000-000017000000}"/>
    <hyperlink ref="B28" location="Hardee!A1" display="Hardee" xr:uid="{00000000-0004-0000-0000-000018000000}"/>
    <hyperlink ref="B29" location="Hendry!A1" display="Hendry" xr:uid="{00000000-0004-0000-0000-000019000000}"/>
    <hyperlink ref="B30" location="Hernando!A1" display="Hernando" xr:uid="{00000000-0004-0000-0000-00001A000000}"/>
    <hyperlink ref="B31" location="Highlands!A1" display="Highlands" xr:uid="{00000000-0004-0000-0000-00001B000000}"/>
    <hyperlink ref="B32" location="Hillsborough!A1" display="Hillsborough" xr:uid="{00000000-0004-0000-0000-00001C000000}"/>
    <hyperlink ref="B33" location="Holmes!A1" display="Holmes" xr:uid="{00000000-0004-0000-0000-00001D000000}"/>
    <hyperlink ref="B34" location="'Indian River'!A1" display="Indian River" xr:uid="{00000000-0004-0000-0000-00001E000000}"/>
    <hyperlink ref="B35" location="Jackson!A1" display="Jackson" xr:uid="{00000000-0004-0000-0000-00001F000000}"/>
    <hyperlink ref="B36" location="Jefferson!A1" display="Jefferson" xr:uid="{00000000-0004-0000-0000-000020000000}"/>
    <hyperlink ref="B37" location="Lafayette!A1" display="Lafayette" xr:uid="{00000000-0004-0000-0000-000021000000}"/>
    <hyperlink ref="E4" location="Lake!A1" display="Lake" xr:uid="{00000000-0004-0000-0000-000022000000}"/>
    <hyperlink ref="E5" location="Lee!A1" display="Lee" xr:uid="{00000000-0004-0000-0000-000023000000}"/>
    <hyperlink ref="E6" location="Leon!A1" display="Leon" xr:uid="{00000000-0004-0000-0000-000024000000}"/>
    <hyperlink ref="E7" location="Levy!A1" display="Levy" xr:uid="{00000000-0004-0000-0000-000025000000}"/>
    <hyperlink ref="E8" location="Levy!A1" display="Liberty" xr:uid="{00000000-0004-0000-0000-000026000000}"/>
    <hyperlink ref="E9" location="Madison!A1" display="Madison" xr:uid="{00000000-0004-0000-0000-000027000000}"/>
    <hyperlink ref="E10" location="Manatee!A1" display="Manatee" xr:uid="{00000000-0004-0000-0000-000028000000}"/>
    <hyperlink ref="E11" location="Marion!A1" display="Marion" xr:uid="{00000000-0004-0000-0000-000029000000}"/>
    <hyperlink ref="E12" location="Martin!A1" display="Martin" xr:uid="{00000000-0004-0000-0000-00002A000000}"/>
    <hyperlink ref="E13" location="Monroe!A1" display="Monroe" xr:uid="{00000000-0004-0000-0000-00002B000000}"/>
    <hyperlink ref="E14" location="Nassau!A1" display="Nassau" xr:uid="{00000000-0004-0000-0000-00002C000000}"/>
    <hyperlink ref="E15" location="Okaloosa!A1" display="Okaloosa" xr:uid="{00000000-0004-0000-0000-00002D000000}"/>
    <hyperlink ref="E16" location="Okeechobee!A1" display="Okeechobee" xr:uid="{00000000-0004-0000-0000-00002E000000}"/>
    <hyperlink ref="E17" location="Orange!A1" display="Orange" xr:uid="{00000000-0004-0000-0000-00002F000000}"/>
    <hyperlink ref="E18" location="Osceola!A1" display="Osceola" xr:uid="{00000000-0004-0000-0000-000030000000}"/>
    <hyperlink ref="E19" location="'Palm Beach'!A1" display="Palm Beach" xr:uid="{00000000-0004-0000-0000-000031000000}"/>
    <hyperlink ref="E20" location="Pasco!A1" display="Pasco" xr:uid="{00000000-0004-0000-0000-000032000000}"/>
    <hyperlink ref="E21" location="Pinellas!A1" display="Pinellas" xr:uid="{00000000-0004-0000-0000-000033000000}"/>
    <hyperlink ref="E22" location="Polk!A1" display="Polk" xr:uid="{00000000-0004-0000-0000-000034000000}"/>
    <hyperlink ref="E23" location="Putnam!A1" display="Putnam" xr:uid="{00000000-0004-0000-0000-000035000000}"/>
    <hyperlink ref="E24" location="'St. Johns'!A1" display="Saint Johns" xr:uid="{00000000-0004-0000-0000-000036000000}"/>
    <hyperlink ref="E25" location="'St. Lucie'!A1" display="Saint Lucie" xr:uid="{00000000-0004-0000-0000-000037000000}"/>
    <hyperlink ref="E26" location="'Santa Rosa'!A1" display="Santa Rosa" xr:uid="{00000000-0004-0000-0000-000038000000}"/>
    <hyperlink ref="E27" location="Sarasota!A1" display="Sarasota" xr:uid="{00000000-0004-0000-0000-000039000000}"/>
    <hyperlink ref="E28" location="Seminole!A1" display="Seminole" xr:uid="{00000000-0004-0000-0000-00003A000000}"/>
    <hyperlink ref="E29" location="Sumter!A1" display="Sumter" xr:uid="{00000000-0004-0000-0000-00003B000000}"/>
    <hyperlink ref="E30" location="Suwannee!A1" display="Suwannee" xr:uid="{00000000-0004-0000-0000-00003C000000}"/>
    <hyperlink ref="E31" location="Taylor!A1" display="Taylor" xr:uid="{00000000-0004-0000-0000-00003D000000}"/>
    <hyperlink ref="E32" location="Union!A1" display="Union" xr:uid="{00000000-0004-0000-0000-00003E000000}"/>
    <hyperlink ref="E33" location="Volusia!A1" display="Volusia" xr:uid="{00000000-0004-0000-0000-00003F000000}"/>
    <hyperlink ref="E34" location="Wakulla!A1" display="Wakulla" xr:uid="{00000000-0004-0000-0000-000040000000}"/>
    <hyperlink ref="E35" location="Walton!A1" display="Walton" xr:uid="{00000000-0004-0000-0000-000041000000}"/>
    <hyperlink ref="E36" location="Washington!A1" display="Washington" xr:uid="{00000000-0004-0000-0000-000042000000}"/>
    <hyperlink ref="E37" location="Statewide!A1" display="Statewide" xr:uid="{00000000-0004-0000-0000-000043000000}"/>
    <hyperlink ref="D44" r:id="rId1" xr:uid="{00000000-0004-0000-0000-000044000000}"/>
  </hyperlinks>
  <pageMargins left="0.41" right="0.42" top="1.05" bottom="0.75" header="0.3" footer="0.3"/>
  <pageSetup scale="79" orientation="landscape" r:id="rId2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92D050"/>
    <pageSetUpPr fitToPage="1"/>
  </sheetPr>
  <dimension ref="A1:R144"/>
  <sheetViews>
    <sheetView zoomScale="85" zoomScaleNormal="85" workbookViewId="0">
      <selection activeCell="C38" sqref="C38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9.85546875" style="13" bestFit="1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32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8.140625" style="13" customWidth="1"/>
    <col min="15" max="15" width="9.140625" style="2"/>
    <col min="16" max="16" width="23.42578125" style="2" bestFit="1" customWidth="1"/>
    <col min="17" max="17" width="32" style="2" bestFit="1" customWidth="1"/>
    <col min="18" max="18" width="23.42578125" style="2" bestFit="1" customWidth="1"/>
    <col min="19" max="16384" width="9.140625" style="2"/>
  </cols>
  <sheetData>
    <row r="1" spans="1:18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  <c r="R1"/>
    </row>
    <row r="2" spans="1:18" ht="15" x14ac:dyDescent="0.25">
      <c r="A2" s="8" t="s">
        <v>0</v>
      </c>
      <c r="B2" s="19">
        <v>2023</v>
      </c>
      <c r="C2" s="7">
        <v>2000095270</v>
      </c>
      <c r="D2" s="7">
        <v>1573070920</v>
      </c>
      <c r="E2" s="7">
        <v>151543703</v>
      </c>
      <c r="F2" s="7">
        <v>37189369</v>
      </c>
      <c r="G2" s="7">
        <v>75276755</v>
      </c>
      <c r="H2" s="7">
        <v>68300647</v>
      </c>
      <c r="I2" s="7">
        <v>2683062</v>
      </c>
      <c r="J2" s="7">
        <v>20078959</v>
      </c>
      <c r="K2" s="7">
        <v>355072495</v>
      </c>
      <c r="L2" s="7">
        <v>1217998425</v>
      </c>
      <c r="M2" s="20">
        <v>5.95</v>
      </c>
      <c r="N2" s="7">
        <v>7247090.6287500001</v>
      </c>
      <c r="P2" s="62"/>
      <c r="Q2" s="62"/>
    </row>
    <row r="3" spans="1:18" ht="15" x14ac:dyDescent="0.25">
      <c r="A3" s="8" t="s">
        <v>0</v>
      </c>
      <c r="B3" s="19">
        <v>2024</v>
      </c>
      <c r="C3" s="7">
        <v>2240651836</v>
      </c>
      <c r="D3" s="7">
        <v>1707616219</v>
      </c>
      <c r="E3" s="7">
        <v>140613537</v>
      </c>
      <c r="F3" s="7">
        <v>38160513</v>
      </c>
      <c r="G3" s="7">
        <v>76164767</v>
      </c>
      <c r="H3" s="7">
        <v>70139484</v>
      </c>
      <c r="I3" s="7">
        <v>3045840</v>
      </c>
      <c r="J3" s="7">
        <v>23007639</v>
      </c>
      <c r="K3" s="7">
        <v>351131780</v>
      </c>
      <c r="L3" s="7">
        <v>1356484439</v>
      </c>
      <c r="M3" s="20">
        <v>5.95</v>
      </c>
      <c r="N3" s="7">
        <v>8071082.4120500004</v>
      </c>
      <c r="P3" s="62"/>
      <c r="Q3" s="62"/>
    </row>
    <row r="4" spans="1:18" s="44" customFormat="1" x14ac:dyDescent="0.2">
      <c r="A4" s="44" t="s">
        <v>9</v>
      </c>
      <c r="B4" s="49"/>
      <c r="C4" s="58">
        <v>0.12027255381689893</v>
      </c>
      <c r="D4" s="58">
        <v>8.5530345319713874E-2</v>
      </c>
      <c r="E4" s="58">
        <v>-7.2125504284397748E-2</v>
      </c>
      <c r="F4" s="58">
        <v>2.6113484205661033E-2</v>
      </c>
      <c r="G4" s="58">
        <v>1.1796629650148974E-2</v>
      </c>
      <c r="H4" s="58">
        <v>2.6922687862678665E-2</v>
      </c>
      <c r="I4" s="58">
        <v>0.13521044239752938</v>
      </c>
      <c r="J4" s="58">
        <v>0.14585815928007026</v>
      </c>
      <c r="K4" s="58">
        <v>-1.1098339227880774E-2</v>
      </c>
      <c r="L4" s="58">
        <v>0.11369966590884549</v>
      </c>
      <c r="M4" s="58">
        <v>0</v>
      </c>
      <c r="N4" s="58">
        <v>0.11369966590884552</v>
      </c>
      <c r="P4" s="59"/>
      <c r="Q4" s="59"/>
    </row>
    <row r="5" spans="1:18" x14ac:dyDescent="0.2">
      <c r="A5" s="8"/>
      <c r="B5" s="19"/>
      <c r="C5" s="7"/>
      <c r="D5" s="7"/>
      <c r="E5" s="7"/>
      <c r="F5" s="7"/>
      <c r="G5" s="7"/>
      <c r="H5" s="7"/>
      <c r="I5" s="58"/>
      <c r="J5" s="58"/>
      <c r="K5" s="7"/>
      <c r="L5" s="7"/>
      <c r="M5" s="20"/>
      <c r="N5" s="7"/>
      <c r="P5" s="59"/>
      <c r="Q5" s="59"/>
    </row>
    <row r="6" spans="1:18" x14ac:dyDescent="0.2">
      <c r="A6" s="8" t="s">
        <v>1</v>
      </c>
      <c r="B6" s="19">
        <v>2023</v>
      </c>
      <c r="C6" s="7">
        <v>109851264</v>
      </c>
      <c r="D6" s="7">
        <v>77291414</v>
      </c>
      <c r="E6" s="7">
        <v>5083587</v>
      </c>
      <c r="F6" s="7">
        <v>6632136</v>
      </c>
      <c r="G6" s="7">
        <v>6615302</v>
      </c>
      <c r="H6" s="7">
        <v>4945555</v>
      </c>
      <c r="I6" s="7">
        <v>0</v>
      </c>
      <c r="J6" s="63">
        <v>1071885</v>
      </c>
      <c r="K6" s="7">
        <v>24348465</v>
      </c>
      <c r="L6" s="7">
        <v>52942949</v>
      </c>
      <c r="M6" s="20">
        <v>5.5479000000000003</v>
      </c>
      <c r="N6" s="7">
        <v>293722.18675709999</v>
      </c>
      <c r="P6" s="59"/>
      <c r="Q6" s="59"/>
    </row>
    <row r="7" spans="1:18" x14ac:dyDescent="0.2">
      <c r="A7" s="8" t="s">
        <v>1</v>
      </c>
      <c r="B7" s="19">
        <v>2024</v>
      </c>
      <c r="C7" s="7">
        <v>133201673</v>
      </c>
      <c r="D7" s="7">
        <v>80548915</v>
      </c>
      <c r="E7" s="7">
        <v>4922945</v>
      </c>
      <c r="F7" s="7">
        <v>6820170</v>
      </c>
      <c r="G7" s="7">
        <v>6574373</v>
      </c>
      <c r="H7" s="7">
        <v>5124702</v>
      </c>
      <c r="I7" s="7">
        <v>0</v>
      </c>
      <c r="J7" s="63">
        <v>1333082</v>
      </c>
      <c r="K7" s="7">
        <v>24775272</v>
      </c>
      <c r="L7" s="7">
        <v>55773643</v>
      </c>
      <c r="M7" s="20">
        <v>5.5479000000000003</v>
      </c>
      <c r="N7" s="7">
        <v>309426.59399970004</v>
      </c>
      <c r="P7" s="59"/>
      <c r="Q7" s="59"/>
    </row>
    <row r="8" spans="1:18" s="44" customFormat="1" x14ac:dyDescent="0.2">
      <c r="A8" s="44" t="s">
        <v>9</v>
      </c>
      <c r="B8" s="49"/>
      <c r="C8" s="58">
        <v>0.2125638627153166</v>
      </c>
      <c r="D8" s="58">
        <v>4.2145703273069893E-2</v>
      </c>
      <c r="E8" s="58">
        <v>-3.1600128019841106E-2</v>
      </c>
      <c r="F8" s="58">
        <v>2.8351951769384705E-2</v>
      </c>
      <c r="G8" s="58">
        <v>-6.1870191262621121E-3</v>
      </c>
      <c r="H8" s="58">
        <v>3.622384140910373E-2</v>
      </c>
      <c r="I8" s="58" t="e">
        <v>#DIV/0!</v>
      </c>
      <c r="J8" s="58">
        <v>0.24368005896154904</v>
      </c>
      <c r="K8" s="58">
        <v>1.7529113231573325E-2</v>
      </c>
      <c r="L8" s="58">
        <v>5.346687431408477E-2</v>
      </c>
      <c r="M8" s="58">
        <v>0</v>
      </c>
      <c r="N8" s="58">
        <v>5.3466874314084943E-2</v>
      </c>
      <c r="P8" s="59"/>
      <c r="Q8" s="59"/>
    </row>
    <row r="9" spans="1:18" x14ac:dyDescent="0.2">
      <c r="A9" s="8"/>
      <c r="B9" s="19"/>
      <c r="C9" s="7"/>
      <c r="D9" s="7"/>
      <c r="E9" s="7"/>
      <c r="F9" s="7"/>
      <c r="G9" s="7"/>
      <c r="H9" s="7"/>
      <c r="I9" s="58"/>
      <c r="J9" s="58"/>
      <c r="K9" s="7"/>
      <c r="L9" s="7"/>
      <c r="M9" s="20"/>
      <c r="N9" s="7"/>
      <c r="P9" s="59"/>
      <c r="Q9" s="59"/>
    </row>
    <row r="10" spans="1:18" x14ac:dyDescent="0.2">
      <c r="A10" s="8" t="s">
        <v>2</v>
      </c>
      <c r="B10" s="19">
        <v>2023</v>
      </c>
      <c r="C10" s="7">
        <v>21618934075</v>
      </c>
      <c r="D10" s="7">
        <v>18665481830</v>
      </c>
      <c r="E10" s="7">
        <v>7030582119</v>
      </c>
      <c r="F10" s="7">
        <v>572136603</v>
      </c>
      <c r="G10" s="7">
        <v>445354500</v>
      </c>
      <c r="H10" s="7">
        <v>407508326</v>
      </c>
      <c r="I10" s="64">
        <v>16264302</v>
      </c>
      <c r="J10" s="64">
        <v>85332891</v>
      </c>
      <c r="K10" s="7">
        <v>8557178741</v>
      </c>
      <c r="L10" s="7">
        <v>10108303089</v>
      </c>
      <c r="M10" s="20">
        <v>6.4297000000000004</v>
      </c>
      <c r="N10" s="7">
        <v>64993356.371343307</v>
      </c>
      <c r="P10" s="59"/>
      <c r="Q10" s="59"/>
    </row>
    <row r="11" spans="1:18" x14ac:dyDescent="0.2">
      <c r="A11" s="8" t="s">
        <v>2</v>
      </c>
      <c r="B11" s="19">
        <v>2024</v>
      </c>
      <c r="C11" s="7">
        <v>22907038963</v>
      </c>
      <c r="D11" s="7">
        <v>19588930590</v>
      </c>
      <c r="E11" s="7">
        <v>7000578746</v>
      </c>
      <c r="F11" s="7">
        <v>582626670</v>
      </c>
      <c r="G11" s="7">
        <v>446193593</v>
      </c>
      <c r="H11" s="7">
        <v>414487869</v>
      </c>
      <c r="I11" s="64">
        <v>17752129</v>
      </c>
      <c r="J11" s="64">
        <v>91673410</v>
      </c>
      <c r="K11" s="7">
        <v>8553312417</v>
      </c>
      <c r="L11" s="7">
        <v>11035618173</v>
      </c>
      <c r="M11" s="20">
        <v>6.4297000000000004</v>
      </c>
      <c r="N11" s="7">
        <v>70955714.166938111</v>
      </c>
      <c r="P11" s="59"/>
      <c r="Q11" s="59"/>
    </row>
    <row r="12" spans="1:18" s="44" customFormat="1" x14ac:dyDescent="0.2">
      <c r="A12" s="44" t="s">
        <v>9</v>
      </c>
      <c r="B12" s="49"/>
      <c r="C12" s="58">
        <v>5.958225708683558E-2</v>
      </c>
      <c r="D12" s="58">
        <v>4.9473609543568907E-2</v>
      </c>
      <c r="E12" s="58">
        <v>-4.2675517463790823E-3</v>
      </c>
      <c r="F12" s="58">
        <v>1.8334899296768119E-2</v>
      </c>
      <c r="G12" s="58">
        <v>1.8841013170406945E-3</v>
      </c>
      <c r="H12" s="58">
        <v>1.712736293883723E-2</v>
      </c>
      <c r="I12" s="58">
        <v>9.1478072652610612E-2</v>
      </c>
      <c r="J12" s="58">
        <v>7.4303342189590171E-2</v>
      </c>
      <c r="K12" s="58">
        <v>-4.5182227893350953E-4</v>
      </c>
      <c r="L12" s="58">
        <v>9.173795797725115E-2</v>
      </c>
      <c r="M12" s="58">
        <v>0</v>
      </c>
      <c r="N12" s="58">
        <v>9.1737957977251205E-2</v>
      </c>
      <c r="P12" s="59"/>
      <c r="Q12" s="59"/>
    </row>
    <row r="13" spans="1:18" x14ac:dyDescent="0.2">
      <c r="A13" s="8"/>
      <c r="B13" s="19"/>
      <c r="C13" s="7"/>
      <c r="D13" s="7"/>
      <c r="E13" s="7"/>
      <c r="F13" s="7"/>
      <c r="G13" s="7"/>
      <c r="H13" s="7"/>
      <c r="I13" s="58"/>
      <c r="J13" s="58"/>
      <c r="K13" s="7"/>
      <c r="L13" s="7"/>
      <c r="M13" s="20"/>
      <c r="N13" s="7"/>
      <c r="P13" s="59"/>
      <c r="Q13" s="59"/>
    </row>
    <row r="14" spans="1:18" x14ac:dyDescent="0.2">
      <c r="A14" s="8" t="s">
        <v>3</v>
      </c>
      <c r="B14" s="19">
        <v>2023</v>
      </c>
      <c r="C14" s="7">
        <v>158291759</v>
      </c>
      <c r="D14" s="7">
        <v>124344095</v>
      </c>
      <c r="E14" s="7">
        <v>35627179</v>
      </c>
      <c r="F14" s="7">
        <v>3664880</v>
      </c>
      <c r="G14" s="7">
        <v>8641267</v>
      </c>
      <c r="H14" s="7">
        <v>6140974</v>
      </c>
      <c r="I14" s="64">
        <v>0</v>
      </c>
      <c r="J14" s="64">
        <v>1544423</v>
      </c>
      <c r="K14" s="7">
        <v>55618723</v>
      </c>
      <c r="L14" s="7">
        <v>68725372</v>
      </c>
      <c r="M14" s="20">
        <v>5.8593999999999999</v>
      </c>
      <c r="N14" s="7">
        <v>402689.44469679997</v>
      </c>
      <c r="P14" s="59"/>
      <c r="Q14" s="59"/>
    </row>
    <row r="15" spans="1:18" x14ac:dyDescent="0.2">
      <c r="A15" s="8" t="s">
        <v>3</v>
      </c>
      <c r="B15" s="19">
        <v>2024</v>
      </c>
      <c r="C15" s="7">
        <v>183216674</v>
      </c>
      <c r="D15" s="7">
        <v>135926409</v>
      </c>
      <c r="E15" s="7">
        <v>36453852</v>
      </c>
      <c r="F15" s="7">
        <v>5064477</v>
      </c>
      <c r="G15" s="7">
        <v>8604779</v>
      </c>
      <c r="H15" s="7">
        <v>6336893</v>
      </c>
      <c r="I15" s="64">
        <v>0</v>
      </c>
      <c r="J15" s="64">
        <v>1738984</v>
      </c>
      <c r="K15" s="7">
        <v>58198985</v>
      </c>
      <c r="L15" s="7">
        <v>77727424</v>
      </c>
      <c r="M15" s="20">
        <v>6.4321999999999999</v>
      </c>
      <c r="N15" s="7">
        <v>499958.33665279998</v>
      </c>
      <c r="P15" s="59"/>
      <c r="Q15" s="59"/>
    </row>
    <row r="16" spans="1:18" s="44" customFormat="1" x14ac:dyDescent="0.2">
      <c r="A16" s="44" t="s">
        <v>9</v>
      </c>
      <c r="B16" s="49"/>
      <c r="C16" s="58">
        <v>0.15746186129626621</v>
      </c>
      <c r="D16" s="58">
        <v>9.3147278123661609E-2</v>
      </c>
      <c r="E16" s="58">
        <v>2.3203436904168023E-2</v>
      </c>
      <c r="F16" s="58">
        <v>0.38189435943332389</v>
      </c>
      <c r="G16" s="58">
        <v>-4.2225289416470985E-3</v>
      </c>
      <c r="H16" s="58">
        <v>3.1903570997043794E-2</v>
      </c>
      <c r="I16" s="58" t="e">
        <v>#DIV/0!</v>
      </c>
      <c r="J16" s="58">
        <v>0.12597649737151026</v>
      </c>
      <c r="K16" s="58">
        <v>4.6391967683256589E-2</v>
      </c>
      <c r="L16" s="58">
        <v>0.130985860651289</v>
      </c>
      <c r="M16" s="58">
        <v>9.7757449568215166E-2</v>
      </c>
      <c r="N16" s="58">
        <v>0.24154815388627188</v>
      </c>
      <c r="P16" s="59"/>
      <c r="Q16" s="59"/>
    </row>
    <row r="17" spans="1:17" x14ac:dyDescent="0.2">
      <c r="A17" s="8"/>
      <c r="B17" s="19"/>
      <c r="C17" s="7"/>
      <c r="D17" s="7"/>
      <c r="E17" s="7"/>
      <c r="F17" s="7"/>
      <c r="G17" s="7"/>
      <c r="H17" s="7"/>
      <c r="I17" s="58"/>
      <c r="J17" s="58"/>
      <c r="K17" s="7"/>
      <c r="L17" s="7"/>
      <c r="M17" s="20"/>
      <c r="N17" s="7"/>
      <c r="P17" s="59"/>
      <c r="Q17" s="59"/>
    </row>
    <row r="18" spans="1:17" x14ac:dyDescent="0.2">
      <c r="A18" s="8" t="s">
        <v>4</v>
      </c>
      <c r="B18" s="19">
        <v>2023</v>
      </c>
      <c r="C18" s="7">
        <v>852372317</v>
      </c>
      <c r="D18" s="7">
        <v>644640416</v>
      </c>
      <c r="E18" s="7">
        <v>22841887</v>
      </c>
      <c r="F18" s="7">
        <v>29272321</v>
      </c>
      <c r="G18" s="7">
        <v>54121419</v>
      </c>
      <c r="H18" s="7">
        <v>48519892</v>
      </c>
      <c r="I18" s="64">
        <v>2289508</v>
      </c>
      <c r="J18" s="64">
        <v>15100019</v>
      </c>
      <c r="K18" s="7">
        <v>172145046</v>
      </c>
      <c r="L18" s="7">
        <v>472495370</v>
      </c>
      <c r="M18" s="20">
        <v>6.99</v>
      </c>
      <c r="N18" s="7">
        <v>3302742.6363000004</v>
      </c>
      <c r="P18" s="59"/>
      <c r="Q18" s="59"/>
    </row>
    <row r="19" spans="1:17" x14ac:dyDescent="0.2">
      <c r="A19" s="8" t="s">
        <v>4</v>
      </c>
      <c r="B19" s="19">
        <v>2024</v>
      </c>
      <c r="C19" s="7">
        <v>995123931</v>
      </c>
      <c r="D19" s="7">
        <v>721538181</v>
      </c>
      <c r="E19" s="7">
        <v>23679301</v>
      </c>
      <c r="F19" s="7">
        <v>30945958</v>
      </c>
      <c r="G19" s="7">
        <v>55393390</v>
      </c>
      <c r="H19" s="7">
        <v>50488023</v>
      </c>
      <c r="I19" s="64">
        <v>2488650</v>
      </c>
      <c r="J19" s="64">
        <v>17217927</v>
      </c>
      <c r="K19" s="7">
        <v>180213249</v>
      </c>
      <c r="L19" s="7">
        <v>541324932</v>
      </c>
      <c r="M19" s="20">
        <v>6.74</v>
      </c>
      <c r="N19" s="7">
        <v>3648530.0416800003</v>
      </c>
      <c r="P19" s="59"/>
      <c r="Q19" s="59"/>
    </row>
    <row r="20" spans="1:17" s="44" customFormat="1" x14ac:dyDescent="0.2">
      <c r="A20" s="44" t="s">
        <v>9</v>
      </c>
      <c r="B20" s="49"/>
      <c r="C20" s="58">
        <v>0.16747565723676594</v>
      </c>
      <c r="D20" s="58">
        <v>0.11928784341067439</v>
      </c>
      <c r="E20" s="58">
        <v>3.6661331876827866E-2</v>
      </c>
      <c r="F20" s="58">
        <v>5.7174728303915498E-2</v>
      </c>
      <c r="G20" s="58">
        <v>2.3502173880548104E-2</v>
      </c>
      <c r="H20" s="58">
        <v>4.0563383776699255E-2</v>
      </c>
      <c r="I20" s="58">
        <v>8.6980259514271185E-2</v>
      </c>
      <c r="J20" s="58">
        <v>0.14025863146264916</v>
      </c>
      <c r="K20" s="58">
        <v>4.6868633094442926E-2</v>
      </c>
      <c r="L20" s="58">
        <v>0.14567245812376955</v>
      </c>
      <c r="M20" s="58">
        <v>-3.5765379113018594E-2</v>
      </c>
      <c r="N20" s="58">
        <v>0.10469704831962896</v>
      </c>
      <c r="P20" s="59"/>
      <c r="Q20" s="59"/>
    </row>
    <row r="21" spans="1:17" x14ac:dyDescent="0.2">
      <c r="A21" s="8"/>
      <c r="B21" s="19"/>
      <c r="C21" s="7"/>
      <c r="D21" s="7"/>
      <c r="E21" s="7"/>
      <c r="F21" s="7"/>
      <c r="G21" s="7"/>
      <c r="H21" s="7"/>
      <c r="I21" s="58"/>
      <c r="J21" s="58"/>
      <c r="K21" s="7"/>
      <c r="L21" s="7"/>
      <c r="M21" s="20"/>
      <c r="N21" s="7"/>
      <c r="P21" s="59"/>
      <c r="Q21" s="59"/>
    </row>
    <row r="22" spans="1:17" x14ac:dyDescent="0.2">
      <c r="A22" s="8" t="s">
        <v>5</v>
      </c>
      <c r="B22" s="19">
        <v>2023</v>
      </c>
      <c r="C22" s="7">
        <v>32747534</v>
      </c>
      <c r="D22" s="7">
        <v>19190674</v>
      </c>
      <c r="E22" s="42">
        <v>605886</v>
      </c>
      <c r="F22" s="42">
        <v>696619</v>
      </c>
      <c r="G22" s="42">
        <v>2083625</v>
      </c>
      <c r="H22" s="42">
        <v>1417477</v>
      </c>
      <c r="I22" s="64">
        <v>0</v>
      </c>
      <c r="J22" s="64">
        <v>427687</v>
      </c>
      <c r="K22" s="7">
        <v>5231294</v>
      </c>
      <c r="L22" s="7">
        <v>13959380</v>
      </c>
      <c r="M22" s="20">
        <v>6.5410000000000004</v>
      </c>
      <c r="N22" s="7">
        <v>91308.304579999996</v>
      </c>
      <c r="P22" s="59"/>
      <c r="Q22" s="59"/>
    </row>
    <row r="23" spans="1:17" x14ac:dyDescent="0.2">
      <c r="A23" s="8" t="s">
        <v>5</v>
      </c>
      <c r="B23" s="19">
        <v>2024</v>
      </c>
      <c r="C23" s="7">
        <v>35472375</v>
      </c>
      <c r="D23" s="7">
        <v>20356941</v>
      </c>
      <c r="E23" s="42">
        <v>587722</v>
      </c>
      <c r="F23" s="42">
        <v>756959</v>
      </c>
      <c r="G23" s="42">
        <v>2027358</v>
      </c>
      <c r="H23" s="42">
        <v>1436812</v>
      </c>
      <c r="I23" s="64">
        <v>0</v>
      </c>
      <c r="J23" s="64">
        <v>421519</v>
      </c>
      <c r="K23" s="7">
        <v>5230370</v>
      </c>
      <c r="L23" s="7">
        <v>15126571</v>
      </c>
      <c r="M23" s="20">
        <v>6.5410000000000004</v>
      </c>
      <c r="N23" s="7">
        <v>98942.900911000004</v>
      </c>
      <c r="P23" s="59"/>
      <c r="Q23" s="59"/>
    </row>
    <row r="24" spans="1:17" s="44" customFormat="1" x14ac:dyDescent="0.2">
      <c r="A24" s="44" t="s">
        <v>9</v>
      </c>
      <c r="B24" s="49"/>
      <c r="C24" s="58">
        <v>8.3207517243893844E-2</v>
      </c>
      <c r="D24" s="58">
        <v>6.077259193710445E-2</v>
      </c>
      <c r="E24" s="58">
        <v>-2.9979237018184939E-2</v>
      </c>
      <c r="F24" s="58">
        <v>8.6618366711215172E-2</v>
      </c>
      <c r="G24" s="58">
        <v>-2.7004379386885834E-2</v>
      </c>
      <c r="H24" s="58">
        <v>1.3640432966460831E-2</v>
      </c>
      <c r="I24" s="58" t="e">
        <v>#DIV/0!</v>
      </c>
      <c r="J24" s="58">
        <v>-1.4421761708913294E-2</v>
      </c>
      <c r="K24" s="58">
        <v>-1.7662933874486886E-4</v>
      </c>
      <c r="L24" s="58">
        <v>8.3613383975506078E-2</v>
      </c>
      <c r="M24" s="58">
        <v>0</v>
      </c>
      <c r="N24" s="58">
        <v>8.3613383975506161E-2</v>
      </c>
      <c r="P24" s="59"/>
      <c r="Q24" s="59"/>
    </row>
    <row r="25" spans="1:17" x14ac:dyDescent="0.2">
      <c r="A25" s="8"/>
      <c r="B25" s="19"/>
      <c r="C25" s="7"/>
      <c r="D25" s="7"/>
      <c r="E25" s="7"/>
      <c r="F25" s="7"/>
      <c r="G25" s="7"/>
      <c r="H25" s="7"/>
      <c r="I25" s="58"/>
      <c r="J25" s="58"/>
      <c r="K25" s="7"/>
      <c r="L25" s="7"/>
      <c r="M25" s="20"/>
      <c r="N25" s="7"/>
      <c r="P25" s="59"/>
      <c r="Q25" s="59"/>
    </row>
    <row r="26" spans="1:17" x14ac:dyDescent="0.2">
      <c r="A26" s="8" t="s">
        <v>6</v>
      </c>
      <c r="B26" s="19">
        <v>2023</v>
      </c>
      <c r="C26" s="7">
        <v>80631773</v>
      </c>
      <c r="D26" s="7">
        <v>60360165</v>
      </c>
      <c r="E26" s="7">
        <v>2202383</v>
      </c>
      <c r="F26" s="7">
        <v>4623209</v>
      </c>
      <c r="G26" s="7">
        <v>4654422</v>
      </c>
      <c r="H26" s="7">
        <v>3787144</v>
      </c>
      <c r="I26" s="64">
        <v>491904</v>
      </c>
      <c r="J26" s="64">
        <v>387992</v>
      </c>
      <c r="K26" s="7">
        <v>16147054</v>
      </c>
      <c r="L26" s="7">
        <v>44213111</v>
      </c>
      <c r="M26" s="20">
        <v>5.2</v>
      </c>
      <c r="N26" s="7">
        <v>229908.17720000001</v>
      </c>
      <c r="P26" s="59"/>
      <c r="Q26" s="59"/>
    </row>
    <row r="27" spans="1:17" x14ac:dyDescent="0.2">
      <c r="A27" s="8" t="s">
        <v>6</v>
      </c>
      <c r="B27" s="19">
        <v>2024</v>
      </c>
      <c r="C27" s="7">
        <v>82506921</v>
      </c>
      <c r="D27" s="7">
        <v>62481043</v>
      </c>
      <c r="E27" s="7">
        <v>2356620</v>
      </c>
      <c r="F27" s="7">
        <v>4763813</v>
      </c>
      <c r="G27" s="7">
        <v>4706055</v>
      </c>
      <c r="H27" s="7">
        <v>3859631</v>
      </c>
      <c r="I27" s="64">
        <v>547711</v>
      </c>
      <c r="J27" s="64">
        <v>396551</v>
      </c>
      <c r="K27" s="7">
        <v>16630381</v>
      </c>
      <c r="L27" s="7">
        <v>45850662</v>
      </c>
      <c r="M27" s="20">
        <v>5.2</v>
      </c>
      <c r="N27" s="7">
        <v>238423.4424</v>
      </c>
      <c r="P27" s="59"/>
      <c r="Q27" s="59"/>
    </row>
    <row r="28" spans="1:17" s="44" customFormat="1" x14ac:dyDescent="0.2">
      <c r="A28" s="44" t="s">
        <v>9</v>
      </c>
      <c r="B28" s="49"/>
      <c r="C28" s="58">
        <v>2.3255695989718595E-2</v>
      </c>
      <c r="D28" s="58">
        <v>3.5137047753265753E-2</v>
      </c>
      <c r="E28" s="58">
        <v>7.0031870024423543E-2</v>
      </c>
      <c r="F28" s="58">
        <v>3.0412641954971103E-2</v>
      </c>
      <c r="G28" s="58">
        <v>1.1093321576771509E-2</v>
      </c>
      <c r="H28" s="58">
        <v>1.9140280908251706E-2</v>
      </c>
      <c r="I28" s="58">
        <v>0.11345099856882644</v>
      </c>
      <c r="J28" s="58">
        <v>2.2059733190375061E-2</v>
      </c>
      <c r="K28" s="58">
        <v>2.9932828613814012E-2</v>
      </c>
      <c r="L28" s="58">
        <v>3.7037678710281213E-2</v>
      </c>
      <c r="M28" s="58">
        <v>0</v>
      </c>
      <c r="N28" s="58">
        <v>3.7037678710281186E-2</v>
      </c>
      <c r="P28" s="59"/>
      <c r="Q28" s="59"/>
    </row>
    <row r="29" spans="1:17" x14ac:dyDescent="0.2">
      <c r="A29" s="8"/>
      <c r="B29" s="19"/>
      <c r="C29" s="7"/>
      <c r="D29" s="7"/>
      <c r="E29" s="7"/>
      <c r="F29" s="7"/>
      <c r="G29" s="7"/>
      <c r="H29" s="7"/>
      <c r="I29" s="58"/>
      <c r="J29" s="58"/>
      <c r="K29" s="7"/>
      <c r="L29" s="7"/>
      <c r="M29" s="20"/>
      <c r="N29" s="7"/>
      <c r="P29" s="59"/>
      <c r="Q29" s="59"/>
    </row>
    <row r="30" spans="1:17" x14ac:dyDescent="0.2">
      <c r="A30" s="8" t="s">
        <v>7</v>
      </c>
      <c r="B30" s="19">
        <v>2023</v>
      </c>
      <c r="C30" s="7">
        <v>1475203251</v>
      </c>
      <c r="D30" s="7">
        <v>930495450</v>
      </c>
      <c r="E30" s="7">
        <v>87242899</v>
      </c>
      <c r="F30" s="7">
        <v>24009793</v>
      </c>
      <c r="G30" s="7">
        <v>58240501</v>
      </c>
      <c r="H30" s="7">
        <v>53965748</v>
      </c>
      <c r="I30" s="64">
        <v>0</v>
      </c>
      <c r="J30" s="64">
        <v>17226502</v>
      </c>
      <c r="K30" s="7">
        <v>240685443</v>
      </c>
      <c r="L30" s="7">
        <v>689810007</v>
      </c>
      <c r="M30" s="20">
        <v>5.9</v>
      </c>
      <c r="N30" s="7">
        <v>4069879.0413000002</v>
      </c>
      <c r="P30" s="59"/>
      <c r="Q30" s="59"/>
    </row>
    <row r="31" spans="1:17" x14ac:dyDescent="0.2">
      <c r="A31" s="8" t="s">
        <v>7</v>
      </c>
      <c r="B31" s="19">
        <v>2024</v>
      </c>
      <c r="C31" s="7">
        <v>1624170021</v>
      </c>
      <c r="D31" s="7">
        <v>1047957530</v>
      </c>
      <c r="E31" s="7">
        <v>89630462</v>
      </c>
      <c r="F31" s="7">
        <v>22126701</v>
      </c>
      <c r="G31" s="7">
        <v>61611748</v>
      </c>
      <c r="H31" s="7">
        <v>57753989</v>
      </c>
      <c r="I31" s="64">
        <v>0</v>
      </c>
      <c r="J31" s="64">
        <v>22318652</v>
      </c>
      <c r="K31" s="7">
        <v>253441552</v>
      </c>
      <c r="L31" s="7">
        <v>794515978</v>
      </c>
      <c r="M31" s="20">
        <v>5.9</v>
      </c>
      <c r="N31" s="7">
        <v>4687644.2702000001</v>
      </c>
      <c r="P31" s="59"/>
      <c r="Q31" s="59"/>
    </row>
    <row r="32" spans="1:17" s="44" customFormat="1" x14ac:dyDescent="0.2">
      <c r="A32" s="44" t="s">
        <v>9</v>
      </c>
      <c r="B32" s="49"/>
      <c r="C32" s="58">
        <v>0.1009805054991707</v>
      </c>
      <c r="D32" s="58">
        <v>0.12623606058471323</v>
      </c>
      <c r="E32" s="58">
        <v>2.7366846211747273E-2</v>
      </c>
      <c r="F32" s="58">
        <v>-7.8430163891875279E-2</v>
      </c>
      <c r="G32" s="58">
        <v>5.7884924444588828E-2</v>
      </c>
      <c r="H32" s="58">
        <v>7.0197136895054246E-2</v>
      </c>
      <c r="I32" s="58" t="e">
        <v>#DIV/0!</v>
      </c>
      <c r="J32" s="58">
        <v>0.29559976831047879</v>
      </c>
      <c r="K32" s="58">
        <v>5.2999088108540073E-2</v>
      </c>
      <c r="L32" s="58">
        <v>0.15178957964870463</v>
      </c>
      <c r="M32" s="58">
        <v>0</v>
      </c>
      <c r="N32" s="58">
        <v>0.15178957964870463</v>
      </c>
      <c r="P32" s="59"/>
      <c r="Q32" s="59"/>
    </row>
    <row r="33" spans="1:17" x14ac:dyDescent="0.2">
      <c r="A33" s="8"/>
      <c r="B33" s="19"/>
      <c r="C33" s="7"/>
      <c r="D33" s="7"/>
      <c r="E33" s="7"/>
      <c r="F33" s="7"/>
      <c r="G33" s="7"/>
      <c r="H33" s="7"/>
      <c r="I33" s="58"/>
      <c r="J33" s="58"/>
      <c r="K33" s="7"/>
      <c r="L33" s="7"/>
      <c r="M33" s="20"/>
      <c r="N33" s="7"/>
      <c r="P33" s="59"/>
      <c r="Q33" s="59"/>
    </row>
    <row r="34" spans="1:17" x14ac:dyDescent="0.2">
      <c r="A34" s="8" t="s">
        <v>8</v>
      </c>
      <c r="B34" s="19">
        <v>2023</v>
      </c>
      <c r="C34" s="7">
        <v>65056768</v>
      </c>
      <c r="D34" s="7">
        <v>53013155</v>
      </c>
      <c r="E34" s="7">
        <v>5839665</v>
      </c>
      <c r="F34" s="7">
        <v>2083043</v>
      </c>
      <c r="G34" s="7">
        <v>4795413</v>
      </c>
      <c r="H34" s="7">
        <v>2095845</v>
      </c>
      <c r="I34" s="64">
        <v>0</v>
      </c>
      <c r="J34" s="64">
        <v>703428</v>
      </c>
      <c r="K34" s="7">
        <v>15517394</v>
      </c>
      <c r="L34" s="7">
        <v>37495761</v>
      </c>
      <c r="M34" s="20">
        <v>6.4</v>
      </c>
      <c r="N34" s="7">
        <v>239972.87040000001</v>
      </c>
      <c r="P34" s="59"/>
      <c r="Q34" s="59"/>
    </row>
    <row r="35" spans="1:17" x14ac:dyDescent="0.2">
      <c r="A35" s="8" t="s">
        <v>8</v>
      </c>
      <c r="B35" s="19">
        <v>2024</v>
      </c>
      <c r="C35" s="7">
        <v>81221188</v>
      </c>
      <c r="D35" s="7">
        <v>57273637</v>
      </c>
      <c r="E35" s="7">
        <v>6158619</v>
      </c>
      <c r="F35" s="7">
        <v>2174810</v>
      </c>
      <c r="G35" s="7">
        <v>4856229</v>
      </c>
      <c r="H35" s="7">
        <v>2373655</v>
      </c>
      <c r="I35" s="64">
        <v>0</v>
      </c>
      <c r="J35" s="64">
        <v>778805</v>
      </c>
      <c r="K35" s="7">
        <v>16342118</v>
      </c>
      <c r="L35" s="7">
        <v>40931519</v>
      </c>
      <c r="M35" s="20">
        <v>6.4</v>
      </c>
      <c r="N35" s="7">
        <v>261961.72160000002</v>
      </c>
      <c r="P35" s="59"/>
      <c r="Q35" s="59"/>
    </row>
    <row r="36" spans="1:17" s="44" customFormat="1" x14ac:dyDescent="0.2">
      <c r="A36" s="44" t="s">
        <v>9</v>
      </c>
      <c r="B36" s="49"/>
      <c r="C36" s="58">
        <v>0.24846638554193162</v>
      </c>
      <c r="D36" s="58">
        <v>8.0366505257044224E-2</v>
      </c>
      <c r="E36" s="58">
        <v>5.4618544043194259E-2</v>
      </c>
      <c r="F36" s="58">
        <v>4.4054299407165383E-2</v>
      </c>
      <c r="G36" s="58">
        <v>1.2682119350304135E-2</v>
      </c>
      <c r="H36" s="58">
        <v>0.13255274125710631</v>
      </c>
      <c r="I36" s="58" t="e">
        <v>#DIV/0!</v>
      </c>
      <c r="J36" s="58">
        <v>0.10715666706471735</v>
      </c>
      <c r="K36" s="58">
        <v>5.3148357256379515E-2</v>
      </c>
      <c r="L36" s="58">
        <v>9.1630571253107779E-2</v>
      </c>
      <c r="M36" s="58">
        <v>0</v>
      </c>
      <c r="N36" s="58">
        <v>9.1630571253107793E-2</v>
      </c>
      <c r="P36" s="59"/>
      <c r="Q36" s="59"/>
    </row>
    <row r="37" spans="1:17" x14ac:dyDescent="0.2">
      <c r="I37" s="58"/>
      <c r="J37" s="58"/>
    </row>
    <row r="38" spans="1:17" ht="15" x14ac:dyDescent="0.25">
      <c r="A38" s="1" t="s">
        <v>10</v>
      </c>
      <c r="B38" s="19">
        <v>2023</v>
      </c>
      <c r="C38" s="13">
        <v>26393184011</v>
      </c>
      <c r="D38" s="13">
        <v>22147888119</v>
      </c>
      <c r="E38" s="13">
        <v>7341569308</v>
      </c>
      <c r="F38" s="13">
        <v>680307973</v>
      </c>
      <c r="G38" s="13">
        <v>659783204</v>
      </c>
      <c r="H38" s="13">
        <v>596681608</v>
      </c>
      <c r="I38" s="13">
        <v>21728776</v>
      </c>
      <c r="J38" s="13">
        <v>141873786</v>
      </c>
      <c r="K38" s="13">
        <v>9441944655</v>
      </c>
      <c r="L38" s="13">
        <v>12705943464</v>
      </c>
      <c r="M38" s="13"/>
      <c r="N38" s="13">
        <v>80870669.661327213</v>
      </c>
    </row>
    <row r="39" spans="1:17" ht="15" x14ac:dyDescent="0.25">
      <c r="A39" s="1"/>
      <c r="B39" s="19">
        <v>2024</v>
      </c>
      <c r="C39" s="13">
        <v>28282603582</v>
      </c>
      <c r="D39" s="13">
        <v>23422629465</v>
      </c>
      <c r="E39" s="13">
        <v>7304981804</v>
      </c>
      <c r="F39" s="13">
        <v>693440071</v>
      </c>
      <c r="G39" s="13">
        <v>666132292</v>
      </c>
      <c r="H39" s="13">
        <v>612001058</v>
      </c>
      <c r="I39" s="13">
        <v>23834330</v>
      </c>
      <c r="J39" s="13">
        <v>158886569</v>
      </c>
      <c r="K39" s="13">
        <v>9459276124</v>
      </c>
      <c r="L39" s="13">
        <v>13963353341</v>
      </c>
      <c r="M39" s="13"/>
      <c r="N39" s="13">
        <v>88771683.886431605</v>
      </c>
    </row>
    <row r="40" spans="1:17" s="44" customFormat="1" ht="15" x14ac:dyDescent="0.25">
      <c r="A40" s="48" t="s">
        <v>9</v>
      </c>
      <c r="B40" s="49"/>
      <c r="C40" s="58">
        <v>7.1587405680668861E-2</v>
      </c>
      <c r="D40" s="58">
        <v>5.7555887006058973E-2</v>
      </c>
      <c r="E40" s="58">
        <v>-4.9836080632149225E-3</v>
      </c>
      <c r="F40" s="58">
        <v>1.9303166391083881E-2</v>
      </c>
      <c r="G40" s="58">
        <v>9.6229912515323739E-3</v>
      </c>
      <c r="H40" s="58">
        <v>2.567441294419787E-2</v>
      </c>
      <c r="I40" s="58">
        <v>9.6901638638089871E-2</v>
      </c>
      <c r="J40" s="58">
        <v>0.11991491507811035</v>
      </c>
      <c r="K40" s="58">
        <v>1.83558256622719E-3</v>
      </c>
      <c r="L40" s="58">
        <v>9.8962338417658169E-2</v>
      </c>
      <c r="M40" s="58"/>
      <c r="N40" s="58">
        <v>9.7699379245807072E-2</v>
      </c>
    </row>
    <row r="42" spans="1:17" ht="15" x14ac:dyDescent="0.25">
      <c r="K42" s="15" t="s">
        <v>465</v>
      </c>
      <c r="L42" s="16">
        <v>2023</v>
      </c>
      <c r="M42" s="68">
        <v>6.0908888888888884</v>
      </c>
    </row>
    <row r="43" spans="1:17" ht="15" x14ac:dyDescent="0.25">
      <c r="K43" s="15"/>
      <c r="L43" s="16">
        <v>2024</v>
      </c>
      <c r="M43" s="68">
        <v>6.1267555555555555</v>
      </c>
    </row>
    <row r="44" spans="1:17" s="44" customFormat="1" ht="15" x14ac:dyDescent="0.25">
      <c r="B44" s="49"/>
      <c r="I44" s="50"/>
      <c r="J44" s="46"/>
      <c r="K44" s="48" t="s">
        <v>466</v>
      </c>
      <c r="L44" s="48"/>
      <c r="M44" s="58">
        <v>5.8885767448649063E-3</v>
      </c>
    </row>
    <row r="48" spans="1:17" s="44" customFormat="1" x14ac:dyDescent="0.2">
      <c r="B48" s="49"/>
      <c r="I48" s="50"/>
      <c r="J48" s="46"/>
    </row>
    <row r="52" spans="2:10" s="44" customFormat="1" x14ac:dyDescent="0.2">
      <c r="B52" s="49"/>
      <c r="I52" s="50"/>
      <c r="J52" s="46"/>
    </row>
    <row r="56" spans="2:10" s="44" customFormat="1" x14ac:dyDescent="0.2">
      <c r="B56" s="49"/>
      <c r="I56" s="50"/>
      <c r="J56" s="46"/>
    </row>
    <row r="60" spans="2:10" s="44" customFormat="1" x14ac:dyDescent="0.2">
      <c r="B60" s="49"/>
      <c r="I60" s="50"/>
      <c r="J60" s="46"/>
    </row>
    <row r="64" spans="2:10" s="44" customFormat="1" x14ac:dyDescent="0.2">
      <c r="B64" s="49"/>
      <c r="I64" s="50"/>
      <c r="J64" s="46"/>
    </row>
    <row r="68" spans="2:10" s="44" customFormat="1" x14ac:dyDescent="0.2">
      <c r="B68" s="49"/>
      <c r="I68" s="50"/>
      <c r="J68" s="46"/>
    </row>
    <row r="72" spans="2:10" s="44" customFormat="1" x14ac:dyDescent="0.2">
      <c r="B72" s="49"/>
      <c r="I72" s="50"/>
      <c r="J72" s="46"/>
    </row>
    <row r="76" spans="2:10" s="44" customFormat="1" x14ac:dyDescent="0.2">
      <c r="B76" s="49"/>
      <c r="I76" s="50"/>
      <c r="J76" s="46"/>
    </row>
    <row r="80" spans="2:10" s="44" customFormat="1" x14ac:dyDescent="0.2">
      <c r="B80" s="49"/>
      <c r="I80" s="50"/>
      <c r="J80" s="46"/>
    </row>
    <row r="84" spans="2:10" s="44" customFormat="1" x14ac:dyDescent="0.2">
      <c r="B84" s="49"/>
      <c r="I84" s="50"/>
      <c r="J84" s="46"/>
    </row>
    <row r="88" spans="2:10" s="44" customFormat="1" x14ac:dyDescent="0.2">
      <c r="B88" s="49"/>
      <c r="I88" s="50"/>
      <c r="J88" s="46"/>
    </row>
    <row r="92" spans="2:10" s="44" customFormat="1" x14ac:dyDescent="0.2">
      <c r="B92" s="49"/>
      <c r="I92" s="50"/>
      <c r="J92" s="46"/>
    </row>
    <row r="96" spans="2:10" s="44" customFormat="1" x14ac:dyDescent="0.2">
      <c r="B96" s="49"/>
      <c r="I96" s="50"/>
      <c r="J96" s="46"/>
    </row>
    <row r="100" spans="2:10" s="44" customFormat="1" x14ac:dyDescent="0.2">
      <c r="B100" s="49"/>
      <c r="I100" s="50"/>
      <c r="J100" s="46"/>
    </row>
    <row r="104" spans="2:10" s="44" customFormat="1" x14ac:dyDescent="0.2">
      <c r="B104" s="49"/>
      <c r="I104" s="50"/>
      <c r="J104" s="46"/>
    </row>
    <row r="108" spans="2:10" s="44" customFormat="1" x14ac:dyDescent="0.2">
      <c r="B108" s="49"/>
      <c r="I108" s="50"/>
      <c r="J108" s="46"/>
    </row>
    <row r="112" spans="2:10" s="44" customFormat="1" x14ac:dyDescent="0.2">
      <c r="B112" s="49"/>
      <c r="I112" s="50"/>
      <c r="J112" s="46"/>
    </row>
    <row r="116" spans="2:10" s="44" customFormat="1" x14ac:dyDescent="0.2">
      <c r="B116" s="49"/>
      <c r="I116" s="50"/>
      <c r="J116" s="46"/>
    </row>
    <row r="120" spans="2:10" s="44" customFormat="1" x14ac:dyDescent="0.2">
      <c r="B120" s="49"/>
      <c r="I120" s="50"/>
      <c r="J120" s="46"/>
    </row>
    <row r="124" spans="2:10" s="44" customFormat="1" x14ac:dyDescent="0.2">
      <c r="B124" s="49"/>
      <c r="I124" s="50"/>
      <c r="J124" s="46"/>
    </row>
    <row r="128" spans="2:10" s="44" customFormat="1" x14ac:dyDescent="0.2">
      <c r="B128" s="49"/>
      <c r="I128" s="50"/>
      <c r="J128" s="46"/>
    </row>
    <row r="132" spans="2:10" s="44" customFormat="1" x14ac:dyDescent="0.2">
      <c r="B132" s="49"/>
      <c r="I132" s="50"/>
      <c r="J132" s="46"/>
    </row>
    <row r="136" spans="2:10" s="44" customFormat="1" x14ac:dyDescent="0.2">
      <c r="B136" s="49"/>
      <c r="I136" s="50"/>
      <c r="J136" s="46"/>
    </row>
    <row r="140" spans="2:10" s="44" customFormat="1" x14ac:dyDescent="0.2">
      <c r="B140" s="49"/>
      <c r="I140" s="50"/>
      <c r="J140" s="46"/>
    </row>
    <row r="144" spans="2:10" s="44" customFormat="1" x14ac:dyDescent="0.2">
      <c r="B144" s="49"/>
      <c r="I144" s="50"/>
      <c r="J144" s="46"/>
    </row>
  </sheetData>
  <phoneticPr fontId="4" type="noConversion"/>
  <pageMargins left="0.41" right="0.42" top="1.05" bottom="0.75" header="0.3" footer="0.3"/>
  <pageSetup scale="52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C6" sqref="C6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23</v>
      </c>
      <c r="B2" s="19">
        <v>2023</v>
      </c>
      <c r="C2" s="7">
        <v>696501586</v>
      </c>
      <c r="D2" s="7">
        <v>572058765</v>
      </c>
      <c r="E2" s="7">
        <v>36408889</v>
      </c>
      <c r="F2" s="7">
        <v>54930868</v>
      </c>
      <c r="G2" s="7">
        <v>35796776</v>
      </c>
      <c r="H2" s="7">
        <v>32301149</v>
      </c>
      <c r="I2" s="7">
        <v>4706754</v>
      </c>
      <c r="J2" s="7">
        <v>14070439</v>
      </c>
      <c r="K2" s="7">
        <v>178214875</v>
      </c>
      <c r="L2" s="7">
        <v>393843890</v>
      </c>
      <c r="M2" s="20">
        <v>3.6</v>
      </c>
      <c r="N2" s="7">
        <v>1417838.004</v>
      </c>
    </row>
    <row r="3" spans="1:17" s="21" customFormat="1" x14ac:dyDescent="0.2">
      <c r="A3" s="8" t="s">
        <v>23</v>
      </c>
      <c r="B3" s="19">
        <v>2024</v>
      </c>
      <c r="C3" s="7">
        <v>721542768</v>
      </c>
      <c r="D3" s="7">
        <v>606425935</v>
      </c>
      <c r="E3" s="7">
        <v>37085305</v>
      </c>
      <c r="F3" s="7">
        <v>58143086</v>
      </c>
      <c r="G3" s="7">
        <v>37297165</v>
      </c>
      <c r="H3" s="7">
        <v>34243060</v>
      </c>
      <c r="I3" s="7">
        <v>5452595</v>
      </c>
      <c r="J3" s="7">
        <v>17091606</v>
      </c>
      <c r="K3" s="7">
        <v>189312817</v>
      </c>
      <c r="L3" s="7">
        <v>417113118</v>
      </c>
      <c r="M3" s="20">
        <v>3.6</v>
      </c>
      <c r="N3" s="7">
        <v>1501607.2248</v>
      </c>
    </row>
    <row r="4" spans="1:17" s="44" customFormat="1" x14ac:dyDescent="0.2">
      <c r="A4" s="44" t="s">
        <v>9</v>
      </c>
      <c r="B4" s="49"/>
      <c r="C4" s="58">
        <v>3.5952799682497781E-2</v>
      </c>
      <c r="D4" s="58">
        <v>6.0076293036083452E-2</v>
      </c>
      <c r="E4" s="58">
        <v>1.8578320255803468E-2</v>
      </c>
      <c r="F4" s="58">
        <v>5.8477466622227782E-2</v>
      </c>
      <c r="G4" s="58">
        <v>4.1914081871507088E-2</v>
      </c>
      <c r="H4" s="58">
        <v>6.0118944994804982E-2</v>
      </c>
      <c r="I4" s="58">
        <v>0.15846186140172186</v>
      </c>
      <c r="J4" s="58">
        <v>0.21471732331876781</v>
      </c>
      <c r="K4" s="58">
        <v>6.227281533037015E-2</v>
      </c>
      <c r="L4" s="58">
        <v>5.908236382694676E-2</v>
      </c>
      <c r="M4" s="58">
        <v>0</v>
      </c>
      <c r="N4" s="58">
        <v>5.9082363826946774E-2</v>
      </c>
    </row>
    <row r="6" spans="1:17" ht="15" x14ac:dyDescent="0.25">
      <c r="A6" s="1" t="s">
        <v>10</v>
      </c>
      <c r="B6" s="19">
        <v>2023</v>
      </c>
      <c r="C6" s="13">
        <v>696501586</v>
      </c>
      <c r="D6" s="13">
        <v>572058765</v>
      </c>
      <c r="E6" s="13">
        <v>36408889</v>
      </c>
      <c r="F6" s="13">
        <v>54930868</v>
      </c>
      <c r="G6" s="13">
        <v>35796776</v>
      </c>
      <c r="H6" s="13">
        <v>32301149</v>
      </c>
      <c r="I6" s="13">
        <v>4706754</v>
      </c>
      <c r="J6" s="13">
        <v>14070439</v>
      </c>
      <c r="K6" s="13">
        <v>178214875</v>
      </c>
      <c r="L6" s="13">
        <v>393843890</v>
      </c>
      <c r="M6" s="13"/>
      <c r="N6" s="13">
        <v>1417838.004</v>
      </c>
    </row>
    <row r="7" spans="1:17" ht="15" x14ac:dyDescent="0.25">
      <c r="A7" s="1"/>
      <c r="B7" s="19">
        <v>2024</v>
      </c>
      <c r="C7" s="13">
        <v>721542768</v>
      </c>
      <c r="D7" s="13">
        <v>606425935</v>
      </c>
      <c r="E7" s="13">
        <v>37085305</v>
      </c>
      <c r="F7" s="13">
        <v>58143086</v>
      </c>
      <c r="G7" s="13">
        <v>37297165</v>
      </c>
      <c r="H7" s="13">
        <v>34243060</v>
      </c>
      <c r="I7" s="13">
        <v>5452595</v>
      </c>
      <c r="J7" s="13">
        <v>17091606</v>
      </c>
      <c r="K7" s="13">
        <v>189312817</v>
      </c>
      <c r="L7" s="13">
        <v>417113118</v>
      </c>
      <c r="M7" s="13"/>
      <c r="N7" s="13">
        <v>1501607.2248</v>
      </c>
    </row>
    <row r="8" spans="1:17" s="44" customFormat="1" ht="15" x14ac:dyDescent="0.25">
      <c r="A8" s="48" t="s">
        <v>9</v>
      </c>
      <c r="B8" s="49"/>
      <c r="C8" s="58">
        <v>3.5952799682497781E-2</v>
      </c>
      <c r="D8" s="58">
        <v>6.0076293036083452E-2</v>
      </c>
      <c r="E8" s="58">
        <v>1.8578320255803468E-2</v>
      </c>
      <c r="F8" s="58">
        <v>5.8477466622227782E-2</v>
      </c>
      <c r="G8" s="58">
        <v>4.1914081871507088E-2</v>
      </c>
      <c r="H8" s="58">
        <v>6.0118944994804982E-2</v>
      </c>
      <c r="I8" s="58">
        <v>0.15846186140172186</v>
      </c>
      <c r="J8" s="58">
        <v>0.21471732331876781</v>
      </c>
      <c r="K8" s="58">
        <v>6.227281533037015E-2</v>
      </c>
      <c r="L8" s="58">
        <v>5.908236382694676E-2</v>
      </c>
      <c r="M8" s="58"/>
      <c r="N8" s="58">
        <v>5.9082363826946774E-2</v>
      </c>
    </row>
    <row r="10" spans="1:17" ht="15" x14ac:dyDescent="0.25">
      <c r="K10" s="15" t="s">
        <v>465</v>
      </c>
      <c r="L10" s="16">
        <v>2023</v>
      </c>
      <c r="M10" s="17">
        <v>3.6</v>
      </c>
    </row>
    <row r="11" spans="1:17" ht="15" x14ac:dyDescent="0.25">
      <c r="K11" s="15"/>
      <c r="L11" s="16">
        <v>2024</v>
      </c>
      <c r="M11" s="17">
        <v>3.6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0</v>
      </c>
    </row>
    <row r="13" spans="1:17" ht="15" x14ac:dyDescent="0.25">
      <c r="K13" s="15"/>
      <c r="L13" s="15"/>
      <c r="M13" s="17"/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24</v>
      </c>
      <c r="B2" s="19">
        <v>2023</v>
      </c>
      <c r="C2" s="7">
        <v>1213967589</v>
      </c>
      <c r="D2" s="7">
        <v>1081255265</v>
      </c>
      <c r="E2" s="7">
        <v>17590402</v>
      </c>
      <c r="F2" s="7">
        <v>19163335</v>
      </c>
      <c r="G2" s="7">
        <v>78889771</v>
      </c>
      <c r="H2" s="7">
        <v>67564624</v>
      </c>
      <c r="I2" s="7">
        <v>4214456</v>
      </c>
      <c r="J2" s="7">
        <v>42208200</v>
      </c>
      <c r="K2" s="7">
        <v>229630788</v>
      </c>
      <c r="L2" s="7">
        <v>851624477</v>
      </c>
      <c r="M2" s="20">
        <v>2.75</v>
      </c>
      <c r="N2" s="61">
        <v>1914329.2052500001</v>
      </c>
    </row>
    <row r="3" spans="1:17" s="27" customFormat="1" x14ac:dyDescent="0.2">
      <c r="A3" s="8" t="s">
        <v>24</v>
      </c>
      <c r="B3" s="19">
        <v>2024</v>
      </c>
      <c r="C3" s="7">
        <v>1340006866</v>
      </c>
      <c r="D3" s="7">
        <v>1204372606</v>
      </c>
      <c r="E3" s="7">
        <v>18081371</v>
      </c>
      <c r="F3" s="7">
        <v>19492430</v>
      </c>
      <c r="G3" s="7">
        <v>81703046</v>
      </c>
      <c r="H3" s="7">
        <v>70029926</v>
      </c>
      <c r="I3" s="7">
        <v>4488434</v>
      </c>
      <c r="J3" s="7">
        <v>55604388</v>
      </c>
      <c r="K3" s="7">
        <v>249399595</v>
      </c>
      <c r="L3" s="7">
        <v>954973011</v>
      </c>
      <c r="M3" s="20">
        <v>2.75</v>
      </c>
      <c r="N3" s="61">
        <v>2343320.5207500001</v>
      </c>
    </row>
    <row r="4" spans="1:17" s="44" customFormat="1" x14ac:dyDescent="0.2">
      <c r="A4" s="44" t="s">
        <v>9</v>
      </c>
      <c r="B4" s="49"/>
      <c r="C4" s="58">
        <v>0.10382425209871068</v>
      </c>
      <c r="D4" s="58">
        <v>0.11386519445063696</v>
      </c>
      <c r="E4" s="58">
        <v>2.7911187021194855E-2</v>
      </c>
      <c r="F4" s="58">
        <v>1.7173159056082878E-2</v>
      </c>
      <c r="G4" s="58">
        <v>3.5660833645974201E-2</v>
      </c>
      <c r="H4" s="58">
        <v>3.648805919500122E-2</v>
      </c>
      <c r="I4" s="58">
        <v>6.5009102005098643E-2</v>
      </c>
      <c r="J4" s="58">
        <v>0.3173835415867059</v>
      </c>
      <c r="K4" s="58">
        <v>8.6089531687710802E-2</v>
      </c>
      <c r="L4" s="58">
        <v>0.12135458384670172</v>
      </c>
      <c r="M4" s="58">
        <v>0</v>
      </c>
      <c r="N4" s="58">
        <v>0.22409484968599028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58"/>
    </row>
    <row r="6" spans="1:17" s="21" customFormat="1" x14ac:dyDescent="0.2">
      <c r="A6" s="8" t="s">
        <v>25</v>
      </c>
      <c r="B6" s="19">
        <v>2023</v>
      </c>
      <c r="C6" s="7">
        <v>2398605241</v>
      </c>
      <c r="D6" s="7">
        <v>2061931567</v>
      </c>
      <c r="E6" s="7">
        <v>77160872</v>
      </c>
      <c r="F6" s="7">
        <v>57711231</v>
      </c>
      <c r="G6" s="7">
        <v>123146562</v>
      </c>
      <c r="H6" s="7">
        <v>111806402</v>
      </c>
      <c r="I6" s="7">
        <v>10362598</v>
      </c>
      <c r="J6" s="7">
        <v>67584157</v>
      </c>
      <c r="K6" s="7">
        <v>447771822</v>
      </c>
      <c r="L6" s="7">
        <v>1614159745</v>
      </c>
      <c r="M6" s="20">
        <v>4</v>
      </c>
      <c r="N6" s="61">
        <v>5781900.1262999997</v>
      </c>
    </row>
    <row r="7" spans="1:17" s="21" customFormat="1" x14ac:dyDescent="0.2">
      <c r="A7" s="8" t="s">
        <v>25</v>
      </c>
      <c r="B7" s="19">
        <v>2024</v>
      </c>
      <c r="C7" s="7">
        <v>2576808644</v>
      </c>
      <c r="D7" s="7">
        <v>2257499736</v>
      </c>
      <c r="E7" s="7">
        <v>82490108</v>
      </c>
      <c r="F7" s="7">
        <v>59406713</v>
      </c>
      <c r="G7" s="7">
        <v>125769711</v>
      </c>
      <c r="H7" s="7">
        <v>113430278</v>
      </c>
      <c r="I7" s="7">
        <v>11215206</v>
      </c>
      <c r="J7" s="7">
        <v>87437665</v>
      </c>
      <c r="K7" s="7">
        <v>479749681</v>
      </c>
      <c r="L7" s="7">
        <v>1777750055</v>
      </c>
      <c r="M7" s="20">
        <v>4.05</v>
      </c>
      <c r="N7" s="61">
        <v>6466314.5159999998</v>
      </c>
    </row>
    <row r="8" spans="1:17" s="44" customFormat="1" x14ac:dyDescent="0.2">
      <c r="A8" s="44" t="s">
        <v>9</v>
      </c>
      <c r="B8" s="49"/>
      <c r="C8" s="58">
        <v>7.4294594189123597E-2</v>
      </c>
      <c r="D8" s="58">
        <v>9.4847070644803799E-2</v>
      </c>
      <c r="E8" s="58">
        <v>6.9066560056501178E-2</v>
      </c>
      <c r="F8" s="58">
        <v>2.9378718329539703E-2</v>
      </c>
      <c r="G8" s="58">
        <v>2.1301033154299508E-2</v>
      </c>
      <c r="H8" s="58">
        <v>1.4523998366390505E-2</v>
      </c>
      <c r="I8" s="58">
        <v>8.2277436604218365E-2</v>
      </c>
      <c r="J8" s="58">
        <v>0.29375979343797987</v>
      </c>
      <c r="K8" s="58">
        <v>7.1415523328754713E-2</v>
      </c>
      <c r="L8" s="58">
        <v>0.10134703861048151</v>
      </c>
      <c r="M8" s="58">
        <v>1.2499999999999956E-2</v>
      </c>
      <c r="N8" s="58">
        <v>0.11837188030744768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58"/>
    </row>
    <row r="10" spans="1:17" s="21" customFormat="1" x14ac:dyDescent="0.2">
      <c r="A10" s="8" t="s">
        <v>26</v>
      </c>
      <c r="B10" s="19">
        <v>2023</v>
      </c>
      <c r="C10" s="7">
        <v>955239869</v>
      </c>
      <c r="D10" s="7">
        <v>702118637</v>
      </c>
      <c r="E10" s="7">
        <v>34022809</v>
      </c>
      <c r="F10" s="7">
        <v>1425387</v>
      </c>
      <c r="G10" s="7">
        <v>9524326</v>
      </c>
      <c r="H10" s="7">
        <v>8690929</v>
      </c>
      <c r="I10" s="7">
        <v>1173101</v>
      </c>
      <c r="J10" s="7">
        <v>4838288</v>
      </c>
      <c r="K10" s="7">
        <v>59674840</v>
      </c>
      <c r="L10" s="7">
        <v>642443797</v>
      </c>
      <c r="M10" s="20">
        <v>5.9999000000000002</v>
      </c>
      <c r="N10" s="61">
        <v>3478945.34</v>
      </c>
    </row>
    <row r="11" spans="1:17" s="21" customFormat="1" x14ac:dyDescent="0.2">
      <c r="A11" s="8" t="s">
        <v>26</v>
      </c>
      <c r="B11" s="19">
        <v>2024</v>
      </c>
      <c r="C11" s="7">
        <v>1088378645</v>
      </c>
      <c r="D11" s="7">
        <v>823139758</v>
      </c>
      <c r="E11" s="7">
        <v>34031612</v>
      </c>
      <c r="F11" s="7">
        <v>1489825</v>
      </c>
      <c r="G11" s="7">
        <v>9675000</v>
      </c>
      <c r="H11" s="7">
        <v>9056019</v>
      </c>
      <c r="I11" s="7">
        <v>1132345</v>
      </c>
      <c r="J11" s="7">
        <v>6205943</v>
      </c>
      <c r="K11" s="7">
        <v>61590744</v>
      </c>
      <c r="L11" s="7">
        <v>761549014</v>
      </c>
      <c r="M11" s="20">
        <v>5.75</v>
      </c>
      <c r="N11" s="61">
        <v>3857356.5956519004</v>
      </c>
    </row>
    <row r="12" spans="1:17" s="44" customFormat="1" x14ac:dyDescent="0.2">
      <c r="A12" s="44" t="s">
        <v>9</v>
      </c>
      <c r="B12" s="49"/>
      <c r="C12" s="58">
        <v>0.13937732324696342</v>
      </c>
      <c r="D12" s="58">
        <v>0.1723656297133728</v>
      </c>
      <c r="E12" s="58">
        <v>2.5873818943050823E-4</v>
      </c>
      <c r="F12" s="58">
        <v>4.5207371752373215E-2</v>
      </c>
      <c r="G12" s="58">
        <v>1.5819912086167568E-2</v>
      </c>
      <c r="H12" s="58">
        <v>4.2008167366227478E-2</v>
      </c>
      <c r="I12" s="58">
        <v>-3.4742106604631659E-2</v>
      </c>
      <c r="J12" s="58">
        <v>0.28267333403881706</v>
      </c>
      <c r="K12" s="58">
        <v>3.2105724958793352E-2</v>
      </c>
      <c r="L12" s="58">
        <v>0.18539398707899735</v>
      </c>
      <c r="M12" s="58">
        <v>-4.1650694178236344E-2</v>
      </c>
      <c r="N12" s="58">
        <v>0.10877183130790452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58"/>
    </row>
    <row r="14" spans="1:17" s="21" customFormat="1" x14ac:dyDescent="0.2">
      <c r="A14" s="8" t="s">
        <v>27</v>
      </c>
      <c r="B14" s="19">
        <v>2023</v>
      </c>
      <c r="C14" s="7">
        <v>4894663360</v>
      </c>
      <c r="D14" s="7">
        <v>4346619769</v>
      </c>
      <c r="E14" s="7">
        <v>396577813</v>
      </c>
      <c r="F14" s="7">
        <v>265960455</v>
      </c>
      <c r="G14" s="7">
        <v>173823125</v>
      </c>
      <c r="H14" s="7">
        <v>139353307</v>
      </c>
      <c r="I14" s="7">
        <v>15103616</v>
      </c>
      <c r="J14" s="7">
        <v>75717236</v>
      </c>
      <c r="K14" s="7">
        <v>1066535552</v>
      </c>
      <c r="L14" s="7">
        <v>3280084217</v>
      </c>
      <c r="M14" s="20">
        <v>4.7999000000000001</v>
      </c>
      <c r="N14" s="61">
        <v>13326940.3880242</v>
      </c>
    </row>
    <row r="15" spans="1:17" s="21" customFormat="1" x14ac:dyDescent="0.2">
      <c r="A15" s="8" t="s">
        <v>27</v>
      </c>
      <c r="B15" s="19">
        <v>2024</v>
      </c>
      <c r="C15" s="7">
        <v>5480606367</v>
      </c>
      <c r="D15" s="7">
        <v>4789238920</v>
      </c>
      <c r="E15" s="7">
        <v>415107208</v>
      </c>
      <c r="F15" s="7">
        <v>273068909</v>
      </c>
      <c r="G15" s="7">
        <v>180894833</v>
      </c>
      <c r="H15" s="7">
        <v>147484162</v>
      </c>
      <c r="I15" s="7">
        <v>19747912</v>
      </c>
      <c r="J15" s="7">
        <v>91579226</v>
      </c>
      <c r="K15" s="7">
        <v>1127882250</v>
      </c>
      <c r="L15" s="7">
        <v>3661356670</v>
      </c>
      <c r="M15" s="20">
        <v>4.7999000000000001</v>
      </c>
      <c r="N15" s="61">
        <v>15753608.378587801</v>
      </c>
    </row>
    <row r="16" spans="1:17" s="44" customFormat="1" x14ac:dyDescent="0.2">
      <c r="A16" s="44" t="s">
        <v>9</v>
      </c>
      <c r="B16" s="49"/>
      <c r="C16" s="58">
        <v>0.11971058352826128</v>
      </c>
      <c r="D16" s="58">
        <v>0.10183065796478229</v>
      </c>
      <c r="E16" s="58">
        <v>4.6723226546211249E-2</v>
      </c>
      <c r="F16" s="58">
        <v>2.6727484730765708E-2</v>
      </c>
      <c r="G16" s="58">
        <v>4.0683355566182577E-2</v>
      </c>
      <c r="H16" s="58">
        <v>5.8347054512312362E-2</v>
      </c>
      <c r="I16" s="58">
        <v>0.307495635482258</v>
      </c>
      <c r="J16" s="58">
        <v>0.2094898181439164</v>
      </c>
      <c r="K16" s="58">
        <v>5.7519599684193179E-2</v>
      </c>
      <c r="L16" s="58">
        <v>0.11623861699158318</v>
      </c>
      <c r="M16" s="58">
        <v>0</v>
      </c>
      <c r="N16" s="58">
        <v>0.18208740490384753</v>
      </c>
    </row>
    <row r="17" spans="1:14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58"/>
    </row>
    <row r="18" spans="1:14" x14ac:dyDescent="0.2">
      <c r="A18" s="8" t="s">
        <v>470</v>
      </c>
      <c r="B18" s="19">
        <v>2023</v>
      </c>
      <c r="C18" s="7">
        <v>546262199</v>
      </c>
      <c r="D18" s="7">
        <v>483918990</v>
      </c>
      <c r="E18" s="7">
        <v>39306785</v>
      </c>
      <c r="F18" s="7">
        <v>21613224</v>
      </c>
      <c r="G18" s="7">
        <v>35092248</v>
      </c>
      <c r="H18" s="7">
        <v>24517494</v>
      </c>
      <c r="I18" s="7">
        <v>2274419</v>
      </c>
      <c r="J18" s="7">
        <v>9592243</v>
      </c>
      <c r="K18" s="7">
        <v>132396413</v>
      </c>
      <c r="L18" s="7">
        <v>351522577</v>
      </c>
      <c r="M18" s="20">
        <v>4.8650000000000002</v>
      </c>
      <c r="N18" s="61">
        <v>1394442.169645</v>
      </c>
    </row>
    <row r="19" spans="1:14" x14ac:dyDescent="0.2">
      <c r="A19" s="8" t="s">
        <v>470</v>
      </c>
      <c r="B19" s="19">
        <v>2024</v>
      </c>
      <c r="C19" s="7">
        <v>609287840</v>
      </c>
      <c r="D19" s="7">
        <v>533916244</v>
      </c>
      <c r="E19" s="7">
        <v>38608983</v>
      </c>
      <c r="F19" s="7">
        <v>26483972</v>
      </c>
      <c r="G19" s="7">
        <v>35887205</v>
      </c>
      <c r="H19" s="7">
        <v>26079457</v>
      </c>
      <c r="I19" s="7">
        <v>2579316</v>
      </c>
      <c r="J19" s="7">
        <v>11105646</v>
      </c>
      <c r="K19" s="7">
        <v>140744579</v>
      </c>
      <c r="L19" s="7">
        <v>393171665</v>
      </c>
      <c r="M19" s="20">
        <v>4.8650000000000002</v>
      </c>
      <c r="N19" s="61">
        <v>1712278.2922350001</v>
      </c>
    </row>
    <row r="20" spans="1:14" s="44" customFormat="1" x14ac:dyDescent="0.2">
      <c r="A20" s="44" t="s">
        <v>9</v>
      </c>
      <c r="B20" s="49"/>
      <c r="C20" s="58">
        <v>0.11537617121480521</v>
      </c>
      <c r="D20" s="58">
        <v>0.10331740442754685</v>
      </c>
      <c r="E20" s="58">
        <v>-1.7752711141346206E-2</v>
      </c>
      <c r="F20" s="58">
        <v>0.22535962242375315</v>
      </c>
      <c r="G20" s="58">
        <v>2.2653350677334778E-2</v>
      </c>
      <c r="H20" s="58">
        <v>6.3708101651824611E-2</v>
      </c>
      <c r="I20" s="58">
        <v>0.13405489489843339</v>
      </c>
      <c r="J20" s="58">
        <v>0.15777363021349647</v>
      </c>
      <c r="K20" s="58">
        <v>6.3054321569875157E-2</v>
      </c>
      <c r="L20" s="58">
        <v>0.11848197164303333</v>
      </c>
      <c r="M20" s="58">
        <v>0</v>
      </c>
      <c r="N20" s="58">
        <v>0.22793065894652012</v>
      </c>
    </row>
    <row r="21" spans="1:14" x14ac:dyDescent="0.2">
      <c r="N21" s="58"/>
    </row>
    <row r="22" spans="1:14" ht="15" x14ac:dyDescent="0.25">
      <c r="A22" s="1" t="s">
        <v>10</v>
      </c>
      <c r="B22" s="19">
        <v>2023</v>
      </c>
      <c r="C22" s="13">
        <v>10008738258</v>
      </c>
      <c r="D22" s="13">
        <v>8675844228</v>
      </c>
      <c r="E22" s="13">
        <v>564658681</v>
      </c>
      <c r="F22" s="13">
        <v>365873632</v>
      </c>
      <c r="G22" s="13">
        <v>420476032</v>
      </c>
      <c r="H22" s="13">
        <v>351932756</v>
      </c>
      <c r="I22" s="13">
        <v>33128190</v>
      </c>
      <c r="J22" s="13">
        <v>199940124</v>
      </c>
      <c r="K22" s="13">
        <v>1936009415</v>
      </c>
      <c r="L22" s="13">
        <v>6739834813</v>
      </c>
      <c r="M22" s="13"/>
      <c r="N22" s="13">
        <v>25896557.229219202</v>
      </c>
    </row>
    <row r="23" spans="1:14" ht="15" x14ac:dyDescent="0.25">
      <c r="A23" s="1"/>
      <c r="B23" s="19">
        <v>2024</v>
      </c>
      <c r="C23" s="13">
        <v>11095088362</v>
      </c>
      <c r="D23" s="13">
        <v>9608167264</v>
      </c>
      <c r="E23" s="13">
        <v>588319282</v>
      </c>
      <c r="F23" s="13">
        <v>379941849</v>
      </c>
      <c r="G23" s="13">
        <v>433929795</v>
      </c>
      <c r="H23" s="13">
        <v>366079842</v>
      </c>
      <c r="I23" s="13">
        <v>39163213</v>
      </c>
      <c r="J23" s="13">
        <v>251932868</v>
      </c>
      <c r="K23" s="13">
        <v>2059366849</v>
      </c>
      <c r="L23" s="13">
        <v>7548800415</v>
      </c>
      <c r="M23" s="13"/>
      <c r="N23" s="13">
        <v>30132878.303224705</v>
      </c>
    </row>
    <row r="24" spans="1:14" s="44" customFormat="1" ht="15" x14ac:dyDescent="0.25">
      <c r="A24" s="48" t="s">
        <v>9</v>
      </c>
      <c r="B24" s="49"/>
      <c r="C24" s="58">
        <v>0.10854016520330909</v>
      </c>
      <c r="D24" s="58">
        <v>0.10746193816978246</v>
      </c>
      <c r="E24" s="58">
        <v>4.1902483387127806E-2</v>
      </c>
      <c r="F24" s="58">
        <v>3.8451027266157296E-2</v>
      </c>
      <c r="G24" s="58">
        <v>3.1996503905364099E-2</v>
      </c>
      <c r="H24" s="58">
        <v>4.0198264466181147E-2</v>
      </c>
      <c r="I24" s="58">
        <v>0.18217183009394719</v>
      </c>
      <c r="J24" s="58">
        <v>0.26004157124559951</v>
      </c>
      <c r="K24" s="58">
        <v>6.3717372986019288E-2</v>
      </c>
      <c r="L24" s="58">
        <v>0.12002751171878016</v>
      </c>
      <c r="M24" s="58"/>
      <c r="N24" s="58">
        <v>0.16358626502003298</v>
      </c>
    </row>
    <row r="26" spans="1:14" ht="15" x14ac:dyDescent="0.25">
      <c r="K26" s="15" t="s">
        <v>465</v>
      </c>
      <c r="L26" s="16">
        <v>2023</v>
      </c>
      <c r="M26" s="17">
        <v>4.4829600000000003</v>
      </c>
    </row>
    <row r="27" spans="1:14" ht="15" x14ac:dyDescent="0.25">
      <c r="K27" s="15"/>
      <c r="L27" s="16">
        <v>2024</v>
      </c>
      <c r="M27" s="17">
        <v>4.4429800000000004</v>
      </c>
    </row>
    <row r="28" spans="1:14" s="44" customFormat="1" ht="15" x14ac:dyDescent="0.25">
      <c r="B28" s="49"/>
      <c r="J28" s="46"/>
      <c r="K28" s="48" t="s">
        <v>466</v>
      </c>
      <c r="L28" s="48"/>
      <c r="M28" s="58">
        <v>-8.9182147509680888E-3</v>
      </c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8" customWidth="1"/>
    <col min="2" max="2" width="7.140625" style="29" customWidth="1"/>
    <col min="3" max="3" width="18.28515625" style="14" customWidth="1"/>
    <col min="4" max="4" width="18.140625" style="14" customWidth="1"/>
    <col min="5" max="6" width="16.85546875" style="14" customWidth="1"/>
    <col min="7" max="7" width="16.7109375" style="14" customWidth="1"/>
    <col min="8" max="8" width="17.140625" style="14" customWidth="1"/>
    <col min="9" max="9" width="16.5703125" style="14" customWidth="1"/>
    <col min="10" max="10" width="20.85546875" style="14" customWidth="1"/>
    <col min="11" max="11" width="23.140625" style="14" customWidth="1"/>
    <col min="12" max="12" width="17.42578125" style="14" customWidth="1"/>
    <col min="13" max="13" width="16.7109375" style="22" customWidth="1"/>
    <col min="14" max="14" width="16.7109375" style="14" customWidth="1"/>
    <col min="15" max="15" width="13.42578125" style="28" customWidth="1"/>
    <col min="16" max="16" width="23.42578125" style="28" bestFit="1" customWidth="1"/>
    <col min="17" max="17" width="32" style="28" bestFit="1" customWidth="1"/>
    <col min="18" max="16384" width="9.140625" style="28"/>
  </cols>
  <sheetData>
    <row r="1" spans="1:17" s="40" customFormat="1" ht="38.25" x14ac:dyDescent="0.25">
      <c r="A1" s="39" t="s">
        <v>11</v>
      </c>
      <c r="B1" s="39" t="s">
        <v>472</v>
      </c>
      <c r="C1" s="35" t="s">
        <v>12</v>
      </c>
      <c r="D1" s="35" t="s">
        <v>13</v>
      </c>
      <c r="E1" s="35" t="s">
        <v>15</v>
      </c>
      <c r="F1" s="35" t="s">
        <v>14</v>
      </c>
      <c r="G1" s="35" t="s">
        <v>16</v>
      </c>
      <c r="H1" s="35" t="s">
        <v>17</v>
      </c>
      <c r="I1" s="35" t="s">
        <v>473</v>
      </c>
      <c r="J1" s="35" t="s">
        <v>18</v>
      </c>
      <c r="K1" s="35" t="s">
        <v>19</v>
      </c>
      <c r="L1" s="35" t="s">
        <v>20</v>
      </c>
      <c r="M1" s="38" t="s">
        <v>21</v>
      </c>
      <c r="N1" s="35" t="s">
        <v>22</v>
      </c>
      <c r="P1"/>
      <c r="Q1"/>
    </row>
    <row r="2" spans="1:17" s="27" customFormat="1" ht="15" x14ac:dyDescent="0.25">
      <c r="A2" s="8" t="s">
        <v>28</v>
      </c>
      <c r="B2" s="19">
        <v>2023</v>
      </c>
      <c r="C2" s="7">
        <v>24020106</v>
      </c>
      <c r="D2" s="7">
        <v>18865091</v>
      </c>
      <c r="E2" s="7">
        <v>1509885</v>
      </c>
      <c r="F2" s="7">
        <v>626113</v>
      </c>
      <c r="G2" s="7">
        <v>2744348</v>
      </c>
      <c r="H2" s="7">
        <v>1891346</v>
      </c>
      <c r="I2" s="7">
        <v>0</v>
      </c>
      <c r="J2" s="7">
        <v>180569</v>
      </c>
      <c r="K2" s="62">
        <v>6952261</v>
      </c>
      <c r="L2" s="62">
        <v>11912830</v>
      </c>
      <c r="M2" s="20">
        <v>0.27189999999999998</v>
      </c>
      <c r="N2" s="7">
        <v>3239.0984769999995</v>
      </c>
    </row>
    <row r="3" spans="1:17" s="27" customFormat="1" ht="15" x14ac:dyDescent="0.25">
      <c r="A3" s="8" t="s">
        <v>28</v>
      </c>
      <c r="B3" s="19">
        <v>2024</v>
      </c>
      <c r="C3" s="7">
        <v>25779315</v>
      </c>
      <c r="D3" s="7">
        <v>19967364</v>
      </c>
      <c r="E3" s="7">
        <v>1556951</v>
      </c>
      <c r="F3" s="7">
        <v>644831</v>
      </c>
      <c r="G3" s="7">
        <v>2670209</v>
      </c>
      <c r="H3" s="7">
        <v>1891504</v>
      </c>
      <c r="I3" s="7">
        <v>0</v>
      </c>
      <c r="J3" s="7">
        <v>183233</v>
      </c>
      <c r="K3" s="62">
        <v>6946728</v>
      </c>
      <c r="L3" s="62">
        <v>13020636</v>
      </c>
      <c r="M3" s="20">
        <v>0.25030000000000002</v>
      </c>
      <c r="N3" s="7">
        <v>3259.0651908000004</v>
      </c>
    </row>
    <row r="4" spans="1:17" s="46" customFormat="1" x14ac:dyDescent="0.2">
      <c r="A4" s="44" t="s">
        <v>9</v>
      </c>
      <c r="B4" s="49"/>
      <c r="C4" s="58">
        <v>7.3239019011822851E-2</v>
      </c>
      <c r="D4" s="58">
        <v>5.8429243728535418E-2</v>
      </c>
      <c r="E4" s="58">
        <v>3.1171910443510597E-2</v>
      </c>
      <c r="F4" s="58">
        <v>2.9895561983220281E-2</v>
      </c>
      <c r="G4" s="58">
        <v>-2.7015159884970857E-2</v>
      </c>
      <c r="H4" s="58">
        <v>8.3538390120052066E-5</v>
      </c>
      <c r="I4" s="58" t="e">
        <v>#DIV/0!</v>
      </c>
      <c r="J4" s="58">
        <v>1.475336298035654E-2</v>
      </c>
      <c r="K4" s="58">
        <v>-7.9585619699835779E-4</v>
      </c>
      <c r="L4" s="58">
        <v>9.2992681000232516E-2</v>
      </c>
      <c r="M4" s="58">
        <v>-7.9440970945200279E-2</v>
      </c>
      <c r="N4" s="58">
        <v>6.1642811855765912E-3</v>
      </c>
    </row>
    <row r="5" spans="1:17" s="27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7" customFormat="1" ht="15" x14ac:dyDescent="0.25">
      <c r="A6" s="8" t="s">
        <v>29</v>
      </c>
      <c r="B6" s="19">
        <v>2023</v>
      </c>
      <c r="C6" s="7">
        <v>23239745</v>
      </c>
      <c r="D6" s="7">
        <v>18204999</v>
      </c>
      <c r="E6" s="7">
        <v>240200</v>
      </c>
      <c r="F6" s="7">
        <v>311218</v>
      </c>
      <c r="G6" s="7">
        <v>3017315</v>
      </c>
      <c r="H6" s="7">
        <v>1203107</v>
      </c>
      <c r="I6" s="7">
        <v>0</v>
      </c>
      <c r="J6" s="7">
        <v>317320</v>
      </c>
      <c r="K6" s="62">
        <v>5089160</v>
      </c>
      <c r="L6" s="62">
        <v>13115839</v>
      </c>
      <c r="M6" s="20">
        <v>1.75</v>
      </c>
      <c r="N6" s="7">
        <v>22952.718250000002</v>
      </c>
    </row>
    <row r="7" spans="1:17" s="27" customFormat="1" ht="15" x14ac:dyDescent="0.25">
      <c r="A7" s="8" t="s">
        <v>29</v>
      </c>
      <c r="B7" s="19">
        <v>2024</v>
      </c>
      <c r="C7" s="7">
        <v>25501783</v>
      </c>
      <c r="D7" s="7">
        <v>19403988</v>
      </c>
      <c r="E7" s="7">
        <v>260463</v>
      </c>
      <c r="F7" s="7">
        <v>313335</v>
      </c>
      <c r="G7" s="7">
        <v>2920835</v>
      </c>
      <c r="H7" s="7">
        <v>1297859</v>
      </c>
      <c r="I7" s="7">
        <v>0</v>
      </c>
      <c r="J7" s="7">
        <v>322732</v>
      </c>
      <c r="K7" s="62">
        <v>5115224</v>
      </c>
      <c r="L7" s="62">
        <v>14288764</v>
      </c>
      <c r="M7" s="20">
        <v>2</v>
      </c>
      <c r="N7" s="7">
        <v>28577.527999999998</v>
      </c>
    </row>
    <row r="8" spans="1:17" s="46" customFormat="1" x14ac:dyDescent="0.2">
      <c r="A8" s="44" t="s">
        <v>9</v>
      </c>
      <c r="B8" s="49"/>
      <c r="C8" s="58">
        <v>9.7334889001578981E-2</v>
      </c>
      <c r="D8" s="58">
        <v>6.5860426578435952E-2</v>
      </c>
      <c r="E8" s="58">
        <v>8.4358867610324725E-2</v>
      </c>
      <c r="F8" s="58">
        <v>6.8023057792287083E-3</v>
      </c>
      <c r="G8" s="58">
        <v>-3.1975448370488331E-2</v>
      </c>
      <c r="H8" s="58">
        <v>7.8756087363800562E-2</v>
      </c>
      <c r="I8" s="58" t="e">
        <v>#DIV/0!</v>
      </c>
      <c r="J8" s="58">
        <v>1.7055338459599143E-2</v>
      </c>
      <c r="K8" s="58">
        <v>5.1214738778108766E-3</v>
      </c>
      <c r="L8" s="58">
        <v>8.9428133419448039E-2</v>
      </c>
      <c r="M8" s="58">
        <v>0.14285714285714285</v>
      </c>
      <c r="N8" s="58">
        <v>0.24506072390794045</v>
      </c>
    </row>
    <row r="9" spans="1:17" s="27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7" customFormat="1" ht="15" x14ac:dyDescent="0.25">
      <c r="A10" s="8" t="s">
        <v>30</v>
      </c>
      <c r="B10" s="19">
        <v>2023</v>
      </c>
      <c r="C10" s="7">
        <v>38674937</v>
      </c>
      <c r="D10" s="7">
        <v>31149016</v>
      </c>
      <c r="E10" s="7">
        <v>1332074</v>
      </c>
      <c r="F10" s="7">
        <v>1616316</v>
      </c>
      <c r="G10" s="7">
        <v>4045179</v>
      </c>
      <c r="H10" s="7">
        <v>2277073</v>
      </c>
      <c r="I10" s="7">
        <v>0</v>
      </c>
      <c r="J10" s="7">
        <v>634867</v>
      </c>
      <c r="K10" s="62">
        <v>9905509</v>
      </c>
      <c r="L10" s="62">
        <v>21243507</v>
      </c>
      <c r="M10" s="20">
        <v>2.1616</v>
      </c>
      <c r="N10" s="7">
        <v>45919.964731200002</v>
      </c>
    </row>
    <row r="11" spans="1:17" s="27" customFormat="1" ht="15" x14ac:dyDescent="0.25">
      <c r="A11" s="8" t="s">
        <v>30</v>
      </c>
      <c r="B11" s="19">
        <v>2024</v>
      </c>
      <c r="C11" s="7">
        <v>42485919</v>
      </c>
      <c r="D11" s="7">
        <v>33207797</v>
      </c>
      <c r="E11" s="7">
        <v>1354353</v>
      </c>
      <c r="F11" s="7">
        <v>1635931</v>
      </c>
      <c r="G11" s="7">
        <v>4055108</v>
      </c>
      <c r="H11" s="7">
        <v>2436809</v>
      </c>
      <c r="I11" s="7">
        <v>0</v>
      </c>
      <c r="J11" s="7">
        <v>1198834</v>
      </c>
      <c r="K11" s="62">
        <v>10681035</v>
      </c>
      <c r="L11" s="62">
        <v>22526762</v>
      </c>
      <c r="M11" s="20">
        <v>2.2498</v>
      </c>
      <c r="N11" s="7">
        <v>50680.709147600006</v>
      </c>
    </row>
    <row r="12" spans="1:17" s="46" customFormat="1" x14ac:dyDescent="0.2">
      <c r="A12" s="44" t="s">
        <v>9</v>
      </c>
      <c r="B12" s="49"/>
      <c r="C12" s="58">
        <v>9.853880304963393E-2</v>
      </c>
      <c r="D12" s="58">
        <v>6.6094575828655383E-2</v>
      </c>
      <c r="E12" s="58">
        <v>1.6725046806708936E-2</v>
      </c>
      <c r="F12" s="58">
        <v>1.2135621994708955E-2</v>
      </c>
      <c r="G12" s="58">
        <v>2.4545267341692422E-3</v>
      </c>
      <c r="H12" s="58">
        <v>7.0149705345414926E-2</v>
      </c>
      <c r="I12" s="58" t="e">
        <v>#DIV/0!</v>
      </c>
      <c r="J12" s="58">
        <v>0.88832306609100808</v>
      </c>
      <c r="K12" s="58">
        <v>7.8292392647364206E-2</v>
      </c>
      <c r="L12" s="58">
        <v>6.0406928102784536E-2</v>
      </c>
      <c r="M12" s="58">
        <v>4.0803108808290182E-2</v>
      </c>
      <c r="N12" s="58">
        <v>0.10367482737122725</v>
      </c>
    </row>
    <row r="13" spans="1:17" s="27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7" customFormat="1" ht="15" x14ac:dyDescent="0.25">
      <c r="A14" s="8" t="s">
        <v>31</v>
      </c>
      <c r="B14" s="19">
        <v>2023</v>
      </c>
      <c r="C14" s="7">
        <v>420126607</v>
      </c>
      <c r="D14" s="7">
        <v>364056213</v>
      </c>
      <c r="E14" s="7">
        <v>25510023</v>
      </c>
      <c r="F14" s="7">
        <v>17798002</v>
      </c>
      <c r="G14" s="7">
        <v>29204248</v>
      </c>
      <c r="H14" s="7">
        <v>19828013</v>
      </c>
      <c r="I14" s="7">
        <v>1943335</v>
      </c>
      <c r="J14" s="7">
        <v>8647417</v>
      </c>
      <c r="K14" s="62">
        <v>102931038</v>
      </c>
      <c r="L14" s="62">
        <v>261125175</v>
      </c>
      <c r="M14" s="20">
        <v>4.8754</v>
      </c>
      <c r="N14" s="7">
        <v>1273089.6781949999</v>
      </c>
    </row>
    <row r="15" spans="1:17" s="27" customFormat="1" ht="15" x14ac:dyDescent="0.25">
      <c r="A15" s="8" t="s">
        <v>31</v>
      </c>
      <c r="B15" s="19">
        <v>2024</v>
      </c>
      <c r="C15" s="7">
        <v>464667886</v>
      </c>
      <c r="D15" s="7">
        <v>393478210</v>
      </c>
      <c r="E15" s="7">
        <v>25979775</v>
      </c>
      <c r="F15" s="7">
        <v>18877501</v>
      </c>
      <c r="G15" s="7">
        <v>29140984</v>
      </c>
      <c r="H15" s="7">
        <v>20484485</v>
      </c>
      <c r="I15" s="7">
        <v>2034521</v>
      </c>
      <c r="J15" s="7">
        <v>10958732</v>
      </c>
      <c r="K15" s="62">
        <v>107475998</v>
      </c>
      <c r="L15" s="62">
        <v>286002212</v>
      </c>
      <c r="M15" s="20">
        <v>4.3879000000000001</v>
      </c>
      <c r="N15" s="7">
        <v>1254949.1060347999</v>
      </c>
    </row>
    <row r="16" spans="1:17" s="46" customFormat="1" x14ac:dyDescent="0.2">
      <c r="A16" s="44" t="s">
        <v>9</v>
      </c>
      <c r="B16" s="49"/>
      <c r="C16" s="58">
        <v>0.10601870545180682</v>
      </c>
      <c r="D16" s="58">
        <v>8.0817181384018846E-2</v>
      </c>
      <c r="E16" s="58">
        <v>1.8414409112841645E-2</v>
      </c>
      <c r="F16" s="58">
        <v>6.0652819344553396E-2</v>
      </c>
      <c r="G16" s="58">
        <v>-2.1662601961194138E-3</v>
      </c>
      <c r="H16" s="58">
        <v>3.3108309945126625E-2</v>
      </c>
      <c r="I16" s="58">
        <v>4.6922429740626291E-2</v>
      </c>
      <c r="J16" s="58">
        <v>0.26728386060253601</v>
      </c>
      <c r="K16" s="58">
        <v>4.4155388775929762E-2</v>
      </c>
      <c r="L16" s="58">
        <v>9.5268627392973509E-2</v>
      </c>
      <c r="M16" s="58">
        <v>-9.9991795544980888E-2</v>
      </c>
      <c r="N16" s="58">
        <v>-1.4249249264136584E-2</v>
      </c>
    </row>
    <row r="18" spans="1:14" ht="15" x14ac:dyDescent="0.25">
      <c r="A18" s="30" t="s">
        <v>10</v>
      </c>
      <c r="B18" s="19">
        <v>2023</v>
      </c>
      <c r="C18" s="13">
        <v>506061395</v>
      </c>
      <c r="D18" s="13">
        <v>432275319</v>
      </c>
      <c r="E18" s="13">
        <v>28592182</v>
      </c>
      <c r="F18" s="13">
        <v>20351649</v>
      </c>
      <c r="G18" s="13">
        <v>39011090</v>
      </c>
      <c r="H18" s="13">
        <v>25199539</v>
      </c>
      <c r="I18" s="13">
        <v>1943335</v>
      </c>
      <c r="J18" s="13">
        <v>9780173</v>
      </c>
      <c r="K18" s="13">
        <v>124877968</v>
      </c>
      <c r="L18" s="13">
        <v>307397351</v>
      </c>
      <c r="M18" s="13"/>
      <c r="N18" s="13">
        <v>1345201.4596531999</v>
      </c>
    </row>
    <row r="19" spans="1:14" ht="15" x14ac:dyDescent="0.25">
      <c r="A19" s="30"/>
      <c r="B19" s="19">
        <v>2024</v>
      </c>
      <c r="C19" s="13">
        <v>558434903</v>
      </c>
      <c r="D19" s="13">
        <v>466057359</v>
      </c>
      <c r="E19" s="13">
        <v>29151542</v>
      </c>
      <c r="F19" s="13">
        <v>21471598</v>
      </c>
      <c r="G19" s="13">
        <v>38787136</v>
      </c>
      <c r="H19" s="13">
        <v>26110657</v>
      </c>
      <c r="I19" s="13">
        <v>2034521</v>
      </c>
      <c r="J19" s="13">
        <v>12663531</v>
      </c>
      <c r="K19" s="13">
        <v>130218985</v>
      </c>
      <c r="L19" s="13">
        <v>335838374</v>
      </c>
      <c r="M19" s="13"/>
      <c r="N19" s="13">
        <v>1337466.4083731999</v>
      </c>
    </row>
    <row r="20" spans="1:14" s="46" customFormat="1" ht="15" x14ac:dyDescent="0.25">
      <c r="A20" s="53" t="s">
        <v>9</v>
      </c>
      <c r="B20" s="55"/>
      <c r="C20" s="58">
        <v>0.1034923993757714</v>
      </c>
      <c r="D20" s="58">
        <v>7.8149361101969364E-2</v>
      </c>
      <c r="E20" s="58">
        <v>1.9563389740594125E-2</v>
      </c>
      <c r="F20" s="58">
        <v>5.5029889715570469E-2</v>
      </c>
      <c r="G20" s="58">
        <v>-5.74077781471884E-3</v>
      </c>
      <c r="H20" s="58">
        <v>3.6156137618231825E-2</v>
      </c>
      <c r="I20" s="58">
        <v>4.6922429740626291E-2</v>
      </c>
      <c r="J20" s="58">
        <v>0.29481666633095344</v>
      </c>
      <c r="K20" s="58">
        <v>4.2769890362085325E-2</v>
      </c>
      <c r="L20" s="58">
        <v>9.2522017211527627E-2</v>
      </c>
      <c r="M20" s="58"/>
      <c r="N20" s="58">
        <v>-5.7501062197733207E-3</v>
      </c>
    </row>
    <row r="22" spans="1:14" ht="15" x14ac:dyDescent="0.25">
      <c r="K22" s="31" t="s">
        <v>465</v>
      </c>
      <c r="L22" s="16">
        <v>2023</v>
      </c>
      <c r="M22" s="23">
        <v>2.2647250000000003</v>
      </c>
    </row>
    <row r="23" spans="1:14" ht="15" x14ac:dyDescent="0.25">
      <c r="K23" s="31"/>
      <c r="L23" s="16">
        <v>2024</v>
      </c>
      <c r="M23" s="23">
        <v>2.222</v>
      </c>
    </row>
    <row r="24" spans="1:14" s="46" customFormat="1" ht="15" x14ac:dyDescent="0.25">
      <c r="B24" s="55"/>
      <c r="K24" s="53" t="s">
        <v>466</v>
      </c>
      <c r="L24" s="53"/>
      <c r="M24" s="58">
        <v>-1.8865425161995537E-2</v>
      </c>
    </row>
    <row r="28" spans="1:14" s="46" customFormat="1" x14ac:dyDescent="0.2">
      <c r="B28" s="55"/>
    </row>
    <row r="32" spans="1:14" s="46" customFormat="1" x14ac:dyDescent="0.2">
      <c r="B32" s="55"/>
    </row>
    <row r="36" spans="2:2" s="46" customFormat="1" x14ac:dyDescent="0.2">
      <c r="B36" s="55"/>
    </row>
    <row r="40" spans="2:2" s="46" customFormat="1" x14ac:dyDescent="0.2">
      <c r="B40" s="55"/>
    </row>
    <row r="44" spans="2:2" s="46" customFormat="1" x14ac:dyDescent="0.2">
      <c r="B44" s="55"/>
    </row>
    <row r="48" spans="2:2" s="46" customFormat="1" x14ac:dyDescent="0.2">
      <c r="B48" s="55"/>
    </row>
    <row r="52" spans="2:2" s="46" customFormat="1" x14ac:dyDescent="0.2">
      <c r="B52" s="55"/>
    </row>
    <row r="56" spans="2:2" s="46" customFormat="1" x14ac:dyDescent="0.2">
      <c r="B56" s="55"/>
    </row>
    <row r="60" spans="2:2" s="46" customFormat="1" x14ac:dyDescent="0.2">
      <c r="B60" s="55"/>
    </row>
    <row r="64" spans="2:2" s="46" customFormat="1" x14ac:dyDescent="0.2">
      <c r="B64" s="55"/>
    </row>
    <row r="68" spans="2:2" s="46" customFormat="1" x14ac:dyDescent="0.2">
      <c r="B68" s="55"/>
    </row>
    <row r="72" spans="2:2" s="46" customFormat="1" x14ac:dyDescent="0.2">
      <c r="B72" s="55"/>
    </row>
    <row r="76" spans="2:2" s="46" customFormat="1" x14ac:dyDescent="0.2">
      <c r="B76" s="55"/>
    </row>
    <row r="80" spans="2:2" s="46" customFormat="1" x14ac:dyDescent="0.2">
      <c r="B80" s="55"/>
    </row>
    <row r="84" spans="2:2" s="46" customFormat="1" x14ac:dyDescent="0.2">
      <c r="B84" s="55"/>
    </row>
    <row r="88" spans="2:2" s="46" customFormat="1" x14ac:dyDescent="0.2">
      <c r="B88" s="55"/>
    </row>
    <row r="92" spans="2:2" s="46" customFormat="1" x14ac:dyDescent="0.2">
      <c r="B92" s="55"/>
    </row>
    <row r="96" spans="2:2" s="46" customFormat="1" x14ac:dyDescent="0.2">
      <c r="B96" s="55"/>
    </row>
    <row r="100" spans="2:2" s="46" customFormat="1" x14ac:dyDescent="0.2">
      <c r="B100" s="55"/>
    </row>
    <row r="104" spans="2:2" s="46" customFormat="1" x14ac:dyDescent="0.2">
      <c r="B104" s="55"/>
    </row>
    <row r="108" spans="2:2" s="46" customFormat="1" x14ac:dyDescent="0.2">
      <c r="B108" s="55"/>
    </row>
    <row r="112" spans="2:2" s="46" customFormat="1" x14ac:dyDescent="0.2">
      <c r="B112" s="55"/>
    </row>
    <row r="116" spans="2:2" s="46" customFormat="1" x14ac:dyDescent="0.2">
      <c r="B116" s="55"/>
    </row>
    <row r="120" spans="2:2" s="46" customFormat="1" x14ac:dyDescent="0.2">
      <c r="B120" s="55"/>
    </row>
    <row r="124" spans="2:2" s="46" customFormat="1" x14ac:dyDescent="0.2">
      <c r="B124" s="55"/>
    </row>
    <row r="128" spans="2:2" s="46" customFormat="1" x14ac:dyDescent="0.2">
      <c r="B128" s="55"/>
    </row>
    <row r="132" spans="2:2" s="46" customFormat="1" x14ac:dyDescent="0.2">
      <c r="B132" s="55"/>
    </row>
    <row r="136" spans="2:2" s="46" customFormat="1" x14ac:dyDescent="0.2">
      <c r="B136" s="55"/>
    </row>
    <row r="140" spans="2:2" s="46" customFormat="1" x14ac:dyDescent="0.2">
      <c r="B140" s="55"/>
    </row>
    <row r="144" spans="2:2" s="46" customFormat="1" x14ac:dyDescent="0.2">
      <c r="B144" s="55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5703125" style="13" customWidth="1"/>
    <col min="15" max="15" width="13.42578125" style="2" customWidth="1"/>
    <col min="16" max="16" width="23.42578125" style="59" bestFit="1" customWidth="1"/>
    <col min="17" max="17" width="32" style="59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 s="65"/>
      <c r="Q1" s="65"/>
    </row>
    <row r="2" spans="1:17" s="21" customFormat="1" x14ac:dyDescent="0.2">
      <c r="A2" s="8" t="s">
        <v>32</v>
      </c>
      <c r="B2" s="19">
        <v>2023</v>
      </c>
      <c r="C2" s="7">
        <v>2731125766</v>
      </c>
      <c r="D2" s="7">
        <v>2111261276</v>
      </c>
      <c r="E2" s="7">
        <v>44511570</v>
      </c>
      <c r="F2" s="7">
        <v>12253430</v>
      </c>
      <c r="G2" s="7">
        <v>61609370</v>
      </c>
      <c r="H2" s="7">
        <v>58616110</v>
      </c>
      <c r="I2" s="7">
        <v>3511400</v>
      </c>
      <c r="J2" s="7">
        <v>30907612</v>
      </c>
      <c r="K2" s="7">
        <v>211409492</v>
      </c>
      <c r="L2" s="7">
        <v>1899851784</v>
      </c>
      <c r="M2" s="20">
        <v>3.4632000000000001</v>
      </c>
      <c r="N2" s="7">
        <v>6579566.6983487997</v>
      </c>
      <c r="P2" s="66"/>
      <c r="Q2" s="66"/>
    </row>
    <row r="3" spans="1:17" s="21" customFormat="1" x14ac:dyDescent="0.2">
      <c r="A3" s="8" t="s">
        <v>32</v>
      </c>
      <c r="B3" s="19">
        <v>2024</v>
      </c>
      <c r="C3" s="7">
        <v>2853422598</v>
      </c>
      <c r="D3" s="7">
        <v>2293734258</v>
      </c>
      <c r="E3" s="7">
        <v>44503470</v>
      </c>
      <c r="F3" s="7">
        <v>13059110</v>
      </c>
      <c r="G3" s="7">
        <v>61661440</v>
      </c>
      <c r="H3" s="7">
        <v>58968110</v>
      </c>
      <c r="I3" s="7">
        <v>3553290</v>
      </c>
      <c r="J3" s="7">
        <v>34466781</v>
      </c>
      <c r="K3" s="7">
        <v>216212201</v>
      </c>
      <c r="L3" s="7">
        <v>2077522057</v>
      </c>
      <c r="M3" s="20">
        <v>3.2</v>
      </c>
      <c r="N3" s="7">
        <v>6648070.5824000007</v>
      </c>
      <c r="P3" s="66"/>
      <c r="Q3" s="66"/>
    </row>
    <row r="4" spans="1:17" s="44" customFormat="1" x14ac:dyDescent="0.2">
      <c r="A4" s="44" t="s">
        <v>9</v>
      </c>
      <c r="B4" s="49"/>
      <c r="C4" s="58">
        <v>4.4778908947542037E-2</v>
      </c>
      <c r="D4" s="58">
        <v>8.642842270366162E-2</v>
      </c>
      <c r="E4" s="58">
        <v>-1.8197515836893645E-4</v>
      </c>
      <c r="F4" s="58">
        <v>6.5751385530418829E-2</v>
      </c>
      <c r="G4" s="58">
        <v>8.4516364962017949E-4</v>
      </c>
      <c r="H4" s="58">
        <v>6.0051750278208495E-3</v>
      </c>
      <c r="I4" s="58">
        <v>1.1929714643731845E-2</v>
      </c>
      <c r="J4" s="58">
        <v>0.115155095126728</v>
      </c>
      <c r="K4" s="58">
        <v>2.2717565585938782E-2</v>
      </c>
      <c r="L4" s="58">
        <v>9.3517965188804439E-2</v>
      </c>
      <c r="M4" s="58">
        <v>-7.599907599907596E-2</v>
      </c>
      <c r="N4" s="58">
        <v>1.0411610246065685E-2</v>
      </c>
      <c r="P4" s="59"/>
      <c r="Q4" s="59"/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  <c r="P5" s="66"/>
      <c r="Q5" s="66"/>
    </row>
    <row r="6" spans="1:17" s="21" customFormat="1" ht="15" x14ac:dyDescent="0.25">
      <c r="A6" s="8" t="s">
        <v>33</v>
      </c>
      <c r="B6" s="19">
        <v>2023</v>
      </c>
      <c r="C6" s="7">
        <v>2710566579</v>
      </c>
      <c r="D6" s="7">
        <v>2147905559</v>
      </c>
      <c r="E6" s="7">
        <v>99771475</v>
      </c>
      <c r="F6" s="7">
        <v>182074609</v>
      </c>
      <c r="G6" s="7">
        <v>96071450</v>
      </c>
      <c r="H6" s="7">
        <v>72057630</v>
      </c>
      <c r="I6" s="7">
        <v>6014810</v>
      </c>
      <c r="J6" s="7">
        <v>72911317</v>
      </c>
      <c r="K6" s="7">
        <v>528901291</v>
      </c>
      <c r="L6" s="7">
        <v>1619004268</v>
      </c>
      <c r="M6" s="20">
        <v>6.9531999999999998</v>
      </c>
      <c r="N6" s="7">
        <v>11257260.476257598</v>
      </c>
      <c r="P6" s="62"/>
      <c r="Q6" s="66"/>
    </row>
    <row r="7" spans="1:17" s="21" customFormat="1" ht="15" x14ac:dyDescent="0.25">
      <c r="A7" s="8" t="s">
        <v>33</v>
      </c>
      <c r="B7" s="19">
        <v>2024</v>
      </c>
      <c r="C7" s="7">
        <v>2946181527</v>
      </c>
      <c r="D7" s="7">
        <v>2369377357</v>
      </c>
      <c r="E7" s="7">
        <v>101891385</v>
      </c>
      <c r="F7" s="7">
        <v>203808827</v>
      </c>
      <c r="G7" s="7">
        <v>97204070</v>
      </c>
      <c r="H7" s="7">
        <v>75957800</v>
      </c>
      <c r="I7" s="7">
        <v>6105660</v>
      </c>
      <c r="J7" s="7">
        <v>43155941</v>
      </c>
      <c r="K7" s="7">
        <v>528123683</v>
      </c>
      <c r="L7" s="7">
        <v>1841253674</v>
      </c>
      <c r="M7" s="20">
        <v>6.9531999999999998</v>
      </c>
      <c r="N7" s="7">
        <v>12802605.0460568</v>
      </c>
      <c r="P7" s="62"/>
      <c r="Q7" s="66"/>
    </row>
    <row r="8" spans="1:17" s="44" customFormat="1" x14ac:dyDescent="0.2">
      <c r="A8" s="44" t="s">
        <v>9</v>
      </c>
      <c r="B8" s="49"/>
      <c r="C8" s="58">
        <v>8.6924611933688278E-2</v>
      </c>
      <c r="D8" s="58">
        <v>0.10311058466793604</v>
      </c>
      <c r="E8" s="58">
        <v>2.1247656206345552E-2</v>
      </c>
      <c r="F8" s="58">
        <v>0.11936984579766419</v>
      </c>
      <c r="G8" s="58">
        <v>1.1789350530256388E-2</v>
      </c>
      <c r="H8" s="58">
        <v>5.4125704661671499E-2</v>
      </c>
      <c r="I8" s="58">
        <v>1.5104384012130059E-2</v>
      </c>
      <c r="J8" s="58">
        <v>-0.40810366928360381</v>
      </c>
      <c r="K8" s="58">
        <v>-1.4702327508593659E-3</v>
      </c>
      <c r="L8" s="58">
        <v>0.1372753675779686</v>
      </c>
      <c r="M8" s="58">
        <v>0</v>
      </c>
      <c r="N8" s="58">
        <v>0.13727536757796877</v>
      </c>
      <c r="P8" s="59"/>
      <c r="Q8" s="59"/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  <c r="P9" s="66"/>
      <c r="Q9" s="66"/>
    </row>
    <row r="10" spans="1:17" s="21" customFormat="1" ht="15" x14ac:dyDescent="0.25">
      <c r="A10" s="8" t="s">
        <v>34</v>
      </c>
      <c r="B10" s="19">
        <v>2023</v>
      </c>
      <c r="C10" s="7">
        <v>4689372737</v>
      </c>
      <c r="D10" s="7">
        <v>3443928427</v>
      </c>
      <c r="E10" s="7">
        <v>97978220</v>
      </c>
      <c r="F10" s="7">
        <v>201215924</v>
      </c>
      <c r="G10" s="7">
        <v>96600000</v>
      </c>
      <c r="H10" s="7">
        <v>95430480</v>
      </c>
      <c r="I10" s="7">
        <v>4059440</v>
      </c>
      <c r="J10" s="7">
        <v>48179141</v>
      </c>
      <c r="K10" s="7">
        <v>543463205</v>
      </c>
      <c r="L10" s="7">
        <v>2900465222</v>
      </c>
      <c r="M10" s="20">
        <v>6.1643999999999997</v>
      </c>
      <c r="N10" s="7">
        <v>17879627.8144968</v>
      </c>
      <c r="P10" s="62"/>
      <c r="Q10" s="66"/>
    </row>
    <row r="11" spans="1:17" s="21" customFormat="1" ht="15" x14ac:dyDescent="0.25">
      <c r="A11" s="8" t="s">
        <v>34</v>
      </c>
      <c r="B11" s="19">
        <v>2024</v>
      </c>
      <c r="C11" s="7">
        <v>4963684492</v>
      </c>
      <c r="D11" s="7">
        <v>3721069902</v>
      </c>
      <c r="E11" s="7">
        <v>103290010</v>
      </c>
      <c r="F11" s="7">
        <v>205432044</v>
      </c>
      <c r="G11" s="7">
        <v>95575000</v>
      </c>
      <c r="H11" s="7">
        <v>94511480</v>
      </c>
      <c r="I11" s="7">
        <v>4085990</v>
      </c>
      <c r="J11" s="7">
        <v>53569557</v>
      </c>
      <c r="K11" s="7">
        <v>556464081</v>
      </c>
      <c r="L11" s="7">
        <v>3164605821</v>
      </c>
      <c r="M11" s="20">
        <v>6.1643999999999997</v>
      </c>
      <c r="N11" s="7">
        <v>19507896.122972399</v>
      </c>
      <c r="P11" s="62"/>
      <c r="Q11" s="66"/>
    </row>
    <row r="12" spans="1:17" s="44" customFormat="1" x14ac:dyDescent="0.2">
      <c r="A12" s="44" t="s">
        <v>9</v>
      </c>
      <c r="B12" s="49"/>
      <c r="C12" s="58">
        <v>5.8496470718915256E-2</v>
      </c>
      <c r="D12" s="58">
        <v>8.0472483930630764E-2</v>
      </c>
      <c r="E12" s="58">
        <v>5.4213987557642916E-2</v>
      </c>
      <c r="F12" s="58">
        <v>2.0953212430642416E-2</v>
      </c>
      <c r="G12" s="58">
        <v>-1.0610766045548654E-2</v>
      </c>
      <c r="H12" s="58">
        <v>-9.6300469200196834E-3</v>
      </c>
      <c r="I12" s="58">
        <v>6.5403109788542265E-3</v>
      </c>
      <c r="J12" s="58">
        <v>0.11188277516197311</v>
      </c>
      <c r="K12" s="58">
        <v>2.3922274553987516E-2</v>
      </c>
      <c r="L12" s="58">
        <v>9.1068355861155026E-2</v>
      </c>
      <c r="M12" s="58">
        <v>0</v>
      </c>
      <c r="N12" s="58">
        <v>9.1068355861154943E-2</v>
      </c>
      <c r="P12" s="59"/>
      <c r="Q12" s="59"/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  <c r="P13" s="66"/>
      <c r="Q13" s="66"/>
    </row>
    <row r="14" spans="1:17" s="21" customFormat="1" ht="15" x14ac:dyDescent="0.25">
      <c r="A14" s="8" t="s">
        <v>35</v>
      </c>
      <c r="B14" s="19">
        <v>2023</v>
      </c>
      <c r="C14" s="7">
        <v>1191254925</v>
      </c>
      <c r="D14" s="7">
        <v>805569505</v>
      </c>
      <c r="E14" s="7">
        <v>34191320</v>
      </c>
      <c r="F14" s="7">
        <v>7556540</v>
      </c>
      <c r="G14" s="7">
        <v>42614540</v>
      </c>
      <c r="H14" s="7">
        <v>41904060</v>
      </c>
      <c r="I14" s="7">
        <v>2195000</v>
      </c>
      <c r="J14" s="7">
        <v>26012440</v>
      </c>
      <c r="K14" s="7">
        <v>154473900</v>
      </c>
      <c r="L14" s="7">
        <v>651095605</v>
      </c>
      <c r="M14" s="20">
        <v>1.3038000000000001</v>
      </c>
      <c r="N14" s="7">
        <v>848898.44979900005</v>
      </c>
      <c r="P14" s="62"/>
      <c r="Q14" s="66"/>
    </row>
    <row r="15" spans="1:17" s="21" customFormat="1" ht="15" x14ac:dyDescent="0.25">
      <c r="A15" s="8" t="s">
        <v>35</v>
      </c>
      <c r="B15" s="19">
        <v>2024</v>
      </c>
      <c r="C15" s="7">
        <v>1294835730</v>
      </c>
      <c r="D15" s="7">
        <v>906075620</v>
      </c>
      <c r="E15" s="7">
        <v>36175620</v>
      </c>
      <c r="F15" s="7">
        <v>7975630</v>
      </c>
      <c r="G15" s="7">
        <v>46390720</v>
      </c>
      <c r="H15" s="7">
        <v>45721360</v>
      </c>
      <c r="I15" s="7">
        <v>2153390</v>
      </c>
      <c r="J15" s="7">
        <v>29930127</v>
      </c>
      <c r="K15" s="7">
        <v>168346847</v>
      </c>
      <c r="L15" s="7">
        <v>737728773</v>
      </c>
      <c r="M15" s="20">
        <v>1.3038000000000001</v>
      </c>
      <c r="N15" s="7">
        <v>961850.77423740004</v>
      </c>
      <c r="P15" s="62"/>
      <c r="Q15" s="66"/>
    </row>
    <row r="16" spans="1:17" s="44" customFormat="1" x14ac:dyDescent="0.2">
      <c r="A16" s="44" t="s">
        <v>9</v>
      </c>
      <c r="B16" s="49"/>
      <c r="C16" s="58">
        <v>8.6950998334802271E-2</v>
      </c>
      <c r="D16" s="58">
        <v>0.1247640512409913</v>
      </c>
      <c r="E16" s="58">
        <v>5.8035197237193532E-2</v>
      </c>
      <c r="F16" s="58">
        <v>5.5460567931884169E-2</v>
      </c>
      <c r="G16" s="58">
        <v>8.8612478276193993E-2</v>
      </c>
      <c r="H16" s="58">
        <v>9.1096184952007039E-2</v>
      </c>
      <c r="I16" s="58">
        <v>-1.8956719817767653E-2</v>
      </c>
      <c r="J16" s="58">
        <v>0.15060820899538835</v>
      </c>
      <c r="K16" s="58">
        <v>8.9807708616148105E-2</v>
      </c>
      <c r="L16" s="58">
        <v>0.13305752232807652</v>
      </c>
      <c r="M16" s="58">
        <v>0</v>
      </c>
      <c r="N16" s="58">
        <v>0.13305752232807652</v>
      </c>
      <c r="P16" s="59"/>
      <c r="Q16" s="59"/>
    </row>
    <row r="17" spans="1:17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  <c r="P17" s="66"/>
      <c r="Q17" s="66"/>
    </row>
    <row r="18" spans="1:17" s="21" customFormat="1" ht="15" x14ac:dyDescent="0.25">
      <c r="A18" s="8" t="s">
        <v>36</v>
      </c>
      <c r="B18" s="19">
        <v>2023</v>
      </c>
      <c r="C18" s="7">
        <v>1008770474</v>
      </c>
      <c r="D18" s="7">
        <v>683368224</v>
      </c>
      <c r="E18" s="7">
        <v>11190690</v>
      </c>
      <c r="F18" s="7">
        <v>6475360</v>
      </c>
      <c r="G18" s="7">
        <v>25475000</v>
      </c>
      <c r="H18" s="7">
        <v>25354080</v>
      </c>
      <c r="I18" s="7">
        <v>0</v>
      </c>
      <c r="J18" s="7">
        <v>9444428</v>
      </c>
      <c r="K18" s="7">
        <v>77939558</v>
      </c>
      <c r="L18" s="7">
        <v>605428666</v>
      </c>
      <c r="M18" s="20">
        <v>5.9809999999999999</v>
      </c>
      <c r="N18" s="7">
        <v>3621068.8513459996</v>
      </c>
      <c r="P18" s="62"/>
      <c r="Q18" s="66"/>
    </row>
    <row r="19" spans="1:17" s="21" customFormat="1" ht="15" x14ac:dyDescent="0.25">
      <c r="A19" s="8" t="s">
        <v>36</v>
      </c>
      <c r="B19" s="19">
        <v>2024</v>
      </c>
      <c r="C19" s="7">
        <v>1027122555</v>
      </c>
      <c r="D19" s="7">
        <v>734353605</v>
      </c>
      <c r="E19" s="7">
        <v>11094810</v>
      </c>
      <c r="F19" s="7">
        <v>6777830</v>
      </c>
      <c r="G19" s="7">
        <v>25575000</v>
      </c>
      <c r="H19" s="7">
        <v>25496320</v>
      </c>
      <c r="I19" s="7">
        <v>0</v>
      </c>
      <c r="J19" s="7">
        <v>12776150</v>
      </c>
      <c r="K19" s="7">
        <v>81720110</v>
      </c>
      <c r="L19" s="7">
        <v>652633495</v>
      </c>
      <c r="M19" s="20">
        <v>5.9999000000000002</v>
      </c>
      <c r="N19" s="7">
        <v>3915735.7066505002</v>
      </c>
      <c r="P19" s="62"/>
      <c r="Q19" s="66"/>
    </row>
    <row r="20" spans="1:17" s="44" customFormat="1" x14ac:dyDescent="0.2">
      <c r="A20" s="44" t="s">
        <v>9</v>
      </c>
      <c r="B20" s="49"/>
      <c r="C20" s="58">
        <v>1.8192523941774293E-2</v>
      </c>
      <c r="D20" s="58">
        <v>7.4608943186682319E-2</v>
      </c>
      <c r="E20" s="58">
        <v>-8.5678362996383598E-3</v>
      </c>
      <c r="F20" s="58">
        <v>4.671091645869882E-2</v>
      </c>
      <c r="G20" s="58">
        <v>3.9254170755642784E-3</v>
      </c>
      <c r="H20" s="58">
        <v>5.6101424307251537E-3</v>
      </c>
      <c r="I20" s="58" t="e">
        <v>#DIV/0!</v>
      </c>
      <c r="J20" s="58">
        <v>0.35277117894275861</v>
      </c>
      <c r="K20" s="58">
        <v>4.8506202716725698E-2</v>
      </c>
      <c r="L20" s="58">
        <v>7.7969266489935254E-2</v>
      </c>
      <c r="M20" s="58">
        <v>3.1600066878449025E-3</v>
      </c>
      <c r="N20" s="58">
        <v>8.1375656581334804E-2</v>
      </c>
      <c r="P20" s="59"/>
      <c r="Q20" s="59"/>
    </row>
    <row r="21" spans="1:17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  <c r="P21" s="66"/>
      <c r="Q21" s="66"/>
    </row>
    <row r="22" spans="1:17" s="21" customFormat="1" ht="15" x14ac:dyDescent="0.25">
      <c r="A22" s="8" t="s">
        <v>37</v>
      </c>
      <c r="B22" s="19">
        <v>2023</v>
      </c>
      <c r="C22" s="7">
        <v>2135533523</v>
      </c>
      <c r="D22" s="7">
        <v>1513984753</v>
      </c>
      <c r="E22" s="7">
        <v>20164297</v>
      </c>
      <c r="F22" s="7">
        <v>9165750</v>
      </c>
      <c r="G22" s="7">
        <v>69094070</v>
      </c>
      <c r="H22" s="7">
        <v>68547970</v>
      </c>
      <c r="I22" s="7">
        <v>2893950</v>
      </c>
      <c r="J22" s="7">
        <v>29759074</v>
      </c>
      <c r="K22" s="7">
        <v>199625111</v>
      </c>
      <c r="L22" s="7">
        <v>1314359642</v>
      </c>
      <c r="M22" s="20">
        <v>5.5449000000000002</v>
      </c>
      <c r="N22" s="7">
        <v>7287992.7789258007</v>
      </c>
      <c r="P22" s="62"/>
      <c r="Q22" s="66"/>
    </row>
    <row r="23" spans="1:17" s="21" customFormat="1" ht="15" x14ac:dyDescent="0.25">
      <c r="A23" s="8" t="s">
        <v>37</v>
      </c>
      <c r="B23" s="19">
        <v>2024</v>
      </c>
      <c r="C23" s="7">
        <v>2266359980</v>
      </c>
      <c r="D23" s="7">
        <v>1629950420</v>
      </c>
      <c r="E23" s="7">
        <v>21958834</v>
      </c>
      <c r="F23" s="7">
        <v>9869630</v>
      </c>
      <c r="G23" s="7">
        <v>69169790</v>
      </c>
      <c r="H23" s="7">
        <v>68687760</v>
      </c>
      <c r="I23" s="7">
        <v>3117780</v>
      </c>
      <c r="J23" s="7">
        <v>36367015</v>
      </c>
      <c r="K23" s="7">
        <v>209170809</v>
      </c>
      <c r="L23" s="7">
        <v>1420779611</v>
      </c>
      <c r="M23" s="20">
        <v>5.5167999999999999</v>
      </c>
      <c r="N23" s="7">
        <v>7838156.9579648003</v>
      </c>
      <c r="P23" s="62"/>
      <c r="Q23" s="66"/>
    </row>
    <row r="24" spans="1:17" s="44" customFormat="1" x14ac:dyDescent="0.2">
      <c r="A24" s="44" t="s">
        <v>9</v>
      </c>
      <c r="B24" s="49"/>
      <c r="C24" s="58">
        <v>6.1261720123323017E-2</v>
      </c>
      <c r="D24" s="58">
        <v>7.6596324216747252E-2</v>
      </c>
      <c r="E24" s="58">
        <v>8.8995763155045773E-2</v>
      </c>
      <c r="F24" s="58">
        <v>7.6794588549764065E-2</v>
      </c>
      <c r="G24" s="58">
        <v>1.0958972311227288E-3</v>
      </c>
      <c r="H24" s="58">
        <v>2.0393018203164878E-3</v>
      </c>
      <c r="I24" s="58">
        <v>7.7344114445653867E-2</v>
      </c>
      <c r="J24" s="58">
        <v>0.22204793737869666</v>
      </c>
      <c r="K24" s="58">
        <v>4.7818122440518016E-2</v>
      </c>
      <c r="L24" s="58">
        <v>8.0967161193465795E-2</v>
      </c>
      <c r="M24" s="58">
        <v>-5.0677198867428146E-3</v>
      </c>
      <c r="N24" s="58">
        <v>7.5489122413769733E-2</v>
      </c>
      <c r="P24" s="66"/>
      <c r="Q24" s="59"/>
    </row>
    <row r="25" spans="1:17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  <c r="P25" s="66"/>
      <c r="Q25" s="66"/>
    </row>
    <row r="26" spans="1:17" s="21" customFormat="1" ht="15" x14ac:dyDescent="0.25">
      <c r="A26" s="8" t="s">
        <v>38</v>
      </c>
      <c r="B26" s="19">
        <v>2023</v>
      </c>
      <c r="C26" s="7">
        <v>675525732</v>
      </c>
      <c r="D26" s="7">
        <v>462692492</v>
      </c>
      <c r="E26" s="7">
        <v>11056230</v>
      </c>
      <c r="F26" s="7">
        <v>9618150</v>
      </c>
      <c r="G26" s="7">
        <v>24397490</v>
      </c>
      <c r="H26" s="7">
        <v>23787260</v>
      </c>
      <c r="I26" s="7">
        <v>1150080</v>
      </c>
      <c r="J26" s="7">
        <v>13314642</v>
      </c>
      <c r="K26" s="7">
        <v>83323852</v>
      </c>
      <c r="L26" s="7">
        <v>379368640</v>
      </c>
      <c r="M26" s="20">
        <v>4.5</v>
      </c>
      <c r="N26" s="7">
        <v>1707158.88</v>
      </c>
      <c r="P26" s="62"/>
      <c r="Q26" s="66"/>
    </row>
    <row r="27" spans="1:17" s="21" customFormat="1" ht="15" x14ac:dyDescent="0.25">
      <c r="A27" s="8" t="s">
        <v>38</v>
      </c>
      <c r="B27" s="19">
        <v>2024</v>
      </c>
      <c r="C27" s="7">
        <v>748984435</v>
      </c>
      <c r="D27" s="7">
        <v>531252095</v>
      </c>
      <c r="E27" s="7">
        <v>11306590</v>
      </c>
      <c r="F27" s="7">
        <v>9948940</v>
      </c>
      <c r="G27" s="7">
        <v>24598160</v>
      </c>
      <c r="H27" s="7">
        <v>24013600</v>
      </c>
      <c r="I27" s="7">
        <v>1153220</v>
      </c>
      <c r="J27" s="7">
        <v>17648732</v>
      </c>
      <c r="K27" s="7">
        <v>88669242</v>
      </c>
      <c r="L27" s="7">
        <v>442582853</v>
      </c>
      <c r="M27" s="20">
        <v>4.5</v>
      </c>
      <c r="N27" s="7">
        <v>1991622.8385000001</v>
      </c>
      <c r="P27" s="62"/>
      <c r="Q27" s="66"/>
    </row>
    <row r="28" spans="1:17" s="44" customFormat="1" x14ac:dyDescent="0.2">
      <c r="A28" s="44" t="s">
        <v>9</v>
      </c>
      <c r="B28" s="49"/>
      <c r="C28" s="58">
        <v>0.10874301232391841</v>
      </c>
      <c r="D28" s="58">
        <v>0.14817530905601986</v>
      </c>
      <c r="E28" s="58">
        <v>2.2644246727862933E-2</v>
      </c>
      <c r="F28" s="58">
        <v>3.4392268783497867E-2</v>
      </c>
      <c r="G28" s="58">
        <v>8.2250264268988321E-3</v>
      </c>
      <c r="H28" s="58">
        <v>9.5151774521319392E-3</v>
      </c>
      <c r="I28" s="58">
        <v>2.7302448525319978E-3</v>
      </c>
      <c r="J28" s="58">
        <v>0.32551307049787748</v>
      </c>
      <c r="K28" s="58">
        <v>6.4151978955557645E-2</v>
      </c>
      <c r="L28" s="58">
        <v>0.16663004353759975</v>
      </c>
      <c r="M28" s="58">
        <v>0</v>
      </c>
      <c r="N28" s="58">
        <v>0.16663004353759986</v>
      </c>
      <c r="P28" s="59"/>
      <c r="Q28" s="59"/>
    </row>
    <row r="29" spans="1:17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  <c r="P29" s="66"/>
      <c r="Q29" s="66"/>
    </row>
    <row r="30" spans="1:17" s="21" customFormat="1" ht="15" x14ac:dyDescent="0.25">
      <c r="A30" s="8" t="s">
        <v>39</v>
      </c>
      <c r="B30" s="19">
        <v>2023</v>
      </c>
      <c r="C30" s="7">
        <v>14063609327</v>
      </c>
      <c r="D30" s="7">
        <v>10634323637</v>
      </c>
      <c r="E30" s="7">
        <v>649327584</v>
      </c>
      <c r="F30" s="7">
        <v>1146908951</v>
      </c>
      <c r="G30" s="7">
        <v>461183850</v>
      </c>
      <c r="H30" s="7">
        <v>398929630</v>
      </c>
      <c r="I30" s="7">
        <v>0</v>
      </c>
      <c r="J30" s="7">
        <v>219049412</v>
      </c>
      <c r="K30" s="7">
        <v>2875399427</v>
      </c>
      <c r="L30" s="7">
        <v>7758924210</v>
      </c>
      <c r="M30" s="20">
        <v>6.5465999999999998</v>
      </c>
      <c r="N30" s="7">
        <v>50794573.233185999</v>
      </c>
      <c r="P30" s="62"/>
      <c r="Q30" s="66"/>
    </row>
    <row r="31" spans="1:17" s="21" customFormat="1" ht="15" x14ac:dyDescent="0.25">
      <c r="A31" s="8" t="s">
        <v>39</v>
      </c>
      <c r="B31" s="19">
        <v>2024</v>
      </c>
      <c r="C31" s="7">
        <v>14728145408</v>
      </c>
      <c r="D31" s="7">
        <v>11501782818</v>
      </c>
      <c r="E31" s="7">
        <v>700467224</v>
      </c>
      <c r="F31" s="7">
        <v>1211127613</v>
      </c>
      <c r="G31" s="7">
        <v>462498690</v>
      </c>
      <c r="H31" s="7">
        <v>407098230</v>
      </c>
      <c r="I31" s="7">
        <v>25621380</v>
      </c>
      <c r="J31" s="7">
        <v>250737542</v>
      </c>
      <c r="K31" s="7">
        <v>3057550679</v>
      </c>
      <c r="L31" s="7">
        <v>8444232139</v>
      </c>
      <c r="M31" s="20">
        <v>6.5465999999999998</v>
      </c>
      <c r="N31" s="7">
        <v>55281010.121177398</v>
      </c>
      <c r="P31" s="62"/>
      <c r="Q31" s="66"/>
    </row>
    <row r="32" spans="1:17" s="44" customFormat="1" x14ac:dyDescent="0.2">
      <c r="A32" s="44" t="s">
        <v>9</v>
      </c>
      <c r="B32" s="49"/>
      <c r="C32" s="58">
        <v>4.7252171583306954E-2</v>
      </c>
      <c r="D32" s="58">
        <v>8.1571636392732058E-2</v>
      </c>
      <c r="E32" s="58">
        <v>7.8757843128992963E-2</v>
      </c>
      <c r="F32" s="58">
        <v>5.5992816120239694E-2</v>
      </c>
      <c r="G32" s="58">
        <v>2.8510105026444445E-3</v>
      </c>
      <c r="H32" s="58">
        <v>2.0476293024411348E-2</v>
      </c>
      <c r="I32" s="58" t="e">
        <v>#DIV/0!</v>
      </c>
      <c r="J32" s="58">
        <v>0.14466201808384677</v>
      </c>
      <c r="K32" s="58">
        <v>6.3348156186441365E-2</v>
      </c>
      <c r="L32" s="58">
        <v>8.8325122201444992E-2</v>
      </c>
      <c r="M32" s="58">
        <v>0</v>
      </c>
      <c r="N32" s="58">
        <v>8.8325122201444964E-2</v>
      </c>
      <c r="P32" s="59"/>
      <c r="Q32" s="59"/>
    </row>
    <row r="33" spans="1:17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  <c r="P33" s="66"/>
      <c r="Q33" s="66"/>
    </row>
    <row r="34" spans="1:17" s="21" customFormat="1" ht="15" x14ac:dyDescent="0.25">
      <c r="A34" s="8" t="s">
        <v>40</v>
      </c>
      <c r="B34" s="19">
        <v>2023</v>
      </c>
      <c r="C34" s="7">
        <v>1127914222</v>
      </c>
      <c r="D34" s="7">
        <v>691499972</v>
      </c>
      <c r="E34" s="7">
        <v>9974490</v>
      </c>
      <c r="F34" s="7">
        <v>11959400</v>
      </c>
      <c r="G34" s="7">
        <v>27400000</v>
      </c>
      <c r="H34" s="7">
        <v>27347150</v>
      </c>
      <c r="I34" s="7">
        <v>875000</v>
      </c>
      <c r="J34" s="7">
        <v>9305334</v>
      </c>
      <c r="K34" s="7">
        <v>86861374</v>
      </c>
      <c r="L34" s="7">
        <v>604638598</v>
      </c>
      <c r="M34" s="20">
        <v>4.57</v>
      </c>
      <c r="N34" s="7">
        <v>2763198.39286</v>
      </c>
      <c r="P34" s="62"/>
      <c r="Q34" s="66"/>
    </row>
    <row r="35" spans="1:17" s="21" customFormat="1" ht="15" x14ac:dyDescent="0.25">
      <c r="A35" s="8" t="s">
        <v>40</v>
      </c>
      <c r="B35" s="19">
        <v>2024</v>
      </c>
      <c r="C35" s="7">
        <v>1148895515</v>
      </c>
      <c r="D35" s="7">
        <v>741930105</v>
      </c>
      <c r="E35" s="7">
        <v>10222240</v>
      </c>
      <c r="F35" s="7">
        <v>14576110</v>
      </c>
      <c r="G35" s="7">
        <v>27400000</v>
      </c>
      <c r="H35" s="7">
        <v>27354580</v>
      </c>
      <c r="I35" s="7">
        <v>850000</v>
      </c>
      <c r="J35" s="7">
        <v>9336719</v>
      </c>
      <c r="K35" s="7">
        <v>89739649</v>
      </c>
      <c r="L35" s="7">
        <v>652190456</v>
      </c>
      <c r="M35" s="20">
        <v>4.4770000000000003</v>
      </c>
      <c r="N35" s="7">
        <v>2919856.6715120003</v>
      </c>
      <c r="P35" s="62"/>
      <c r="Q35" s="66"/>
    </row>
    <row r="36" spans="1:17" s="44" customFormat="1" x14ac:dyDescent="0.2">
      <c r="A36" s="44" t="s">
        <v>9</v>
      </c>
      <c r="B36" s="49"/>
      <c r="C36" s="58">
        <v>1.8601851622011022E-2</v>
      </c>
      <c r="D36" s="58">
        <v>7.29286117744051E-2</v>
      </c>
      <c r="E36" s="58">
        <v>2.4838362663153705E-2</v>
      </c>
      <c r="F36" s="58">
        <v>0.21879943809890129</v>
      </c>
      <c r="G36" s="58">
        <v>0</v>
      </c>
      <c r="H36" s="58">
        <v>2.7169193133470945E-4</v>
      </c>
      <c r="I36" s="58">
        <v>-2.8571428571428571E-2</v>
      </c>
      <c r="J36" s="58">
        <v>3.3727967206765496E-3</v>
      </c>
      <c r="K36" s="58">
        <v>3.3136420337997415E-2</v>
      </c>
      <c r="L36" s="58">
        <v>7.8645091724693361E-2</v>
      </c>
      <c r="M36" s="58">
        <v>-2.0350109409190364E-2</v>
      </c>
      <c r="N36" s="58">
        <v>5.6694546094409763E-2</v>
      </c>
      <c r="P36" s="59"/>
      <c r="Q36" s="59"/>
    </row>
    <row r="37" spans="1:17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  <c r="P37" s="66"/>
      <c r="Q37" s="66"/>
    </row>
    <row r="38" spans="1:17" s="21" customFormat="1" ht="15" x14ac:dyDescent="0.25">
      <c r="A38" s="8" t="s">
        <v>41</v>
      </c>
      <c r="B38" s="19">
        <v>2023</v>
      </c>
      <c r="C38" s="7">
        <v>132796156</v>
      </c>
      <c r="D38" s="7">
        <v>84417316</v>
      </c>
      <c r="E38" s="7">
        <v>422780</v>
      </c>
      <c r="F38" s="7">
        <v>808956</v>
      </c>
      <c r="G38" s="7">
        <v>6300000</v>
      </c>
      <c r="H38" s="7">
        <v>6177810</v>
      </c>
      <c r="I38" s="7">
        <v>645000</v>
      </c>
      <c r="J38" s="7">
        <v>2540490</v>
      </c>
      <c r="K38" s="7">
        <v>16895036</v>
      </c>
      <c r="L38" s="7">
        <v>67522280</v>
      </c>
      <c r="M38" s="20">
        <v>9.0145</v>
      </c>
      <c r="N38" s="7">
        <v>608679.59305999998</v>
      </c>
      <c r="P38" s="62"/>
      <c r="Q38" s="66"/>
    </row>
    <row r="39" spans="1:17" s="21" customFormat="1" ht="15" x14ac:dyDescent="0.25">
      <c r="A39" s="8" t="s">
        <v>41</v>
      </c>
      <c r="B39" s="19">
        <v>2024</v>
      </c>
      <c r="C39" s="7">
        <v>135827104</v>
      </c>
      <c r="D39" s="7">
        <v>91077864</v>
      </c>
      <c r="E39" s="7">
        <v>448680</v>
      </c>
      <c r="F39" s="7">
        <v>812132</v>
      </c>
      <c r="G39" s="7">
        <v>6075000</v>
      </c>
      <c r="H39" s="7">
        <v>5998200</v>
      </c>
      <c r="I39" s="7">
        <v>565000</v>
      </c>
      <c r="J39" s="7">
        <v>2972955</v>
      </c>
      <c r="K39" s="7">
        <v>16871967</v>
      </c>
      <c r="L39" s="7">
        <v>74205897</v>
      </c>
      <c r="M39" s="20">
        <v>6.85</v>
      </c>
      <c r="N39" s="7">
        <v>508310.39444999996</v>
      </c>
      <c r="P39" s="62"/>
      <c r="Q39" s="66"/>
    </row>
    <row r="40" spans="1:17" s="44" customFormat="1" x14ac:dyDescent="0.2">
      <c r="A40" s="44" t="s">
        <v>9</v>
      </c>
      <c r="B40" s="49"/>
      <c r="C40" s="58">
        <v>2.2824064274872536E-2</v>
      </c>
      <c r="D40" s="58">
        <v>7.8900257857049141E-2</v>
      </c>
      <c r="E40" s="58">
        <v>6.1261176025355975E-2</v>
      </c>
      <c r="F40" s="58">
        <v>3.9260478938285886E-3</v>
      </c>
      <c r="G40" s="58">
        <v>-3.5714285714285712E-2</v>
      </c>
      <c r="H40" s="58">
        <v>-2.9073409509195007E-2</v>
      </c>
      <c r="I40" s="58">
        <v>-0.12403100775193798</v>
      </c>
      <c r="J40" s="58">
        <v>0.17022897157634945</v>
      </c>
      <c r="K40" s="58">
        <v>-1.3654306507544583E-3</v>
      </c>
      <c r="L40" s="58">
        <v>9.8983876136884003E-2</v>
      </c>
      <c r="M40" s="58">
        <v>-0.24011315103444456</v>
      </c>
      <c r="N40" s="58">
        <v>-0.16489660529839092</v>
      </c>
      <c r="P40" s="59"/>
      <c r="Q40" s="59"/>
    </row>
    <row r="41" spans="1:17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  <c r="P41" s="66"/>
      <c r="Q41" s="66"/>
    </row>
    <row r="42" spans="1:17" s="21" customFormat="1" ht="15" x14ac:dyDescent="0.25">
      <c r="A42" s="8" t="s">
        <v>42</v>
      </c>
      <c r="B42" s="19">
        <v>2023</v>
      </c>
      <c r="C42" s="7">
        <v>15970841401</v>
      </c>
      <c r="D42" s="7">
        <v>10680711641</v>
      </c>
      <c r="E42" s="7">
        <v>188930855</v>
      </c>
      <c r="F42" s="7">
        <v>500437999</v>
      </c>
      <c r="G42" s="7">
        <v>854726240</v>
      </c>
      <c r="H42" s="7">
        <v>736411470</v>
      </c>
      <c r="I42" s="7">
        <v>0</v>
      </c>
      <c r="J42" s="7">
        <v>429470536</v>
      </c>
      <c r="K42" s="7">
        <v>2709977100</v>
      </c>
      <c r="L42" s="7">
        <v>7970734541</v>
      </c>
      <c r="M42" s="20">
        <v>7.0171000000000001</v>
      </c>
      <c r="N42" s="7">
        <v>55931441.347651102</v>
      </c>
      <c r="P42" s="62"/>
      <c r="Q42" s="66"/>
    </row>
    <row r="43" spans="1:17" s="21" customFormat="1" ht="15" x14ac:dyDescent="0.25">
      <c r="A43" s="8" t="s">
        <v>42</v>
      </c>
      <c r="B43" s="19">
        <v>2024</v>
      </c>
      <c r="C43" s="7">
        <v>17147355912</v>
      </c>
      <c r="D43" s="7">
        <v>12225873082</v>
      </c>
      <c r="E43" s="7">
        <v>193382170</v>
      </c>
      <c r="F43" s="7">
        <v>545965542</v>
      </c>
      <c r="G43" s="7">
        <v>896302490</v>
      </c>
      <c r="H43" s="7">
        <v>792245800</v>
      </c>
      <c r="I43" s="7">
        <v>0</v>
      </c>
      <c r="J43" s="7">
        <v>520737280</v>
      </c>
      <c r="K43" s="7">
        <v>2948633282</v>
      </c>
      <c r="L43" s="7">
        <v>9277239800</v>
      </c>
      <c r="M43" s="20">
        <v>6.7339000000000002</v>
      </c>
      <c r="N43" s="7">
        <v>62472005.089220002</v>
      </c>
      <c r="P43" s="62"/>
      <c r="Q43" s="66"/>
    </row>
    <row r="44" spans="1:17" s="44" customFormat="1" x14ac:dyDescent="0.2">
      <c r="A44" s="44" t="s">
        <v>9</v>
      </c>
      <c r="B44" s="49"/>
      <c r="C44" s="58">
        <v>7.3666407514780874E-2</v>
      </c>
      <c r="D44" s="58">
        <v>0.14466839784987695</v>
      </c>
      <c r="E44" s="58">
        <v>2.3560550763399659E-2</v>
      </c>
      <c r="F44" s="58">
        <v>9.0975391738787603E-2</v>
      </c>
      <c r="G44" s="58">
        <v>4.8642767770882993E-2</v>
      </c>
      <c r="H44" s="58">
        <v>7.5819473588590355E-2</v>
      </c>
      <c r="I44" s="58" t="e">
        <v>#DIV/0!</v>
      </c>
      <c r="J44" s="58">
        <v>0.21250990778096127</v>
      </c>
      <c r="K44" s="58">
        <v>8.8065755980004407E-2</v>
      </c>
      <c r="L44" s="58">
        <v>0.16391278021863306</v>
      </c>
      <c r="M44" s="58">
        <v>-4.0358552678456894E-2</v>
      </c>
      <c r="N44" s="58">
        <v>0.11693894496505011</v>
      </c>
      <c r="P44" s="59"/>
      <c r="Q44" s="59"/>
    </row>
    <row r="45" spans="1:17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  <c r="P45" s="66"/>
      <c r="Q45" s="66"/>
    </row>
    <row r="46" spans="1:17" s="21" customFormat="1" ht="15" x14ac:dyDescent="0.25">
      <c r="A46" s="8" t="s">
        <v>43</v>
      </c>
      <c r="B46" s="19">
        <v>2023</v>
      </c>
      <c r="C46" s="7">
        <v>4348263951</v>
      </c>
      <c r="D46" s="7">
        <v>3103876461</v>
      </c>
      <c r="E46" s="7">
        <v>49137480</v>
      </c>
      <c r="F46" s="7">
        <v>261710510</v>
      </c>
      <c r="G46" s="7">
        <v>189688210</v>
      </c>
      <c r="H46" s="7">
        <v>176189420</v>
      </c>
      <c r="I46" s="7">
        <v>0</v>
      </c>
      <c r="J46" s="7">
        <v>84948877</v>
      </c>
      <c r="K46" s="7">
        <v>761674497</v>
      </c>
      <c r="L46" s="7">
        <v>2342201964</v>
      </c>
      <c r="M46" s="20">
        <v>5.55</v>
      </c>
      <c r="N46" s="7">
        <v>12999220.900199998</v>
      </c>
      <c r="P46" s="62"/>
      <c r="Q46" s="66"/>
    </row>
    <row r="47" spans="1:17" s="21" customFormat="1" ht="15" x14ac:dyDescent="0.25">
      <c r="A47" s="8" t="s">
        <v>43</v>
      </c>
      <c r="B47" s="19">
        <v>2024</v>
      </c>
      <c r="C47" s="7">
        <v>4574068626</v>
      </c>
      <c r="D47" s="7">
        <v>3382332586</v>
      </c>
      <c r="E47" s="7">
        <v>49974210</v>
      </c>
      <c r="F47" s="7">
        <v>280267970</v>
      </c>
      <c r="G47" s="7">
        <v>192516760</v>
      </c>
      <c r="H47" s="7">
        <v>180464570</v>
      </c>
      <c r="I47" s="7">
        <v>0</v>
      </c>
      <c r="J47" s="7">
        <v>107410055</v>
      </c>
      <c r="K47" s="7">
        <v>810633565</v>
      </c>
      <c r="L47" s="7">
        <v>2571699021</v>
      </c>
      <c r="M47" s="20">
        <v>5.38</v>
      </c>
      <c r="N47" s="7">
        <v>13835740.73298</v>
      </c>
      <c r="P47" s="62"/>
      <c r="Q47" s="66"/>
    </row>
    <row r="48" spans="1:17" s="44" customFormat="1" x14ac:dyDescent="0.2">
      <c r="A48" s="44" t="s">
        <v>9</v>
      </c>
      <c r="B48" s="49"/>
      <c r="C48" s="58">
        <v>5.1929845461214506E-2</v>
      </c>
      <c r="D48" s="58">
        <v>8.971237370390947E-2</v>
      </c>
      <c r="E48" s="58">
        <v>1.7028345775973858E-2</v>
      </c>
      <c r="F48" s="58">
        <v>7.0908348312033784E-2</v>
      </c>
      <c r="G48" s="58">
        <v>1.4911575157992159E-2</v>
      </c>
      <c r="H48" s="58">
        <v>2.4264510320767273E-2</v>
      </c>
      <c r="I48" s="58" t="e">
        <v>#DIV/0!</v>
      </c>
      <c r="J48" s="58">
        <v>0.26440818046364523</v>
      </c>
      <c r="K48" s="58">
        <v>6.4278203081282889E-2</v>
      </c>
      <c r="L48" s="58">
        <v>9.7983461941969413E-2</v>
      </c>
      <c r="M48" s="58">
        <v>-3.063063063063062E-2</v>
      </c>
      <c r="N48" s="58">
        <v>6.4351536080684002E-2</v>
      </c>
      <c r="P48" s="59"/>
      <c r="Q48" s="59"/>
    </row>
    <row r="49" spans="1:17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  <c r="P49" s="66"/>
      <c r="Q49" s="66"/>
    </row>
    <row r="50" spans="1:17" s="21" customFormat="1" ht="15" x14ac:dyDescent="0.25">
      <c r="A50" s="8" t="s">
        <v>44</v>
      </c>
      <c r="B50" s="19">
        <v>2023</v>
      </c>
      <c r="C50" s="7">
        <v>2754944201</v>
      </c>
      <c r="D50" s="7">
        <v>1818822561</v>
      </c>
      <c r="E50" s="7">
        <v>113420410</v>
      </c>
      <c r="F50" s="7">
        <v>54436420</v>
      </c>
      <c r="G50" s="7">
        <v>86250000</v>
      </c>
      <c r="H50" s="7">
        <v>86120890</v>
      </c>
      <c r="I50" s="7">
        <v>3100000</v>
      </c>
      <c r="J50" s="7">
        <v>52662319</v>
      </c>
      <c r="K50" s="7">
        <v>395990039</v>
      </c>
      <c r="L50" s="7">
        <v>1422832522</v>
      </c>
      <c r="M50" s="20">
        <v>8.1311999999999998</v>
      </c>
      <c r="N50" s="7">
        <v>11569335.8028864</v>
      </c>
      <c r="P50" s="62"/>
      <c r="Q50" s="66"/>
    </row>
    <row r="51" spans="1:17" s="21" customFormat="1" ht="15" x14ac:dyDescent="0.25">
      <c r="A51" s="8" t="s">
        <v>44</v>
      </c>
      <c r="B51" s="19">
        <v>2024</v>
      </c>
      <c r="C51" s="7">
        <v>2834009683</v>
      </c>
      <c r="D51" s="7">
        <v>1971397403</v>
      </c>
      <c r="E51" s="7">
        <v>122999990</v>
      </c>
      <c r="F51" s="7">
        <v>58580630</v>
      </c>
      <c r="G51" s="7">
        <v>86825000</v>
      </c>
      <c r="H51" s="7">
        <v>86757040</v>
      </c>
      <c r="I51" s="7">
        <v>2950000</v>
      </c>
      <c r="J51" s="7">
        <v>65554012</v>
      </c>
      <c r="K51" s="7">
        <v>423666672</v>
      </c>
      <c r="L51" s="7">
        <v>1547730731</v>
      </c>
      <c r="M51" s="20">
        <v>7.9812000000000003</v>
      </c>
      <c r="N51" s="7">
        <v>12352748.510257199</v>
      </c>
      <c r="P51" s="62"/>
      <c r="Q51" s="66"/>
    </row>
    <row r="52" spans="1:17" s="44" customFormat="1" x14ac:dyDescent="0.2">
      <c r="A52" s="44" t="s">
        <v>9</v>
      </c>
      <c r="B52" s="49"/>
      <c r="C52" s="58">
        <v>2.8699485808569375E-2</v>
      </c>
      <c r="D52" s="58">
        <v>8.3886600744667139E-2</v>
      </c>
      <c r="E52" s="58">
        <v>8.4460812652678643E-2</v>
      </c>
      <c r="F52" s="58">
        <v>7.6129363393110716E-2</v>
      </c>
      <c r="G52" s="58">
        <v>6.6666666666666671E-3</v>
      </c>
      <c r="H52" s="58">
        <v>7.3867095428298522E-3</v>
      </c>
      <c r="I52" s="58">
        <v>-4.8387096774193547E-2</v>
      </c>
      <c r="J52" s="58">
        <v>0.24479918934067449</v>
      </c>
      <c r="K52" s="58">
        <v>6.9892245446103257E-2</v>
      </c>
      <c r="L52" s="58">
        <v>8.7781384715916691E-2</v>
      </c>
      <c r="M52" s="58">
        <v>-1.8447461629279745E-2</v>
      </c>
      <c r="N52" s="58">
        <v>6.7714579360324878E-2</v>
      </c>
      <c r="P52" s="59"/>
      <c r="Q52" s="59"/>
    </row>
    <row r="53" spans="1:17" s="21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  <c r="P53" s="66"/>
      <c r="Q53" s="66"/>
    </row>
    <row r="54" spans="1:17" s="21" customFormat="1" ht="15" x14ac:dyDescent="0.25">
      <c r="A54" s="8" t="s">
        <v>45</v>
      </c>
      <c r="B54" s="19">
        <v>2023</v>
      </c>
      <c r="C54" s="7">
        <v>6065238860</v>
      </c>
      <c r="D54" s="7">
        <v>4412532880</v>
      </c>
      <c r="E54" s="7">
        <v>192677425</v>
      </c>
      <c r="F54" s="7">
        <v>385596169</v>
      </c>
      <c r="G54" s="7">
        <v>303747670</v>
      </c>
      <c r="H54" s="7">
        <v>244668450</v>
      </c>
      <c r="I54" s="7">
        <v>16373960</v>
      </c>
      <c r="J54" s="7">
        <v>104276362</v>
      </c>
      <c r="K54" s="7">
        <v>1247340036</v>
      </c>
      <c r="L54" s="7">
        <v>3165192844</v>
      </c>
      <c r="M54" s="20">
        <v>6.7945000000000002</v>
      </c>
      <c r="N54" s="7">
        <v>21505902.778558001</v>
      </c>
      <c r="P54" s="62"/>
      <c r="Q54" s="66"/>
    </row>
    <row r="55" spans="1:17" s="21" customFormat="1" ht="15" x14ac:dyDescent="0.25">
      <c r="A55" s="8" t="s">
        <v>45</v>
      </c>
      <c r="B55" s="19">
        <v>2024</v>
      </c>
      <c r="C55" s="7">
        <v>6441650923</v>
      </c>
      <c r="D55" s="7">
        <v>4834350703</v>
      </c>
      <c r="E55" s="7">
        <v>200593616</v>
      </c>
      <c r="F55" s="7">
        <v>418559275</v>
      </c>
      <c r="G55" s="7">
        <v>307675550</v>
      </c>
      <c r="H55" s="7">
        <v>255636460</v>
      </c>
      <c r="I55" s="7">
        <v>16588330</v>
      </c>
      <c r="J55" s="7">
        <v>111593734</v>
      </c>
      <c r="K55" s="7">
        <v>1310646965</v>
      </c>
      <c r="L55" s="7">
        <v>3523703738</v>
      </c>
      <c r="M55" s="20">
        <v>6.5816999999999997</v>
      </c>
      <c r="N55" s="7">
        <v>23191960.892394599</v>
      </c>
      <c r="P55" s="62"/>
      <c r="Q55" s="66"/>
    </row>
    <row r="56" spans="1:17" s="44" customFormat="1" x14ac:dyDescent="0.2">
      <c r="A56" s="44" t="s">
        <v>9</v>
      </c>
      <c r="B56" s="49"/>
      <c r="C56" s="58">
        <v>6.2060550571622498E-2</v>
      </c>
      <c r="D56" s="58">
        <v>9.5595394860831046E-2</v>
      </c>
      <c r="E56" s="58">
        <v>4.1085202379054005E-2</v>
      </c>
      <c r="F56" s="58">
        <v>8.5486082720910017E-2</v>
      </c>
      <c r="G56" s="58">
        <v>1.2931391374952769E-2</v>
      </c>
      <c r="H56" s="58">
        <v>4.4828052002618239E-2</v>
      </c>
      <c r="I56" s="58">
        <v>1.3092129210038378E-2</v>
      </c>
      <c r="J56" s="58">
        <v>7.0172873886797091E-2</v>
      </c>
      <c r="K56" s="58">
        <v>5.0753545282659393E-2</v>
      </c>
      <c r="L56" s="58">
        <v>0.11326668284354303</v>
      </c>
      <c r="M56" s="58">
        <v>-3.1319449554787042E-2</v>
      </c>
      <c r="N56" s="58">
        <v>7.8399783129199568E-2</v>
      </c>
      <c r="P56" s="59"/>
      <c r="Q56" s="59"/>
    </row>
    <row r="57" spans="1:17" s="21" customFormat="1" x14ac:dyDescent="0.2">
      <c r="A57" s="8"/>
      <c r="B57" s="19"/>
      <c r="C57" s="7"/>
      <c r="D57" s="7"/>
      <c r="E57" s="7"/>
      <c r="F57" s="7"/>
      <c r="G57" s="7"/>
      <c r="H57" s="7"/>
      <c r="I57" s="7"/>
      <c r="J57" s="7"/>
      <c r="K57" s="7"/>
      <c r="L57" s="7"/>
      <c r="M57" s="20"/>
      <c r="N57" s="7"/>
      <c r="P57" s="66"/>
      <c r="Q57" s="66"/>
    </row>
    <row r="58" spans="1:17" s="21" customFormat="1" ht="15" x14ac:dyDescent="0.25">
      <c r="A58" s="8" t="s">
        <v>46</v>
      </c>
      <c r="B58" s="19">
        <v>2023</v>
      </c>
      <c r="C58" s="7">
        <v>4520867292</v>
      </c>
      <c r="D58" s="7">
        <v>3393283462</v>
      </c>
      <c r="E58" s="7">
        <v>36861710</v>
      </c>
      <c r="F58" s="7">
        <v>159630726</v>
      </c>
      <c r="G58" s="7">
        <v>165660420</v>
      </c>
      <c r="H58" s="7">
        <v>154141890</v>
      </c>
      <c r="I58" s="7">
        <v>7403980</v>
      </c>
      <c r="J58" s="7">
        <v>82020442</v>
      </c>
      <c r="K58" s="7">
        <v>605719168</v>
      </c>
      <c r="L58" s="7">
        <v>2787564294</v>
      </c>
      <c r="M58" s="20">
        <v>1.9947999999999999</v>
      </c>
      <c r="N58" s="7">
        <v>5560633.2536712</v>
      </c>
      <c r="P58" s="62"/>
      <c r="Q58" s="66"/>
    </row>
    <row r="59" spans="1:17" s="21" customFormat="1" ht="15" x14ac:dyDescent="0.25">
      <c r="A59" s="8" t="s">
        <v>46</v>
      </c>
      <c r="B59" s="19">
        <v>2024</v>
      </c>
      <c r="C59" s="7">
        <v>4801783951</v>
      </c>
      <c r="D59" s="7">
        <v>3734896481</v>
      </c>
      <c r="E59" s="7">
        <v>37957280</v>
      </c>
      <c r="F59" s="7">
        <v>193547634</v>
      </c>
      <c r="G59" s="7">
        <v>166727390</v>
      </c>
      <c r="H59" s="7">
        <v>156886230</v>
      </c>
      <c r="I59" s="7">
        <v>7609370</v>
      </c>
      <c r="J59" s="7">
        <v>101465916</v>
      </c>
      <c r="K59" s="7">
        <v>664193820</v>
      </c>
      <c r="L59" s="7">
        <v>3070702661</v>
      </c>
      <c r="M59" s="20">
        <v>1.8843000000000001</v>
      </c>
      <c r="N59" s="7">
        <v>5786125.0241223006</v>
      </c>
      <c r="P59" s="62"/>
      <c r="Q59" s="66"/>
    </row>
    <row r="60" spans="1:17" s="44" customFormat="1" x14ac:dyDescent="0.2">
      <c r="A60" s="44" t="s">
        <v>9</v>
      </c>
      <c r="B60" s="49"/>
      <c r="C60" s="58">
        <v>6.2137780398266111E-2</v>
      </c>
      <c r="D60" s="58">
        <v>0.10067329264577661</v>
      </c>
      <c r="E60" s="58">
        <v>2.9721084561730858E-2</v>
      </c>
      <c r="F60" s="58">
        <v>0.21247105021623469</v>
      </c>
      <c r="G60" s="58">
        <v>6.4407056314356803E-3</v>
      </c>
      <c r="H60" s="58">
        <v>1.7803985665415158E-2</v>
      </c>
      <c r="I60" s="58">
        <v>2.7740485522651331E-2</v>
      </c>
      <c r="J60" s="58">
        <v>0.23708082431450442</v>
      </c>
      <c r="K60" s="58">
        <v>9.6537562436855226E-2</v>
      </c>
      <c r="L60" s="58">
        <v>0.10157195929415216</v>
      </c>
      <c r="M60" s="58">
        <v>-5.5394024463605286E-2</v>
      </c>
      <c r="N60" s="58">
        <v>4.0551455232590287E-2</v>
      </c>
      <c r="Q60" s="59"/>
    </row>
    <row r="62" spans="1:17" ht="15" x14ac:dyDescent="0.25">
      <c r="A62" s="1" t="s">
        <v>10</v>
      </c>
      <c r="B62" s="19">
        <v>2023</v>
      </c>
      <c r="C62" s="13">
        <v>64126625146</v>
      </c>
      <c r="D62" s="13">
        <v>45988178166</v>
      </c>
      <c r="E62" s="13">
        <v>1559616536</v>
      </c>
      <c r="F62" s="13">
        <v>2949848894</v>
      </c>
      <c r="G62" s="13">
        <v>2510818310</v>
      </c>
      <c r="H62" s="13">
        <v>2215684300</v>
      </c>
      <c r="I62" s="13">
        <v>48222620</v>
      </c>
      <c r="J62" s="13">
        <v>1214802426</v>
      </c>
      <c r="K62" s="13">
        <v>10498993086</v>
      </c>
      <c r="L62" s="13">
        <v>35489185080</v>
      </c>
      <c r="M62" s="13"/>
      <c r="N62" s="13">
        <v>210914559.25124672</v>
      </c>
    </row>
    <row r="63" spans="1:17" ht="15" x14ac:dyDescent="0.25">
      <c r="A63" s="1"/>
      <c r="B63" s="19">
        <v>2024</v>
      </c>
      <c r="C63" s="13">
        <v>67912328439</v>
      </c>
      <c r="D63" s="13">
        <v>50669454299</v>
      </c>
      <c r="E63" s="13">
        <v>1646266129</v>
      </c>
      <c r="F63" s="13">
        <v>3180308917</v>
      </c>
      <c r="G63" s="13">
        <v>2566195060</v>
      </c>
      <c r="H63" s="13">
        <v>2305797540</v>
      </c>
      <c r="I63" s="13">
        <v>74353410</v>
      </c>
      <c r="J63" s="13">
        <v>1397722516</v>
      </c>
      <c r="K63" s="13">
        <v>11170643572</v>
      </c>
      <c r="L63" s="13">
        <v>39498810727</v>
      </c>
      <c r="M63" s="13"/>
      <c r="N63" s="13">
        <v>230013695.46489543</v>
      </c>
    </row>
    <row r="64" spans="1:17" s="44" customFormat="1" x14ac:dyDescent="0.2">
      <c r="A64" s="44" t="s">
        <v>9</v>
      </c>
      <c r="B64" s="49"/>
      <c r="C64" s="58">
        <v>5.9034812519463131E-2</v>
      </c>
      <c r="D64" s="58">
        <v>0.10179303289863662</v>
      </c>
      <c r="E64" s="58">
        <v>5.5558267689462357E-2</v>
      </c>
      <c r="F64" s="58">
        <v>7.8126043496246966E-2</v>
      </c>
      <c r="G64" s="58">
        <v>2.2055259745178454E-2</v>
      </c>
      <c r="H64" s="58">
        <v>4.0670613588768036E-2</v>
      </c>
      <c r="I64" s="58">
        <v>0.54187827206402306</v>
      </c>
      <c r="J64" s="58">
        <v>0.15057599991984211</v>
      </c>
      <c r="K64" s="58">
        <v>6.3972847729142704E-2</v>
      </c>
      <c r="L64" s="58">
        <v>0.11298162068138422</v>
      </c>
      <c r="M64" s="58"/>
      <c r="N64" s="58">
        <v>9.0553901453987992E-2</v>
      </c>
      <c r="P64" s="59"/>
      <c r="Q64" s="59"/>
    </row>
    <row r="66" spans="2:17" ht="15" x14ac:dyDescent="0.25">
      <c r="K66" s="15" t="s">
        <v>465</v>
      </c>
      <c r="L66" s="16">
        <v>2023</v>
      </c>
      <c r="M66" s="23">
        <v>5.5686133333333334</v>
      </c>
    </row>
    <row r="67" spans="2:17" ht="15" x14ac:dyDescent="0.25">
      <c r="K67" s="15"/>
      <c r="L67" s="16">
        <v>2024</v>
      </c>
      <c r="M67" s="23">
        <v>5.3381866666666662</v>
      </c>
    </row>
    <row r="68" spans="2:17" s="44" customFormat="1" ht="15" x14ac:dyDescent="0.25">
      <c r="B68" s="49"/>
      <c r="J68" s="46"/>
      <c r="K68" s="48" t="s">
        <v>466</v>
      </c>
      <c r="L68" s="48"/>
      <c r="M68" s="58">
        <v>-4.1379541525598335E-2</v>
      </c>
      <c r="P68" s="59"/>
      <c r="Q68" s="59"/>
    </row>
    <row r="72" spans="2:17" s="44" customFormat="1" x14ac:dyDescent="0.2">
      <c r="B72" s="49"/>
      <c r="J72" s="46"/>
      <c r="P72" s="59"/>
      <c r="Q72" s="59"/>
    </row>
    <row r="76" spans="2:17" s="44" customFormat="1" x14ac:dyDescent="0.2">
      <c r="B76" s="49"/>
      <c r="J76" s="46"/>
      <c r="P76" s="59"/>
      <c r="Q76" s="59"/>
    </row>
    <row r="80" spans="2:17" s="44" customFormat="1" x14ac:dyDescent="0.2">
      <c r="B80" s="49"/>
      <c r="J80" s="46"/>
      <c r="P80" s="59"/>
      <c r="Q80" s="59"/>
    </row>
    <row r="84" spans="2:17" s="44" customFormat="1" x14ac:dyDescent="0.2">
      <c r="B84" s="49"/>
      <c r="J84" s="46"/>
      <c r="P84" s="59"/>
      <c r="Q84" s="59"/>
    </row>
    <row r="88" spans="2:17" s="44" customFormat="1" x14ac:dyDescent="0.2">
      <c r="B88" s="49"/>
      <c r="J88" s="46"/>
      <c r="P88" s="59"/>
      <c r="Q88" s="59"/>
    </row>
    <row r="92" spans="2:17" s="44" customFormat="1" x14ac:dyDescent="0.2">
      <c r="B92" s="49"/>
      <c r="J92" s="46"/>
      <c r="P92" s="59"/>
      <c r="Q92" s="59"/>
    </row>
    <row r="96" spans="2:17" s="44" customFormat="1" x14ac:dyDescent="0.2">
      <c r="B96" s="49"/>
      <c r="J96" s="46"/>
      <c r="P96" s="59"/>
      <c r="Q96" s="59"/>
    </row>
    <row r="100" spans="2:17" s="44" customFormat="1" x14ac:dyDescent="0.2">
      <c r="B100" s="49"/>
      <c r="J100" s="46"/>
      <c r="P100" s="59"/>
      <c r="Q100" s="59"/>
    </row>
    <row r="104" spans="2:17" s="44" customFormat="1" x14ac:dyDescent="0.2">
      <c r="B104" s="49"/>
      <c r="J104" s="46"/>
      <c r="P104" s="59"/>
      <c r="Q104" s="59"/>
    </row>
    <row r="108" spans="2:17" s="44" customFormat="1" x14ac:dyDescent="0.2">
      <c r="B108" s="49"/>
      <c r="J108" s="46"/>
      <c r="P108" s="59"/>
      <c r="Q108" s="59"/>
    </row>
    <row r="112" spans="2:17" s="44" customFormat="1" x14ac:dyDescent="0.2">
      <c r="B112" s="49"/>
      <c r="J112" s="46"/>
      <c r="P112" s="59"/>
      <c r="Q112" s="59"/>
    </row>
    <row r="116" spans="2:17" s="44" customFormat="1" x14ac:dyDescent="0.2">
      <c r="B116" s="49"/>
      <c r="J116" s="46"/>
      <c r="P116" s="59"/>
      <c r="Q116" s="59"/>
    </row>
    <row r="120" spans="2:17" s="44" customFormat="1" x14ac:dyDescent="0.2">
      <c r="B120" s="49"/>
      <c r="J120" s="46"/>
      <c r="P120" s="59"/>
      <c r="Q120" s="59"/>
    </row>
    <row r="124" spans="2:17" s="44" customFormat="1" x14ac:dyDescent="0.2">
      <c r="B124" s="49"/>
      <c r="J124" s="46"/>
      <c r="P124" s="59"/>
      <c r="Q124" s="59"/>
    </row>
    <row r="128" spans="2:17" s="44" customFormat="1" x14ac:dyDescent="0.2">
      <c r="B128" s="49"/>
      <c r="J128" s="46"/>
      <c r="P128" s="59"/>
      <c r="Q128" s="59"/>
    </row>
    <row r="132" spans="2:17" s="44" customFormat="1" x14ac:dyDescent="0.2">
      <c r="B132" s="49"/>
      <c r="J132" s="46"/>
      <c r="P132" s="59"/>
      <c r="Q132" s="59"/>
    </row>
    <row r="136" spans="2:17" s="44" customFormat="1" x14ac:dyDescent="0.2">
      <c r="B136" s="49"/>
      <c r="J136" s="46"/>
      <c r="P136" s="59"/>
      <c r="Q136" s="59"/>
    </row>
    <row r="140" spans="2:17" s="44" customFormat="1" x14ac:dyDescent="0.2">
      <c r="B140" s="49"/>
      <c r="J140" s="46"/>
      <c r="P140" s="59"/>
      <c r="Q140" s="59"/>
    </row>
    <row r="144" spans="2:17" s="44" customFormat="1" x14ac:dyDescent="0.2">
      <c r="B144" s="49"/>
      <c r="J144" s="46"/>
      <c r="P144" s="59"/>
      <c r="Q144" s="59"/>
    </row>
  </sheetData>
  <phoneticPr fontId="4" type="noConversion"/>
  <pageMargins left="0.41" right="0.42" top="1.05" bottom="0.75" header="0.3" footer="0.3"/>
  <pageSetup scale="50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1.42578125" style="2" bestFit="1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7.140625" style="13" customWidth="1"/>
    <col min="15" max="15" width="13.42578125" style="2" customWidth="1"/>
    <col min="16" max="16" width="23.42578125" style="2" bestFit="1" customWidth="1"/>
    <col min="17" max="17" width="32" style="28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47</v>
      </c>
      <c r="B2" s="19">
        <v>2023</v>
      </c>
      <c r="C2" s="7">
        <v>9857074646</v>
      </c>
      <c r="D2" s="7">
        <v>7248289386</v>
      </c>
      <c r="E2" s="7">
        <v>695623860</v>
      </c>
      <c r="F2" s="7">
        <v>124502752</v>
      </c>
      <c r="G2" s="7">
        <v>337340750</v>
      </c>
      <c r="H2" s="7">
        <v>304720410</v>
      </c>
      <c r="I2" s="7">
        <v>46204670</v>
      </c>
      <c r="J2" s="7">
        <v>48742721</v>
      </c>
      <c r="K2" s="7">
        <v>1557135163</v>
      </c>
      <c r="L2" s="7">
        <v>5691154223</v>
      </c>
      <c r="M2" s="20">
        <v>6.4462999999999999</v>
      </c>
      <c r="N2" s="7">
        <v>36686887.467724897</v>
      </c>
      <c r="Q2" s="27"/>
    </row>
    <row r="3" spans="1:17" s="21" customFormat="1" x14ac:dyDescent="0.2">
      <c r="A3" s="8" t="s">
        <v>47</v>
      </c>
      <c r="B3" s="19">
        <v>2024</v>
      </c>
      <c r="C3" s="7">
        <v>10431638703</v>
      </c>
      <c r="D3" s="7">
        <v>7780042743</v>
      </c>
      <c r="E3" s="7">
        <v>731867879</v>
      </c>
      <c r="F3" s="7">
        <v>192356583</v>
      </c>
      <c r="G3" s="7">
        <v>336983460</v>
      </c>
      <c r="H3" s="7">
        <v>309689380</v>
      </c>
      <c r="I3" s="7">
        <v>49182530</v>
      </c>
      <c r="J3" s="7">
        <v>56621725</v>
      </c>
      <c r="K3" s="7">
        <v>1676701557</v>
      </c>
      <c r="L3" s="7">
        <v>6103341186</v>
      </c>
      <c r="M3" s="20">
        <v>6.8987999999999996</v>
      </c>
      <c r="N3" s="7">
        <v>42105730.173976801</v>
      </c>
      <c r="Q3" s="27"/>
    </row>
    <row r="4" spans="1:17" s="44" customFormat="1" x14ac:dyDescent="0.2">
      <c r="A4" s="44" t="s">
        <v>9</v>
      </c>
      <c r="B4" s="49"/>
      <c r="C4" s="58">
        <v>5.8289510593607811E-2</v>
      </c>
      <c r="D4" s="58">
        <v>7.3362600288431695E-2</v>
      </c>
      <c r="E4" s="58">
        <v>5.2102897965575823E-2</v>
      </c>
      <c r="F4" s="58">
        <v>0.54499864388539776</v>
      </c>
      <c r="G4" s="58">
        <v>-1.0591367926940341E-3</v>
      </c>
      <c r="H4" s="58">
        <v>1.6306653039748799E-2</v>
      </c>
      <c r="I4" s="58">
        <v>6.4449329472540326E-2</v>
      </c>
      <c r="J4" s="58">
        <v>0.16164473050242723</v>
      </c>
      <c r="K4" s="58">
        <v>7.6786137029775617E-2</v>
      </c>
      <c r="L4" s="58">
        <v>7.2425899360485491E-2</v>
      </c>
      <c r="M4" s="58">
        <v>7.0195305834354543E-2</v>
      </c>
      <c r="N4" s="58">
        <v>0.14770516335077769</v>
      </c>
      <c r="Q4" s="46"/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  <c r="Q5" s="27"/>
    </row>
    <row r="6" spans="1:17" s="21" customFormat="1" x14ac:dyDescent="0.2">
      <c r="A6" s="8" t="s">
        <v>48</v>
      </c>
      <c r="B6" s="19">
        <v>2023</v>
      </c>
      <c r="C6" s="7">
        <v>7615933124</v>
      </c>
      <c r="D6" s="7">
        <v>4912053174</v>
      </c>
      <c r="E6" s="7">
        <v>220354850</v>
      </c>
      <c r="F6" s="7">
        <v>157160621</v>
      </c>
      <c r="G6" s="7">
        <v>227427600</v>
      </c>
      <c r="H6" s="7">
        <v>227089850</v>
      </c>
      <c r="I6" s="7">
        <v>12523130</v>
      </c>
      <c r="J6" s="7">
        <v>39939882</v>
      </c>
      <c r="K6" s="7">
        <v>884495933</v>
      </c>
      <c r="L6" s="7">
        <v>4027557241</v>
      </c>
      <c r="M6" s="20">
        <v>5.8650000000000002</v>
      </c>
      <c r="N6" s="7">
        <v>23621623.218465</v>
      </c>
      <c r="Q6" s="27"/>
    </row>
    <row r="7" spans="1:17" s="21" customFormat="1" x14ac:dyDescent="0.2">
      <c r="A7" s="8" t="s">
        <v>48</v>
      </c>
      <c r="B7" s="19">
        <v>2024</v>
      </c>
      <c r="C7" s="7">
        <v>8190188178</v>
      </c>
      <c r="D7" s="7">
        <v>5306412178</v>
      </c>
      <c r="E7" s="7">
        <v>224582440</v>
      </c>
      <c r="F7" s="7">
        <v>168049738</v>
      </c>
      <c r="G7" s="7">
        <v>226702670</v>
      </c>
      <c r="H7" s="7">
        <v>226388060</v>
      </c>
      <c r="I7" s="7">
        <v>13500420</v>
      </c>
      <c r="J7" s="7">
        <v>52652352</v>
      </c>
      <c r="K7" s="7">
        <v>911875680</v>
      </c>
      <c r="L7" s="7">
        <v>4394536498</v>
      </c>
      <c r="M7" s="20">
        <v>5.8550000000000004</v>
      </c>
      <c r="N7" s="7">
        <v>25730011.19579</v>
      </c>
      <c r="Q7" s="27"/>
    </row>
    <row r="8" spans="1:17" s="44" customFormat="1" x14ac:dyDescent="0.2">
      <c r="A8" s="44" t="s">
        <v>9</v>
      </c>
      <c r="B8" s="49"/>
      <c r="C8" s="58">
        <v>7.5401798394258063E-2</v>
      </c>
      <c r="D8" s="58">
        <v>8.0283944418065856E-2</v>
      </c>
      <c r="E8" s="58">
        <v>1.9185373047155532E-2</v>
      </c>
      <c r="F8" s="58">
        <v>6.9286548568677386E-2</v>
      </c>
      <c r="G8" s="58">
        <v>-3.1875198964417687E-3</v>
      </c>
      <c r="H8" s="58">
        <v>-3.0903626912431358E-3</v>
      </c>
      <c r="I8" s="58">
        <v>7.8038797010012678E-2</v>
      </c>
      <c r="J8" s="58">
        <v>0.31829012414207936</v>
      </c>
      <c r="K8" s="58">
        <v>3.0955198298237965E-2</v>
      </c>
      <c r="L8" s="58">
        <v>9.1117080413954069E-2</v>
      </c>
      <c r="M8" s="58">
        <v>-1.705029838022129E-3</v>
      </c>
      <c r="N8" s="58">
        <v>8.925669323507264E-2</v>
      </c>
      <c r="Q8" s="46"/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  <c r="Q9" s="27"/>
    </row>
    <row r="10" spans="1:17" s="21" customFormat="1" x14ac:dyDescent="0.2">
      <c r="A10" s="8" t="s">
        <v>49</v>
      </c>
      <c r="B10" s="19">
        <v>2023</v>
      </c>
      <c r="C10" s="7">
        <v>23098746216</v>
      </c>
      <c r="D10" s="7">
        <v>16458441046</v>
      </c>
      <c r="E10" s="7">
        <v>885827600</v>
      </c>
      <c r="F10" s="7">
        <v>244821280</v>
      </c>
      <c r="G10" s="7">
        <v>637577640</v>
      </c>
      <c r="H10" s="7">
        <v>604054440</v>
      </c>
      <c r="I10" s="7">
        <v>35419420</v>
      </c>
      <c r="J10" s="7">
        <v>179413951</v>
      </c>
      <c r="K10" s="7">
        <v>2587114331</v>
      </c>
      <c r="L10" s="7">
        <v>13871326715</v>
      </c>
      <c r="M10" s="20">
        <v>6.0232000000000001</v>
      </c>
      <c r="N10" s="7">
        <v>83549775.069787994</v>
      </c>
      <c r="Q10" s="27"/>
    </row>
    <row r="11" spans="1:17" s="21" customFormat="1" x14ac:dyDescent="0.2">
      <c r="A11" s="8" t="s">
        <v>49</v>
      </c>
      <c r="B11" s="19">
        <v>2024</v>
      </c>
      <c r="C11" s="7">
        <v>24769474248</v>
      </c>
      <c r="D11" s="7">
        <v>17831667578</v>
      </c>
      <c r="E11" s="7">
        <v>935434420</v>
      </c>
      <c r="F11" s="7">
        <v>270950923</v>
      </c>
      <c r="G11" s="7">
        <v>638305740</v>
      </c>
      <c r="H11" s="7">
        <v>607716110</v>
      </c>
      <c r="I11" s="7">
        <v>37490780</v>
      </c>
      <c r="J11" s="7">
        <v>203436823</v>
      </c>
      <c r="K11" s="7">
        <v>2693334796</v>
      </c>
      <c r="L11" s="7">
        <v>15138332782</v>
      </c>
      <c r="M11" s="20">
        <v>6.0232000000000001</v>
      </c>
      <c r="N11" s="7">
        <v>91181206.012542397</v>
      </c>
      <c r="Q11" s="27"/>
    </row>
    <row r="12" spans="1:17" s="44" customFormat="1" x14ac:dyDescent="0.2">
      <c r="A12" s="44" t="s">
        <v>9</v>
      </c>
      <c r="B12" s="49"/>
      <c r="C12" s="58">
        <v>7.2329814630489472E-2</v>
      </c>
      <c r="D12" s="58">
        <v>8.3436002727229383E-2</v>
      </c>
      <c r="E12" s="58">
        <v>5.6000535544388094E-2</v>
      </c>
      <c r="F12" s="58">
        <v>0.10672945995544178</v>
      </c>
      <c r="G12" s="58">
        <v>1.1419785675043435E-3</v>
      </c>
      <c r="H12" s="58">
        <v>6.0618211828721924E-3</v>
      </c>
      <c r="I12" s="58">
        <v>5.8480912448594581E-2</v>
      </c>
      <c r="J12" s="58">
        <v>0.13389634343429627</v>
      </c>
      <c r="K12" s="58">
        <v>4.1057507094764724E-2</v>
      </c>
      <c r="L12" s="58">
        <v>9.1339934025914116E-2</v>
      </c>
      <c r="M12" s="58">
        <v>0</v>
      </c>
      <c r="N12" s="58">
        <v>9.1339934025914157E-2</v>
      </c>
      <c r="Q12" s="46"/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  <c r="Q13" s="27"/>
    </row>
    <row r="14" spans="1:17" s="21" customFormat="1" x14ac:dyDescent="0.2">
      <c r="A14" s="8" t="s">
        <v>50</v>
      </c>
      <c r="B14" s="19">
        <v>2023</v>
      </c>
      <c r="C14" s="7">
        <v>8641679809</v>
      </c>
      <c r="D14" s="7">
        <v>7165159499</v>
      </c>
      <c r="E14" s="7">
        <v>273565520</v>
      </c>
      <c r="F14" s="7">
        <v>117596710</v>
      </c>
      <c r="G14" s="7">
        <v>140801240</v>
      </c>
      <c r="H14" s="7">
        <v>131122810</v>
      </c>
      <c r="I14" s="7">
        <v>17598890</v>
      </c>
      <c r="J14" s="7">
        <v>41468368</v>
      </c>
      <c r="K14" s="7">
        <v>722153538</v>
      </c>
      <c r="L14" s="7">
        <v>6443005961</v>
      </c>
      <c r="M14" s="20">
        <v>5.9997999999999996</v>
      </c>
      <c r="N14" s="7">
        <v>38656747.164807804</v>
      </c>
      <c r="Q14" s="27"/>
    </row>
    <row r="15" spans="1:17" s="21" customFormat="1" x14ac:dyDescent="0.2">
      <c r="A15" s="8" t="s">
        <v>50</v>
      </c>
      <c r="B15" s="19">
        <v>2024</v>
      </c>
      <c r="C15" s="7">
        <v>9451622657</v>
      </c>
      <c r="D15" s="7">
        <v>7763420965</v>
      </c>
      <c r="E15" s="7">
        <v>287273120</v>
      </c>
      <c r="F15" s="7">
        <v>128916005</v>
      </c>
      <c r="G15" s="7">
        <v>140592540</v>
      </c>
      <c r="H15" s="7">
        <v>132253750</v>
      </c>
      <c r="I15" s="7">
        <v>23950670</v>
      </c>
      <c r="J15" s="7">
        <v>39527942</v>
      </c>
      <c r="K15" s="7">
        <v>752514027</v>
      </c>
      <c r="L15" s="7">
        <v>7010906938</v>
      </c>
      <c r="M15" s="20">
        <v>5.9997999999999996</v>
      </c>
      <c r="N15" s="7">
        <v>42064039.446612395</v>
      </c>
      <c r="Q15" s="27"/>
    </row>
    <row r="16" spans="1:17" s="44" customFormat="1" x14ac:dyDescent="0.2">
      <c r="A16" s="44" t="s">
        <v>9</v>
      </c>
      <c r="B16" s="49"/>
      <c r="C16" s="58">
        <v>9.3725162919884336E-2</v>
      </c>
      <c r="D16" s="58">
        <v>8.3495903487353751E-2</v>
      </c>
      <c r="E16" s="58">
        <v>5.0107191871256292E-2</v>
      </c>
      <c r="F16" s="58">
        <v>9.6255201357248854E-2</v>
      </c>
      <c r="G16" s="58">
        <v>-1.4822312644405689E-3</v>
      </c>
      <c r="H16" s="58">
        <v>8.6250439568828635E-3</v>
      </c>
      <c r="I16" s="58">
        <v>0.36091935343649512</v>
      </c>
      <c r="J16" s="58">
        <v>-4.6792919364465946E-2</v>
      </c>
      <c r="K16" s="58">
        <v>4.2041598361593845E-2</v>
      </c>
      <c r="L16" s="58">
        <v>8.8142239885784263E-2</v>
      </c>
      <c r="M16" s="58">
        <v>0</v>
      </c>
      <c r="N16" s="58">
        <v>8.8142239885784041E-2</v>
      </c>
      <c r="Q16" s="46"/>
    </row>
    <row r="17" spans="1:17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  <c r="Q17" s="27"/>
    </row>
    <row r="18" spans="1:17" s="21" customFormat="1" x14ac:dyDescent="0.2">
      <c r="A18" s="8" t="s">
        <v>51</v>
      </c>
      <c r="B18" s="19">
        <v>2023</v>
      </c>
      <c r="C18" s="7">
        <v>22917594339</v>
      </c>
      <c r="D18" s="7">
        <v>16690223463</v>
      </c>
      <c r="E18" s="7">
        <v>765983318</v>
      </c>
      <c r="F18" s="7">
        <v>1080778995</v>
      </c>
      <c r="G18" s="7">
        <v>516332280</v>
      </c>
      <c r="H18" s="7">
        <v>493323570</v>
      </c>
      <c r="I18" s="7">
        <v>24452380</v>
      </c>
      <c r="J18" s="7">
        <v>125935853</v>
      </c>
      <c r="K18" s="7">
        <v>3006806396</v>
      </c>
      <c r="L18" s="7">
        <v>13683417067</v>
      </c>
      <c r="M18" s="20">
        <v>5.625</v>
      </c>
      <c r="N18" s="7">
        <v>76969221.001874998</v>
      </c>
      <c r="Q18" s="27"/>
    </row>
    <row r="19" spans="1:17" s="21" customFormat="1" x14ac:dyDescent="0.2">
      <c r="A19" s="8" t="s">
        <v>51</v>
      </c>
      <c r="B19" s="19">
        <v>2024</v>
      </c>
      <c r="C19" s="7">
        <v>24932426068</v>
      </c>
      <c r="D19" s="7">
        <v>18020031227</v>
      </c>
      <c r="E19" s="7">
        <v>904007174</v>
      </c>
      <c r="F19" s="7">
        <v>1035660797</v>
      </c>
      <c r="G19" s="7">
        <v>517508810</v>
      </c>
      <c r="H19" s="7">
        <v>497676050</v>
      </c>
      <c r="I19" s="7">
        <v>25116900</v>
      </c>
      <c r="J19" s="7">
        <v>148265038</v>
      </c>
      <c r="K19" s="7">
        <v>3128234769</v>
      </c>
      <c r="L19" s="7">
        <v>14891796458</v>
      </c>
      <c r="M19" s="20">
        <v>5.625</v>
      </c>
      <c r="N19" s="7">
        <v>83766355.076250002</v>
      </c>
      <c r="Q19" s="27"/>
    </row>
    <row r="20" spans="1:17" s="44" customFormat="1" x14ac:dyDescent="0.2">
      <c r="A20" s="44" t="s">
        <v>9</v>
      </c>
      <c r="B20" s="49"/>
      <c r="C20" s="58">
        <v>8.7916371116285169E-2</v>
      </c>
      <c r="D20" s="58">
        <v>7.9675851371792977E-2</v>
      </c>
      <c r="E20" s="58">
        <v>0.18019172579421633</v>
      </c>
      <c r="F20" s="58">
        <v>-4.1745998218627484E-2</v>
      </c>
      <c r="G20" s="58">
        <v>2.2786295677659357E-3</v>
      </c>
      <c r="H20" s="58">
        <v>8.8227692019661654E-3</v>
      </c>
      <c r="I20" s="58">
        <v>2.7176086744930349E-2</v>
      </c>
      <c r="J20" s="58">
        <v>0.17730602102643478</v>
      </c>
      <c r="K20" s="58">
        <v>4.0384500033503322E-2</v>
      </c>
      <c r="L20" s="58">
        <v>8.8309768319071585E-2</v>
      </c>
      <c r="M20" s="58">
        <v>0</v>
      </c>
      <c r="N20" s="58">
        <v>8.8309768319071627E-2</v>
      </c>
      <c r="Q20" s="46"/>
    </row>
    <row r="21" spans="1:17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  <c r="Q21" s="27"/>
    </row>
    <row r="22" spans="1:17" s="21" customFormat="1" x14ac:dyDescent="0.2">
      <c r="A22" s="8" t="s">
        <v>478</v>
      </c>
      <c r="B22" s="19">
        <v>2023</v>
      </c>
      <c r="C22" s="7">
        <v>15698992451</v>
      </c>
      <c r="D22" s="7">
        <v>12024023012</v>
      </c>
      <c r="E22" s="7">
        <v>505536619</v>
      </c>
      <c r="F22" s="7">
        <v>232030703</v>
      </c>
      <c r="G22" s="7">
        <v>444346550</v>
      </c>
      <c r="H22" s="7">
        <v>361134990</v>
      </c>
      <c r="I22" s="7">
        <v>42843520</v>
      </c>
      <c r="J22" s="7">
        <v>83683543</v>
      </c>
      <c r="K22" s="7">
        <v>1669575925</v>
      </c>
      <c r="L22" s="7">
        <v>10354447087</v>
      </c>
      <c r="M22" s="20">
        <v>6.0018000000000002</v>
      </c>
      <c r="N22" s="7">
        <v>62145320.5267566</v>
      </c>
      <c r="Q22" s="27"/>
    </row>
    <row r="23" spans="1:17" s="21" customFormat="1" x14ac:dyDescent="0.2">
      <c r="A23" s="8" t="s">
        <v>478</v>
      </c>
      <c r="B23" s="19">
        <v>2024</v>
      </c>
      <c r="C23" s="7">
        <v>17305864657</v>
      </c>
      <c r="D23" s="7">
        <v>13090357994</v>
      </c>
      <c r="E23" s="7">
        <v>544448484</v>
      </c>
      <c r="F23" s="7">
        <v>238254081</v>
      </c>
      <c r="G23" s="7">
        <v>446656730</v>
      </c>
      <c r="H23" s="7">
        <v>373023640</v>
      </c>
      <c r="I23" s="7">
        <v>68141760</v>
      </c>
      <c r="J23" s="7">
        <v>90047220</v>
      </c>
      <c r="K23" s="7">
        <v>1760571915</v>
      </c>
      <c r="L23" s="7">
        <v>11329786079</v>
      </c>
      <c r="M23" s="20">
        <v>6.0018000000000002</v>
      </c>
      <c r="N23" s="7">
        <v>67999110.0889422</v>
      </c>
      <c r="Q23" s="27"/>
    </row>
    <row r="24" spans="1:17" s="44" customFormat="1" x14ac:dyDescent="0.2">
      <c r="A24" s="44" t="s">
        <v>9</v>
      </c>
      <c r="B24" s="49"/>
      <c r="C24" s="58">
        <v>0.10235511680226618</v>
      </c>
      <c r="D24" s="58">
        <v>8.8683711012179159E-2</v>
      </c>
      <c r="E24" s="58">
        <v>7.697140728790608E-2</v>
      </c>
      <c r="F24" s="58">
        <v>2.6821355620337883E-2</v>
      </c>
      <c r="G24" s="58">
        <v>5.199050155784939E-3</v>
      </c>
      <c r="H24" s="58">
        <v>3.2920238495859955E-2</v>
      </c>
      <c r="I24" s="58">
        <v>0.59047996056346441</v>
      </c>
      <c r="J24" s="58">
        <v>7.6044545580485276E-2</v>
      </c>
      <c r="K24" s="58">
        <v>5.4502456963734666E-2</v>
      </c>
      <c r="L24" s="58">
        <v>9.4195178535852228E-2</v>
      </c>
      <c r="M24" s="58">
        <v>0</v>
      </c>
      <c r="N24" s="58">
        <v>9.4195178535852228E-2</v>
      </c>
      <c r="Q24" s="46"/>
    </row>
    <row r="25" spans="1:17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  <c r="Q25" s="27"/>
    </row>
    <row r="26" spans="1:17" s="21" customFormat="1" x14ac:dyDescent="0.2">
      <c r="A26" s="8" t="s">
        <v>52</v>
      </c>
      <c r="B26" s="19">
        <v>2023</v>
      </c>
      <c r="C26" s="7">
        <v>77626137687</v>
      </c>
      <c r="D26" s="7">
        <v>61790101745</v>
      </c>
      <c r="E26" s="7">
        <v>3872644316</v>
      </c>
      <c r="F26" s="7">
        <v>1323424056</v>
      </c>
      <c r="G26" s="7">
        <v>962252090</v>
      </c>
      <c r="H26" s="7">
        <v>916268570</v>
      </c>
      <c r="I26" s="7">
        <v>91393520</v>
      </c>
      <c r="J26" s="7">
        <v>305088166</v>
      </c>
      <c r="K26" s="7">
        <v>7471070718</v>
      </c>
      <c r="L26" s="7">
        <v>54319031027</v>
      </c>
      <c r="M26" s="20">
        <v>4.1193</v>
      </c>
      <c r="N26" s="7">
        <v>223756384.5095211</v>
      </c>
      <c r="Q26" s="27"/>
    </row>
    <row r="27" spans="1:17" s="21" customFormat="1" x14ac:dyDescent="0.2">
      <c r="A27" s="8" t="s">
        <v>52</v>
      </c>
      <c r="B27" s="19">
        <v>2024</v>
      </c>
      <c r="C27" s="7">
        <v>84532371341</v>
      </c>
      <c r="D27" s="7">
        <v>66767953165</v>
      </c>
      <c r="E27" s="7">
        <v>4052548347</v>
      </c>
      <c r="F27" s="7">
        <v>1369560664</v>
      </c>
      <c r="G27" s="7">
        <v>963484980</v>
      </c>
      <c r="H27" s="7">
        <v>923709280</v>
      </c>
      <c r="I27" s="7">
        <v>95922820</v>
      </c>
      <c r="J27" s="7">
        <v>334961980</v>
      </c>
      <c r="K27" s="7">
        <v>7740188071</v>
      </c>
      <c r="L27" s="7">
        <v>59027765094</v>
      </c>
      <c r="M27" s="20">
        <v>4.1193</v>
      </c>
      <c r="N27" s="7">
        <v>243153072.7517142</v>
      </c>
      <c r="Q27" s="27"/>
    </row>
    <row r="28" spans="1:17" s="44" customFormat="1" x14ac:dyDescent="0.2">
      <c r="A28" s="44" t="s">
        <v>9</v>
      </c>
      <c r="B28" s="49"/>
      <c r="C28" s="58">
        <v>8.8967889679722953E-2</v>
      </c>
      <c r="D28" s="58">
        <v>8.0560660679002735E-2</v>
      </c>
      <c r="E28" s="58">
        <v>4.6455087614609633E-2</v>
      </c>
      <c r="F28" s="58">
        <v>3.4861545542285349E-2</v>
      </c>
      <c r="G28" s="58">
        <v>1.2812546865967316E-3</v>
      </c>
      <c r="H28" s="58">
        <v>8.1206648832230482E-3</v>
      </c>
      <c r="I28" s="58">
        <v>4.955821813187631E-2</v>
      </c>
      <c r="J28" s="58">
        <v>9.7918625922711139E-2</v>
      </c>
      <c r="K28" s="58">
        <v>3.6021256277445936E-2</v>
      </c>
      <c r="L28" s="58">
        <v>8.6686635935377065E-2</v>
      </c>
      <c r="M28" s="58">
        <v>0</v>
      </c>
      <c r="N28" s="58">
        <v>8.6686635935377079E-2</v>
      </c>
      <c r="Q28" s="46"/>
    </row>
    <row r="29" spans="1:17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  <c r="Q29" s="27"/>
    </row>
    <row r="30" spans="1:17" s="21" customFormat="1" x14ac:dyDescent="0.2">
      <c r="A30" s="8" t="s">
        <v>53</v>
      </c>
      <c r="B30" s="19">
        <v>2023</v>
      </c>
      <c r="C30" s="7">
        <v>10894790072</v>
      </c>
      <c r="D30" s="7">
        <v>8494962129</v>
      </c>
      <c r="E30" s="7">
        <v>197521168</v>
      </c>
      <c r="F30" s="7">
        <v>94085652</v>
      </c>
      <c r="G30" s="7">
        <v>201467760</v>
      </c>
      <c r="H30" s="7">
        <v>182283990</v>
      </c>
      <c r="I30" s="7">
        <v>52225150</v>
      </c>
      <c r="J30" s="7">
        <v>34693211</v>
      </c>
      <c r="K30" s="7">
        <v>762276931</v>
      </c>
      <c r="L30" s="7">
        <v>7732685198</v>
      </c>
      <c r="M30" s="20">
        <v>8.2466000000000008</v>
      </c>
      <c r="N30" s="7">
        <v>63768361.753826804</v>
      </c>
      <c r="Q30" s="27"/>
    </row>
    <row r="31" spans="1:17" s="21" customFormat="1" x14ac:dyDescent="0.2">
      <c r="A31" s="8" t="s">
        <v>53</v>
      </c>
      <c r="B31" s="19">
        <v>2024</v>
      </c>
      <c r="C31" s="7">
        <v>11757023361</v>
      </c>
      <c r="D31" s="7">
        <v>9263203511</v>
      </c>
      <c r="E31" s="7">
        <v>208507558</v>
      </c>
      <c r="F31" s="7">
        <v>99430559</v>
      </c>
      <c r="G31" s="7">
        <v>204489200</v>
      </c>
      <c r="H31" s="7">
        <v>188219460</v>
      </c>
      <c r="I31" s="7">
        <v>54980480</v>
      </c>
      <c r="J31" s="7">
        <v>38279412</v>
      </c>
      <c r="K31" s="7">
        <v>793906669</v>
      </c>
      <c r="L31" s="7">
        <v>8469296842</v>
      </c>
      <c r="M31" s="20">
        <v>7.5884</v>
      </c>
      <c r="N31" s="7">
        <v>64268412.155832805</v>
      </c>
      <c r="Q31" s="27"/>
    </row>
    <row r="32" spans="1:17" s="44" customFormat="1" x14ac:dyDescent="0.2">
      <c r="A32" s="44" t="s">
        <v>9</v>
      </c>
      <c r="B32" s="49"/>
      <c r="C32" s="58">
        <v>7.9141799273027794E-2</v>
      </c>
      <c r="D32" s="58">
        <v>9.0434939006659817E-2</v>
      </c>
      <c r="E32" s="58">
        <v>5.5621329659208983E-2</v>
      </c>
      <c r="F32" s="58">
        <v>5.6808948935168135E-2</v>
      </c>
      <c r="G32" s="58">
        <v>1.4997138996333707E-2</v>
      </c>
      <c r="H32" s="58">
        <v>3.2561663808214861E-2</v>
      </c>
      <c r="I32" s="58">
        <v>5.2758680444192116E-2</v>
      </c>
      <c r="J32" s="58">
        <v>0.10336895596086508</v>
      </c>
      <c r="K32" s="58">
        <v>4.1493762586395255E-2</v>
      </c>
      <c r="L32" s="58">
        <v>9.5259489444949733E-2</v>
      </c>
      <c r="M32" s="58">
        <v>-7.9814711517473949E-2</v>
      </c>
      <c r="N32" s="58">
        <v>7.8416692581253552E-3</v>
      </c>
      <c r="Q32" s="46"/>
    </row>
    <row r="33" spans="1:17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  <c r="Q33" s="27"/>
    </row>
    <row r="34" spans="1:17" s="21" customFormat="1" x14ac:dyDescent="0.2">
      <c r="A34" s="8" t="s">
        <v>54</v>
      </c>
      <c r="B34" s="19">
        <v>2023</v>
      </c>
      <c r="C34" s="7">
        <v>2353982251</v>
      </c>
      <c r="D34" s="7">
        <v>1856706891</v>
      </c>
      <c r="E34" s="7">
        <v>11486870</v>
      </c>
      <c r="F34" s="7">
        <v>2020810</v>
      </c>
      <c r="G34" s="7">
        <v>19350000</v>
      </c>
      <c r="H34" s="7">
        <v>19304950</v>
      </c>
      <c r="I34" s="7">
        <v>1841650</v>
      </c>
      <c r="J34" s="7">
        <v>3672414</v>
      </c>
      <c r="K34" s="7">
        <v>57676694</v>
      </c>
      <c r="L34" s="7">
        <v>1799030197</v>
      </c>
      <c r="M34" s="20">
        <v>3.5</v>
      </c>
      <c r="N34" s="7">
        <v>6296605.6895000003</v>
      </c>
      <c r="Q34" s="27"/>
    </row>
    <row r="35" spans="1:17" s="21" customFormat="1" x14ac:dyDescent="0.2">
      <c r="A35" s="8" t="s">
        <v>54</v>
      </c>
      <c r="B35" s="19">
        <v>2024</v>
      </c>
      <c r="C35" s="7">
        <v>2449217489</v>
      </c>
      <c r="D35" s="7">
        <v>1967438869</v>
      </c>
      <c r="E35" s="7">
        <v>12105490</v>
      </c>
      <c r="F35" s="7">
        <v>2222860</v>
      </c>
      <c r="G35" s="7">
        <v>19800000</v>
      </c>
      <c r="H35" s="7">
        <v>19756590</v>
      </c>
      <c r="I35" s="7">
        <v>2100000</v>
      </c>
      <c r="J35" s="7">
        <v>4589656</v>
      </c>
      <c r="K35" s="7">
        <v>60574596</v>
      </c>
      <c r="L35" s="7">
        <v>1906864273</v>
      </c>
      <c r="M35" s="20">
        <v>3.5</v>
      </c>
      <c r="N35" s="7">
        <v>6674024.9555000002</v>
      </c>
      <c r="Q35" s="27"/>
    </row>
    <row r="36" spans="1:17" s="44" customFormat="1" x14ac:dyDescent="0.2">
      <c r="A36" s="44" t="s">
        <v>9</v>
      </c>
      <c r="B36" s="49"/>
      <c r="C36" s="58">
        <v>4.0457075646829078E-2</v>
      </c>
      <c r="D36" s="58">
        <v>5.9638911524888608E-2</v>
      </c>
      <c r="E36" s="58">
        <v>5.3854531304001876E-2</v>
      </c>
      <c r="F36" s="58">
        <v>9.9984659616688357E-2</v>
      </c>
      <c r="G36" s="58">
        <v>2.3255813953488372E-2</v>
      </c>
      <c r="H36" s="58">
        <v>2.3395035988179196E-2</v>
      </c>
      <c r="I36" s="58">
        <v>0.14028181250509053</v>
      </c>
      <c r="J36" s="58">
        <v>0.24976541315875606</v>
      </c>
      <c r="K36" s="58">
        <v>5.0243899208231316E-2</v>
      </c>
      <c r="L36" s="58">
        <v>5.9940114501591105E-2</v>
      </c>
      <c r="M36" s="58">
        <v>0</v>
      </c>
      <c r="N36" s="58">
        <v>5.994011450159107E-2</v>
      </c>
      <c r="Q36" s="46"/>
    </row>
    <row r="37" spans="1:17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  <c r="Q37" s="27"/>
    </row>
    <row r="38" spans="1:17" s="21" customFormat="1" x14ac:dyDescent="0.2">
      <c r="A38" s="8" t="s">
        <v>55</v>
      </c>
      <c r="B38" s="19">
        <v>2023</v>
      </c>
      <c r="C38" s="7">
        <v>36574755497</v>
      </c>
      <c r="D38" s="7">
        <v>27335484357</v>
      </c>
      <c r="E38" s="7">
        <v>1962636822</v>
      </c>
      <c r="F38" s="7">
        <v>423091218</v>
      </c>
      <c r="G38" s="7">
        <v>779137920</v>
      </c>
      <c r="H38" s="7">
        <v>720719000</v>
      </c>
      <c r="I38" s="7">
        <v>70499140</v>
      </c>
      <c r="J38" s="7">
        <v>147780215</v>
      </c>
      <c r="K38" s="7">
        <v>4103864315</v>
      </c>
      <c r="L38" s="7">
        <v>23231620042</v>
      </c>
      <c r="M38" s="20">
        <v>7.4664999999999999</v>
      </c>
      <c r="N38" s="7">
        <v>173458891.04359299</v>
      </c>
      <c r="Q38" s="27"/>
    </row>
    <row r="39" spans="1:17" s="21" customFormat="1" x14ac:dyDescent="0.2">
      <c r="A39" s="8" t="s">
        <v>55</v>
      </c>
      <c r="B39" s="19">
        <v>2024</v>
      </c>
      <c r="C39" s="7">
        <v>39975781672</v>
      </c>
      <c r="D39" s="7">
        <v>29777638335</v>
      </c>
      <c r="E39" s="7">
        <v>2121442291</v>
      </c>
      <c r="F39" s="7">
        <v>439263816</v>
      </c>
      <c r="G39" s="7">
        <v>779316330</v>
      </c>
      <c r="H39" s="7">
        <v>726915350</v>
      </c>
      <c r="I39" s="7">
        <v>73498190</v>
      </c>
      <c r="J39" s="7">
        <v>160794825</v>
      </c>
      <c r="K39" s="7">
        <v>4301230802</v>
      </c>
      <c r="L39" s="7">
        <v>25476407533</v>
      </c>
      <c r="M39" s="20">
        <v>7.4478999999999997</v>
      </c>
      <c r="N39" s="7">
        <v>189745735.66503069</v>
      </c>
      <c r="Q39" s="27"/>
    </row>
    <row r="40" spans="1:17" s="44" customFormat="1" x14ac:dyDescent="0.2">
      <c r="A40" s="44" t="s">
        <v>9</v>
      </c>
      <c r="B40" s="49"/>
      <c r="C40" s="58">
        <v>9.2988350264678193E-2</v>
      </c>
      <c r="D40" s="58">
        <v>8.9340066051349101E-2</v>
      </c>
      <c r="E40" s="58">
        <v>8.0914343000133518E-2</v>
      </c>
      <c r="F40" s="58">
        <v>3.822484918606843E-2</v>
      </c>
      <c r="G40" s="58">
        <v>2.2898384922659135E-4</v>
      </c>
      <c r="H40" s="58">
        <v>8.5974561514265621E-3</v>
      </c>
      <c r="I40" s="58">
        <v>4.254023524258594E-2</v>
      </c>
      <c r="J40" s="58">
        <v>8.8067337024783726E-2</v>
      </c>
      <c r="K40" s="58">
        <v>4.8092839297490274E-2</v>
      </c>
      <c r="L40" s="58">
        <v>9.6626386233146538E-2</v>
      </c>
      <c r="M40" s="58">
        <v>-2.4911270340856055E-3</v>
      </c>
      <c r="N40" s="58">
        <v>9.3894550596109572E-2</v>
      </c>
      <c r="Q40" s="46"/>
    </row>
    <row r="41" spans="1:17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  <c r="Q41" s="27"/>
    </row>
    <row r="42" spans="1:17" s="21" customFormat="1" x14ac:dyDescent="0.2">
      <c r="A42" s="8" t="s">
        <v>56</v>
      </c>
      <c r="B42" s="19">
        <v>2023</v>
      </c>
      <c r="C42" s="7">
        <v>4652085407</v>
      </c>
      <c r="D42" s="7">
        <v>3526855007</v>
      </c>
      <c r="E42" s="7">
        <v>20589140</v>
      </c>
      <c r="F42" s="7">
        <v>10410829</v>
      </c>
      <c r="G42" s="7">
        <v>55225000</v>
      </c>
      <c r="H42" s="7">
        <v>55083250</v>
      </c>
      <c r="I42" s="7">
        <v>5598340</v>
      </c>
      <c r="J42" s="7">
        <v>18998770</v>
      </c>
      <c r="K42" s="7">
        <v>165905329</v>
      </c>
      <c r="L42" s="7">
        <v>3360949678</v>
      </c>
      <c r="M42" s="20">
        <v>3.9235000000000002</v>
      </c>
      <c r="N42" s="7">
        <v>13186686.061633002</v>
      </c>
      <c r="Q42" s="27"/>
    </row>
    <row r="43" spans="1:17" s="21" customFormat="1" x14ac:dyDescent="0.2">
      <c r="A43" s="8" t="s">
        <v>56</v>
      </c>
      <c r="B43" s="19">
        <v>2024</v>
      </c>
      <c r="C43" s="7">
        <v>4948808201</v>
      </c>
      <c r="D43" s="7">
        <v>3802105201</v>
      </c>
      <c r="E43" s="7">
        <v>22069250</v>
      </c>
      <c r="F43" s="7">
        <v>10416889</v>
      </c>
      <c r="G43" s="7">
        <v>55000000</v>
      </c>
      <c r="H43" s="7">
        <v>54888980</v>
      </c>
      <c r="I43" s="7">
        <v>5535230</v>
      </c>
      <c r="J43" s="7">
        <v>21374940</v>
      </c>
      <c r="K43" s="7">
        <v>169285289</v>
      </c>
      <c r="L43" s="7">
        <v>3632819912</v>
      </c>
      <c r="M43" s="20">
        <v>3.9235000000000002</v>
      </c>
      <c r="N43" s="7">
        <v>14253368.924732</v>
      </c>
      <c r="Q43" s="27"/>
    </row>
    <row r="44" spans="1:17" s="44" customFormat="1" x14ac:dyDescent="0.2">
      <c r="A44" s="44" t="s">
        <v>9</v>
      </c>
      <c r="B44" s="49"/>
      <c r="C44" s="58">
        <v>6.3782748604211084E-2</v>
      </c>
      <c r="D44" s="58">
        <v>7.8044091252317246E-2</v>
      </c>
      <c r="E44" s="58">
        <v>7.1887898183216975E-2</v>
      </c>
      <c r="F44" s="58">
        <v>5.8208621042570192E-4</v>
      </c>
      <c r="G44" s="58">
        <v>-4.074241738343142E-3</v>
      </c>
      <c r="H44" s="58">
        <v>-3.5268434596724052E-3</v>
      </c>
      <c r="I44" s="58">
        <v>-1.1272984491831508E-2</v>
      </c>
      <c r="J44" s="58">
        <v>0.1250696755632075</v>
      </c>
      <c r="K44" s="58">
        <v>2.0372823587842679E-2</v>
      </c>
      <c r="L44" s="58">
        <v>8.0890896932970982E-2</v>
      </c>
      <c r="M44" s="58">
        <v>0</v>
      </c>
      <c r="N44" s="58">
        <v>8.0890896932970788E-2</v>
      </c>
      <c r="Q44" s="46"/>
    </row>
    <row r="45" spans="1:17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  <c r="Q45" s="27"/>
    </row>
    <row r="46" spans="1:17" s="21" customFormat="1" x14ac:dyDescent="0.2">
      <c r="A46" s="8" t="s">
        <v>57</v>
      </c>
      <c r="B46" s="19">
        <v>2023</v>
      </c>
      <c r="C46" s="7">
        <v>3490270930</v>
      </c>
      <c r="D46" s="7">
        <v>2442035240</v>
      </c>
      <c r="E46" s="7">
        <v>131054510</v>
      </c>
      <c r="F46" s="7">
        <v>178921089</v>
      </c>
      <c r="G46" s="7">
        <v>144271620</v>
      </c>
      <c r="H46" s="7">
        <v>97426340</v>
      </c>
      <c r="I46" s="7">
        <v>13997900</v>
      </c>
      <c r="J46" s="7">
        <v>18822306</v>
      </c>
      <c r="K46" s="7">
        <v>584493765</v>
      </c>
      <c r="L46" s="7">
        <v>1857541475</v>
      </c>
      <c r="M46" s="20">
        <v>8.6</v>
      </c>
      <c r="N46" s="7">
        <v>15974856.685000001</v>
      </c>
      <c r="Q46" s="27"/>
    </row>
    <row r="47" spans="1:17" s="21" customFormat="1" x14ac:dyDescent="0.2">
      <c r="A47" s="8" t="s">
        <v>57</v>
      </c>
      <c r="B47" s="19">
        <v>2024</v>
      </c>
      <c r="C47" s="7">
        <v>3853468738</v>
      </c>
      <c r="D47" s="7">
        <v>2680285678</v>
      </c>
      <c r="E47" s="7">
        <v>135411560</v>
      </c>
      <c r="F47" s="7">
        <v>246739379</v>
      </c>
      <c r="G47" s="7">
        <v>147220230</v>
      </c>
      <c r="H47" s="7">
        <v>104027590</v>
      </c>
      <c r="I47" s="7">
        <v>22474620</v>
      </c>
      <c r="J47" s="7">
        <v>19941571</v>
      </c>
      <c r="K47" s="7">
        <v>675814950</v>
      </c>
      <c r="L47" s="7">
        <v>2004470728</v>
      </c>
      <c r="M47" s="20">
        <v>8.6</v>
      </c>
      <c r="N47" s="7">
        <v>17238448.2608</v>
      </c>
      <c r="Q47" s="27"/>
    </row>
    <row r="48" spans="1:17" s="44" customFormat="1" x14ac:dyDescent="0.2">
      <c r="A48" s="44" t="s">
        <v>9</v>
      </c>
      <c r="B48" s="45"/>
      <c r="C48" s="58">
        <v>0.10406006160673607</v>
      </c>
      <c r="D48" s="58">
        <v>9.7562244023964212E-2</v>
      </c>
      <c r="E48" s="58">
        <v>3.3246089737774001E-2</v>
      </c>
      <c r="F48" s="58">
        <v>0.37904022594005116</v>
      </c>
      <c r="G48" s="58">
        <v>2.0437907330630931E-2</v>
      </c>
      <c r="H48" s="58">
        <v>6.7756317234127852E-2</v>
      </c>
      <c r="I48" s="58">
        <v>0.60557083562534375</v>
      </c>
      <c r="J48" s="58">
        <v>5.9464817966512713E-2</v>
      </c>
      <c r="K48" s="58">
        <v>0.15623979325083134</v>
      </c>
      <c r="L48" s="58">
        <v>7.90987738241484E-2</v>
      </c>
      <c r="M48" s="58">
        <v>0</v>
      </c>
      <c r="N48" s="58">
        <v>7.9098773824148372E-2</v>
      </c>
      <c r="Q48" s="46"/>
    </row>
    <row r="49" spans="1:17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  <c r="Q49" s="27"/>
    </row>
    <row r="50" spans="1:17" s="21" customFormat="1" x14ac:dyDescent="0.2">
      <c r="A50" s="8" t="s">
        <v>58</v>
      </c>
      <c r="B50" s="19">
        <v>2023</v>
      </c>
      <c r="C50" s="7">
        <v>7444103760</v>
      </c>
      <c r="D50" s="7">
        <v>4992563260</v>
      </c>
      <c r="E50" s="7">
        <v>273926366</v>
      </c>
      <c r="F50" s="7">
        <v>99826769</v>
      </c>
      <c r="G50" s="7">
        <v>310085010</v>
      </c>
      <c r="H50" s="7">
        <v>226244770</v>
      </c>
      <c r="I50" s="7">
        <v>34195610</v>
      </c>
      <c r="J50" s="7">
        <v>56368340</v>
      </c>
      <c r="K50" s="7">
        <v>1000646865</v>
      </c>
      <c r="L50" s="7">
        <v>3991916395</v>
      </c>
      <c r="M50" s="20">
        <v>8.1998999999999995</v>
      </c>
      <c r="N50" s="7">
        <v>32733315.247360498</v>
      </c>
      <c r="Q50" s="27"/>
    </row>
    <row r="51" spans="1:17" s="21" customFormat="1" x14ac:dyDescent="0.2">
      <c r="A51" s="8" t="s">
        <v>58</v>
      </c>
      <c r="B51" s="19">
        <v>2024</v>
      </c>
      <c r="C51" s="7">
        <v>8161483228</v>
      </c>
      <c r="D51" s="7">
        <v>5460517118</v>
      </c>
      <c r="E51" s="7">
        <v>303005906</v>
      </c>
      <c r="F51" s="7">
        <v>102529326</v>
      </c>
      <c r="G51" s="7">
        <v>314339970</v>
      </c>
      <c r="H51" s="7">
        <v>238255880</v>
      </c>
      <c r="I51" s="7">
        <v>38209560</v>
      </c>
      <c r="J51" s="7">
        <v>62241748</v>
      </c>
      <c r="K51" s="7">
        <v>1058582390</v>
      </c>
      <c r="L51" s="7">
        <v>4401934728</v>
      </c>
      <c r="M51" s="20">
        <v>7.9997999999999996</v>
      </c>
      <c r="N51" s="7">
        <v>35214597.437054396</v>
      </c>
      <c r="Q51" s="27"/>
    </row>
    <row r="52" spans="1:17" s="44" customFormat="1" x14ac:dyDescent="0.2">
      <c r="A52" s="44" t="s">
        <v>9</v>
      </c>
      <c r="B52" s="45"/>
      <c r="C52" s="58">
        <v>9.6368816331490789E-2</v>
      </c>
      <c r="D52" s="58">
        <v>9.3730180997245893E-2</v>
      </c>
      <c r="E52" s="58">
        <v>0.10615823669927414</v>
      </c>
      <c r="F52" s="58">
        <v>2.7072467906879769E-2</v>
      </c>
      <c r="G52" s="58">
        <v>1.3721914516280551E-2</v>
      </c>
      <c r="H52" s="58">
        <v>5.3089006212165703E-2</v>
      </c>
      <c r="I52" s="58">
        <v>0.11738202652328764</v>
      </c>
      <c r="J52" s="58">
        <v>0.10419693040454979</v>
      </c>
      <c r="K52" s="58">
        <v>5.7898072763162056E-2</v>
      </c>
      <c r="L52" s="58">
        <v>0.10271215437115887</v>
      </c>
      <c r="M52" s="58">
        <v>-2.4402736618739249E-2</v>
      </c>
      <c r="N52" s="58">
        <v>7.5802960101756883E-2</v>
      </c>
      <c r="Q52" s="46"/>
    </row>
    <row r="53" spans="1:17" s="21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  <c r="Q53" s="27"/>
    </row>
    <row r="54" spans="1:17" s="21" customFormat="1" x14ac:dyDescent="0.2">
      <c r="A54" s="8" t="s">
        <v>59</v>
      </c>
      <c r="B54" s="19">
        <v>2023</v>
      </c>
      <c r="C54" s="7">
        <v>13344708</v>
      </c>
      <c r="D54" s="7">
        <v>11442898</v>
      </c>
      <c r="E54" s="7">
        <v>174100</v>
      </c>
      <c r="F54" s="7">
        <v>0</v>
      </c>
      <c r="G54" s="7">
        <v>175000</v>
      </c>
      <c r="H54" s="7">
        <v>175000</v>
      </c>
      <c r="I54" s="7">
        <v>0</v>
      </c>
      <c r="J54" s="7">
        <v>5047</v>
      </c>
      <c r="K54" s="7">
        <v>529147</v>
      </c>
      <c r="L54" s="7">
        <v>10913751</v>
      </c>
      <c r="M54" s="20">
        <v>6.5</v>
      </c>
      <c r="N54" s="7">
        <v>70939.381500000003</v>
      </c>
      <c r="Q54" s="27"/>
    </row>
    <row r="55" spans="1:17" s="21" customFormat="1" x14ac:dyDescent="0.2">
      <c r="A55" s="8" t="s">
        <v>59</v>
      </c>
      <c r="B55" s="19">
        <v>2024</v>
      </c>
      <c r="C55" s="7">
        <v>13686404</v>
      </c>
      <c r="D55" s="7">
        <v>11482934</v>
      </c>
      <c r="E55" s="7">
        <v>174100</v>
      </c>
      <c r="F55" s="7">
        <v>0</v>
      </c>
      <c r="G55" s="7">
        <v>175000</v>
      </c>
      <c r="H55" s="7">
        <v>175000</v>
      </c>
      <c r="I55" s="7">
        <v>25000</v>
      </c>
      <c r="J55" s="7">
        <v>10055</v>
      </c>
      <c r="K55" s="7">
        <v>559155</v>
      </c>
      <c r="L55" s="7">
        <v>10923779</v>
      </c>
      <c r="M55" s="20">
        <v>6.5</v>
      </c>
      <c r="N55" s="7">
        <v>71004.563500000004</v>
      </c>
      <c r="Q55" s="27"/>
    </row>
    <row r="56" spans="1:17" s="44" customFormat="1" x14ac:dyDescent="0.2">
      <c r="A56" s="44" t="s">
        <v>9</v>
      </c>
      <c r="B56" s="45"/>
      <c r="C56" s="58">
        <v>2.5605356070736055E-2</v>
      </c>
      <c r="D56" s="58">
        <v>3.4987640368724774E-3</v>
      </c>
      <c r="E56" s="58">
        <v>0</v>
      </c>
      <c r="F56" s="58" t="e">
        <v>#DIV/0!</v>
      </c>
      <c r="G56" s="58">
        <v>0</v>
      </c>
      <c r="H56" s="58">
        <v>0</v>
      </c>
      <c r="I56" s="58" t="e">
        <v>#DIV/0!</v>
      </c>
      <c r="J56" s="58">
        <v>0.99227263721022385</v>
      </c>
      <c r="K56" s="58">
        <v>5.671013914847859E-2</v>
      </c>
      <c r="L56" s="58">
        <v>9.1884082750284476E-4</v>
      </c>
      <c r="M56" s="58">
        <v>0</v>
      </c>
      <c r="N56" s="58">
        <v>9.1884082750285463E-4</v>
      </c>
      <c r="Q56" s="46"/>
    </row>
    <row r="57" spans="1:17" s="21" customFormat="1" x14ac:dyDescent="0.2">
      <c r="A57" s="8"/>
      <c r="B57" s="19"/>
      <c r="C57" s="7"/>
      <c r="D57" s="7"/>
      <c r="E57" s="7"/>
      <c r="F57" s="7"/>
      <c r="G57" s="7"/>
      <c r="H57" s="7"/>
      <c r="I57" s="7"/>
      <c r="J57" s="7"/>
      <c r="K57" s="7"/>
      <c r="L57" s="7"/>
      <c r="M57" s="20"/>
      <c r="N57" s="7"/>
      <c r="Q57" s="27"/>
    </row>
    <row r="58" spans="1:17" s="21" customFormat="1" x14ac:dyDescent="0.2">
      <c r="A58" s="8" t="s">
        <v>60</v>
      </c>
      <c r="B58" s="19">
        <v>2023</v>
      </c>
      <c r="C58" s="7">
        <v>5619573654</v>
      </c>
      <c r="D58" s="7">
        <v>3682159354</v>
      </c>
      <c r="E58" s="7">
        <v>31267970</v>
      </c>
      <c r="F58" s="7">
        <v>14439150</v>
      </c>
      <c r="G58" s="7">
        <v>90427460</v>
      </c>
      <c r="H58" s="7">
        <v>83875520</v>
      </c>
      <c r="I58" s="7">
        <v>7569820</v>
      </c>
      <c r="J58" s="7">
        <v>20878377</v>
      </c>
      <c r="K58" s="7">
        <v>248458297</v>
      </c>
      <c r="L58" s="7">
        <v>3433701057</v>
      </c>
      <c r="M58" s="20">
        <v>3.8500999999999999</v>
      </c>
      <c r="N58" s="7">
        <v>13220092.439555701</v>
      </c>
      <c r="Q58" s="27"/>
    </row>
    <row r="59" spans="1:17" s="21" customFormat="1" x14ac:dyDescent="0.2">
      <c r="A59" s="8" t="s">
        <v>60</v>
      </c>
      <c r="B59" s="19">
        <v>2024</v>
      </c>
      <c r="C59" s="7">
        <v>6207481069</v>
      </c>
      <c r="D59" s="7">
        <v>4042615649</v>
      </c>
      <c r="E59" s="7">
        <v>34226440</v>
      </c>
      <c r="F59" s="7">
        <v>14936334</v>
      </c>
      <c r="G59" s="7">
        <v>89771920</v>
      </c>
      <c r="H59" s="7">
        <v>84021940</v>
      </c>
      <c r="I59" s="7">
        <v>8246160</v>
      </c>
      <c r="J59" s="7">
        <v>21910604</v>
      </c>
      <c r="K59" s="7">
        <v>253113398</v>
      </c>
      <c r="L59" s="7">
        <v>3789502251</v>
      </c>
      <c r="M59" s="20">
        <v>4.1329000000000002</v>
      </c>
      <c r="N59" s="7">
        <v>15661633.853157902</v>
      </c>
      <c r="Q59" s="27"/>
    </row>
    <row r="60" spans="1:17" s="44" customFormat="1" x14ac:dyDescent="0.2">
      <c r="A60" s="44" t="s">
        <v>9</v>
      </c>
      <c r="B60" s="45"/>
      <c r="C60" s="58">
        <v>0.10461779686463026</v>
      </c>
      <c r="D60" s="58">
        <v>9.7892638624786685E-2</v>
      </c>
      <c r="E60" s="58">
        <v>9.4616631652134756E-2</v>
      </c>
      <c r="F60" s="58">
        <v>3.4433051807066205E-2</v>
      </c>
      <c r="G60" s="58">
        <v>-7.249346603343719E-3</v>
      </c>
      <c r="H60" s="58">
        <v>1.7456821728199122E-3</v>
      </c>
      <c r="I60" s="58">
        <v>8.9346906531463099E-2</v>
      </c>
      <c r="J60" s="58">
        <v>4.9440001969501747E-2</v>
      </c>
      <c r="K60" s="58">
        <v>1.8735945050770433E-2</v>
      </c>
      <c r="L60" s="58">
        <v>0.10362031757967333</v>
      </c>
      <c r="M60" s="58">
        <v>7.3452637593828835E-2</v>
      </c>
      <c r="N60" s="58">
        <v>0.18468414080803933</v>
      </c>
      <c r="Q60" s="46"/>
    </row>
    <row r="61" spans="1:17" s="21" customFormat="1" x14ac:dyDescent="0.2">
      <c r="A61" s="8"/>
      <c r="B61" s="19"/>
      <c r="C61" s="7"/>
      <c r="D61" s="7"/>
      <c r="E61" s="7"/>
      <c r="F61" s="7"/>
      <c r="G61" s="7"/>
      <c r="H61" s="7"/>
      <c r="I61" s="7"/>
      <c r="J61" s="42"/>
      <c r="K61" s="7"/>
      <c r="L61" s="7"/>
      <c r="M61" s="20"/>
      <c r="N61" s="7"/>
      <c r="Q61" s="27"/>
    </row>
    <row r="62" spans="1:17" s="21" customFormat="1" x14ac:dyDescent="0.2">
      <c r="A62" s="8" t="s">
        <v>61</v>
      </c>
      <c r="B62" s="19">
        <v>2023</v>
      </c>
      <c r="C62" s="7">
        <v>8012119584</v>
      </c>
      <c r="D62" s="7">
        <v>5566517084</v>
      </c>
      <c r="E62" s="7">
        <v>152843419</v>
      </c>
      <c r="F62" s="7">
        <v>106709302</v>
      </c>
      <c r="G62" s="7">
        <v>373931900</v>
      </c>
      <c r="H62" s="7">
        <v>295924520</v>
      </c>
      <c r="I62" s="7">
        <v>34705780</v>
      </c>
      <c r="J62" s="7">
        <v>66597826</v>
      </c>
      <c r="K62" s="7">
        <v>1030712747</v>
      </c>
      <c r="L62" s="7">
        <v>4535804337</v>
      </c>
      <c r="M62" s="20">
        <v>7.1170999999999998</v>
      </c>
      <c r="N62" s="7">
        <v>32281773.046862699</v>
      </c>
      <c r="Q62" s="27"/>
    </row>
    <row r="63" spans="1:17" s="21" customFormat="1" x14ac:dyDescent="0.2">
      <c r="A63" s="8" t="s">
        <v>61</v>
      </c>
      <c r="B63" s="19">
        <v>2024</v>
      </c>
      <c r="C63" s="7">
        <v>8682411957</v>
      </c>
      <c r="D63" s="7">
        <v>6058341667</v>
      </c>
      <c r="E63" s="7">
        <v>163931010</v>
      </c>
      <c r="F63" s="7">
        <v>109390799</v>
      </c>
      <c r="G63" s="7">
        <v>375740950</v>
      </c>
      <c r="H63" s="7">
        <v>305429640</v>
      </c>
      <c r="I63" s="7">
        <v>37045850</v>
      </c>
      <c r="J63" s="7">
        <v>77656811</v>
      </c>
      <c r="K63" s="7">
        <v>1069195060</v>
      </c>
      <c r="L63" s="7">
        <v>4989146607</v>
      </c>
      <c r="M63" s="20">
        <v>7.1170999999999998</v>
      </c>
      <c r="N63" s="7">
        <v>35508255.316679694</v>
      </c>
      <c r="Q63" s="27"/>
    </row>
    <row r="64" spans="1:17" s="44" customFormat="1" x14ac:dyDescent="0.2">
      <c r="A64" s="44" t="s">
        <v>9</v>
      </c>
      <c r="B64" s="45"/>
      <c r="C64" s="58">
        <v>8.365980636866141E-2</v>
      </c>
      <c r="D64" s="58">
        <v>8.8354095672079316E-2</v>
      </c>
      <c r="E64" s="58">
        <v>7.2542155053466839E-2</v>
      </c>
      <c r="F64" s="58">
        <v>2.5128990160576629E-2</v>
      </c>
      <c r="G64" s="58">
        <v>4.8379129996665169E-3</v>
      </c>
      <c r="H64" s="58">
        <v>3.2120082512932691E-2</v>
      </c>
      <c r="I64" s="58">
        <v>6.7425944612107838E-2</v>
      </c>
      <c r="J64" s="58">
        <v>0.1660562463405337</v>
      </c>
      <c r="K64" s="58">
        <v>3.7335633145128846E-2</v>
      </c>
      <c r="L64" s="58">
        <v>9.9947492510191138E-2</v>
      </c>
      <c r="M64" s="58">
        <v>0</v>
      </c>
      <c r="N64" s="58">
        <v>9.9947492510190986E-2</v>
      </c>
      <c r="Q64" s="46"/>
    </row>
    <row r="65" spans="1:17" s="21" customFormat="1" x14ac:dyDescent="0.2">
      <c r="A65" s="8"/>
      <c r="B65" s="19"/>
      <c r="C65" s="7"/>
      <c r="D65" s="7"/>
      <c r="E65" s="7"/>
      <c r="F65" s="7"/>
      <c r="G65" s="7"/>
      <c r="H65" s="7"/>
      <c r="I65" s="7"/>
      <c r="J65" s="7"/>
      <c r="K65" s="7"/>
      <c r="L65" s="7"/>
      <c r="M65" s="20"/>
      <c r="N65" s="7"/>
      <c r="Q65" s="27"/>
    </row>
    <row r="66" spans="1:17" s="21" customFormat="1" x14ac:dyDescent="0.2">
      <c r="A66" s="8" t="s">
        <v>62</v>
      </c>
      <c r="B66" s="19">
        <v>2023</v>
      </c>
      <c r="C66" s="7">
        <v>23597225303</v>
      </c>
      <c r="D66" s="7">
        <v>16743193526</v>
      </c>
      <c r="E66" s="7">
        <v>1057568380</v>
      </c>
      <c r="F66" s="7">
        <v>131289427</v>
      </c>
      <c r="G66" s="7">
        <v>677384310</v>
      </c>
      <c r="H66" s="7">
        <v>660210010</v>
      </c>
      <c r="I66" s="7">
        <v>49382270</v>
      </c>
      <c r="J66" s="7">
        <v>166351121</v>
      </c>
      <c r="K66" s="7">
        <v>2742185518</v>
      </c>
      <c r="L66" s="7">
        <v>14001008008</v>
      </c>
      <c r="M66" s="20">
        <v>7.1172000000000004</v>
      </c>
      <c r="N66" s="7">
        <v>99647974.19453761</v>
      </c>
      <c r="Q66" s="27"/>
    </row>
    <row r="67" spans="1:17" s="21" customFormat="1" x14ac:dyDescent="0.2">
      <c r="A67" s="8" t="s">
        <v>62</v>
      </c>
      <c r="B67" s="19">
        <v>2024</v>
      </c>
      <c r="C67" s="7">
        <v>25486282160</v>
      </c>
      <c r="D67" s="7">
        <v>18029340820</v>
      </c>
      <c r="E67" s="7">
        <v>1098097380</v>
      </c>
      <c r="F67" s="7">
        <v>149447453</v>
      </c>
      <c r="G67" s="7">
        <v>680690110</v>
      </c>
      <c r="H67" s="7">
        <v>665381460</v>
      </c>
      <c r="I67" s="7">
        <v>53587170</v>
      </c>
      <c r="J67" s="7">
        <v>203873040</v>
      </c>
      <c r="K67" s="7">
        <v>2851076613</v>
      </c>
      <c r="L67" s="7">
        <v>15178264207</v>
      </c>
      <c r="M67" s="20">
        <v>7.1172000000000004</v>
      </c>
      <c r="N67" s="7">
        <v>108026742.01406041</v>
      </c>
      <c r="Q67" s="27"/>
    </row>
    <row r="68" spans="1:17" s="44" customFormat="1" x14ac:dyDescent="0.2">
      <c r="A68" s="44" t="s">
        <v>9</v>
      </c>
      <c r="B68" s="45"/>
      <c r="C68" s="58">
        <v>8.0054194200529047E-2</v>
      </c>
      <c r="D68" s="58">
        <v>7.68161278195095E-2</v>
      </c>
      <c r="E68" s="58">
        <v>3.8322817480605842E-2</v>
      </c>
      <c r="F68" s="58">
        <v>0.13830531837114349</v>
      </c>
      <c r="G68" s="58">
        <v>4.8802429451015776E-3</v>
      </c>
      <c r="H68" s="58">
        <v>7.8330378541215991E-3</v>
      </c>
      <c r="I68" s="58">
        <v>8.5149994117321867E-2</v>
      </c>
      <c r="J68" s="58">
        <v>0.22555855815362977</v>
      </c>
      <c r="K68" s="58">
        <v>3.9709601806743988E-2</v>
      </c>
      <c r="L68" s="58">
        <v>8.4083674427393409E-2</v>
      </c>
      <c r="M68" s="58">
        <v>0</v>
      </c>
      <c r="N68" s="58">
        <v>8.4083674427393382E-2</v>
      </c>
      <c r="Q68" s="46"/>
    </row>
    <row r="69" spans="1:17" s="21" customFormat="1" x14ac:dyDescent="0.2">
      <c r="A69" s="8"/>
      <c r="B69" s="19"/>
      <c r="C69" s="7"/>
      <c r="D69" s="7"/>
      <c r="E69" s="7"/>
      <c r="F69" s="7"/>
      <c r="G69" s="7"/>
      <c r="H69" s="7"/>
      <c r="I69" s="7"/>
      <c r="J69" s="7"/>
      <c r="K69" s="7"/>
      <c r="L69" s="7"/>
      <c r="M69" s="20"/>
      <c r="N69" s="7"/>
      <c r="Q69" s="27"/>
    </row>
    <row r="70" spans="1:17" s="21" customFormat="1" x14ac:dyDescent="0.2">
      <c r="A70" s="8" t="s">
        <v>63</v>
      </c>
      <c r="B70" s="19">
        <v>2023</v>
      </c>
      <c r="C70" s="7">
        <v>4246742379</v>
      </c>
      <c r="D70" s="7">
        <v>2885439979</v>
      </c>
      <c r="E70" s="7">
        <v>116994620</v>
      </c>
      <c r="F70" s="7">
        <v>150459323</v>
      </c>
      <c r="G70" s="7">
        <v>172700330</v>
      </c>
      <c r="H70" s="7">
        <v>143793090</v>
      </c>
      <c r="I70" s="7">
        <v>12230220</v>
      </c>
      <c r="J70" s="7">
        <v>19922286</v>
      </c>
      <c r="K70" s="7">
        <v>616099869</v>
      </c>
      <c r="L70" s="7">
        <v>2269340110</v>
      </c>
      <c r="M70" s="20">
        <v>7.4</v>
      </c>
      <c r="N70" s="7">
        <v>16793116.813999999</v>
      </c>
      <c r="Q70" s="27"/>
    </row>
    <row r="71" spans="1:17" s="21" customFormat="1" x14ac:dyDescent="0.2">
      <c r="A71" s="8" t="s">
        <v>63</v>
      </c>
      <c r="B71" s="19">
        <v>2024</v>
      </c>
      <c r="C71" s="7">
        <v>4625731436</v>
      </c>
      <c r="D71" s="7">
        <v>3135270476</v>
      </c>
      <c r="E71" s="7">
        <v>120746130</v>
      </c>
      <c r="F71" s="7">
        <v>156471992</v>
      </c>
      <c r="G71" s="7">
        <v>175075290</v>
      </c>
      <c r="H71" s="7">
        <v>149124080</v>
      </c>
      <c r="I71" s="7">
        <v>13359200</v>
      </c>
      <c r="J71" s="7">
        <v>21274079</v>
      </c>
      <c r="K71" s="7">
        <v>636050771</v>
      </c>
      <c r="L71" s="7">
        <v>2499219705</v>
      </c>
      <c r="M71" s="20">
        <v>7.4</v>
      </c>
      <c r="N71" s="7">
        <v>18494225.817000002</v>
      </c>
      <c r="Q71" s="27"/>
    </row>
    <row r="72" spans="1:17" s="44" customFormat="1" x14ac:dyDescent="0.2">
      <c r="A72" s="44" t="s">
        <v>9</v>
      </c>
      <c r="B72" s="45"/>
      <c r="C72" s="58">
        <v>8.9242299903589228E-2</v>
      </c>
      <c r="D72" s="58">
        <v>8.6583155019077249E-2</v>
      </c>
      <c r="E72" s="58">
        <v>3.2065662506532353E-2</v>
      </c>
      <c r="F72" s="58">
        <v>3.9962089953043324E-2</v>
      </c>
      <c r="G72" s="58">
        <v>1.3751913502423533E-2</v>
      </c>
      <c r="H72" s="58">
        <v>3.707403464241571E-2</v>
      </c>
      <c r="I72" s="58">
        <v>9.2310686152824728E-2</v>
      </c>
      <c r="J72" s="58">
        <v>6.785330759733095E-2</v>
      </c>
      <c r="K72" s="58">
        <v>3.2382577896636427E-2</v>
      </c>
      <c r="L72" s="58">
        <v>0.10129799142359494</v>
      </c>
      <c r="M72" s="58">
        <v>0</v>
      </c>
      <c r="N72" s="58">
        <v>0.10129799142359508</v>
      </c>
      <c r="Q72" s="46"/>
    </row>
    <row r="73" spans="1:17" s="21" customFormat="1" x14ac:dyDescent="0.2">
      <c r="A73" s="8"/>
      <c r="B73" s="19"/>
      <c r="C73" s="7"/>
      <c r="D73" s="7"/>
      <c r="E73" s="7"/>
      <c r="F73" s="7"/>
      <c r="G73" s="7"/>
      <c r="H73" s="7"/>
      <c r="I73" s="7"/>
      <c r="J73" s="7"/>
      <c r="K73" s="7"/>
      <c r="L73" s="7"/>
      <c r="M73" s="20"/>
      <c r="N73" s="7"/>
      <c r="Q73" s="27"/>
    </row>
    <row r="74" spans="1:17" s="21" customFormat="1" x14ac:dyDescent="0.2">
      <c r="A74" s="8" t="s">
        <v>64</v>
      </c>
      <c r="B74" s="19">
        <v>2023</v>
      </c>
      <c r="C74" s="7">
        <v>8218351642</v>
      </c>
      <c r="D74" s="7">
        <v>6030871292</v>
      </c>
      <c r="E74" s="7">
        <v>287977059</v>
      </c>
      <c r="F74" s="7">
        <v>149145545</v>
      </c>
      <c r="G74" s="7">
        <v>238928300</v>
      </c>
      <c r="H74" s="7">
        <v>218999400</v>
      </c>
      <c r="I74" s="7">
        <v>29797000</v>
      </c>
      <c r="J74" s="7">
        <v>56204366</v>
      </c>
      <c r="K74" s="7">
        <v>981051670</v>
      </c>
      <c r="L74" s="7">
        <v>5049819622</v>
      </c>
      <c r="M74" s="20">
        <v>5.8361999999999998</v>
      </c>
      <c r="N74" s="7">
        <v>29471757.277916402</v>
      </c>
      <c r="Q74" s="27"/>
    </row>
    <row r="75" spans="1:17" s="21" customFormat="1" x14ac:dyDescent="0.2">
      <c r="A75" s="8" t="s">
        <v>64</v>
      </c>
      <c r="B75" s="19">
        <v>2024</v>
      </c>
      <c r="C75" s="7">
        <v>9252348332</v>
      </c>
      <c r="D75" s="7">
        <v>6812808122</v>
      </c>
      <c r="E75" s="7">
        <v>308912011</v>
      </c>
      <c r="F75" s="7">
        <v>152868762</v>
      </c>
      <c r="G75" s="7">
        <v>241221030</v>
      </c>
      <c r="H75" s="7">
        <v>223988010</v>
      </c>
      <c r="I75" s="7">
        <v>31099310</v>
      </c>
      <c r="J75" s="7">
        <v>59783809</v>
      </c>
      <c r="K75" s="7">
        <v>1017872932</v>
      </c>
      <c r="L75" s="7">
        <v>5794935190</v>
      </c>
      <c r="M75" s="20">
        <v>5.7243000000000004</v>
      </c>
      <c r="N75" s="7">
        <v>33171947.508117002</v>
      </c>
      <c r="Q75" s="27"/>
    </row>
    <row r="76" spans="1:17" s="44" customFormat="1" x14ac:dyDescent="0.2">
      <c r="A76" s="44" t="s">
        <v>9</v>
      </c>
      <c r="B76" s="45"/>
      <c r="C76" s="58">
        <v>0.12581558140147539</v>
      </c>
      <c r="D76" s="58">
        <v>0.12965569851196221</v>
      </c>
      <c r="E76" s="58">
        <v>7.2696596293804081E-2</v>
      </c>
      <c r="F76" s="58">
        <v>2.496364876336065E-2</v>
      </c>
      <c r="G76" s="58">
        <v>9.5958913196971651E-3</v>
      </c>
      <c r="H76" s="58">
        <v>2.2779103504393161E-2</v>
      </c>
      <c r="I76" s="58">
        <v>4.3706077793066414E-2</v>
      </c>
      <c r="J76" s="58">
        <v>6.3686209003763164E-2</v>
      </c>
      <c r="K76" s="58">
        <v>3.7532439040647063E-2</v>
      </c>
      <c r="L76" s="58">
        <v>0.14755290758383449</v>
      </c>
      <c r="M76" s="58">
        <v>-1.9173434769199041E-2</v>
      </c>
      <c r="N76" s="58">
        <v>0.12555037676607103</v>
      </c>
      <c r="Q76" s="46"/>
    </row>
    <row r="77" spans="1:17" s="21" customFormat="1" x14ac:dyDescent="0.2">
      <c r="A77" s="8"/>
      <c r="B77" s="19"/>
      <c r="C77" s="7"/>
      <c r="D77" s="7"/>
      <c r="E77" s="7"/>
      <c r="F77" s="7"/>
      <c r="G77" s="7"/>
      <c r="H77" s="7"/>
      <c r="I77" s="7"/>
      <c r="J77" s="42"/>
      <c r="K77" s="7"/>
      <c r="L77" s="7"/>
      <c r="M77" s="20"/>
      <c r="N77" s="7"/>
      <c r="Q77" s="27"/>
    </row>
    <row r="78" spans="1:17" s="21" customFormat="1" x14ac:dyDescent="0.2">
      <c r="A78" s="8" t="s">
        <v>65</v>
      </c>
      <c r="B78" s="19">
        <v>2023</v>
      </c>
      <c r="C78" s="7">
        <v>12022904494</v>
      </c>
      <c r="D78" s="7">
        <v>8396744704</v>
      </c>
      <c r="E78" s="7">
        <v>252138386</v>
      </c>
      <c r="F78" s="7">
        <v>51659811</v>
      </c>
      <c r="G78" s="7">
        <v>239950000</v>
      </c>
      <c r="H78" s="7">
        <v>239950000</v>
      </c>
      <c r="I78" s="7">
        <v>2200000</v>
      </c>
      <c r="J78" s="7">
        <v>54050521</v>
      </c>
      <c r="K78" s="7">
        <v>839948718</v>
      </c>
      <c r="L78" s="7">
        <v>7556795986</v>
      </c>
      <c r="M78" s="20">
        <v>4.2979000000000003</v>
      </c>
      <c r="N78" s="7">
        <v>32478353.468229402</v>
      </c>
      <c r="Q78" s="27"/>
    </row>
    <row r="79" spans="1:17" s="21" customFormat="1" x14ac:dyDescent="0.2">
      <c r="A79" s="8" t="s">
        <v>65</v>
      </c>
      <c r="B79" s="19">
        <v>2024</v>
      </c>
      <c r="C79" s="7">
        <v>12918816145</v>
      </c>
      <c r="D79" s="7">
        <v>9091665775</v>
      </c>
      <c r="E79" s="7">
        <v>260871172</v>
      </c>
      <c r="F79" s="7">
        <v>67419477</v>
      </c>
      <c r="G79" s="7">
        <v>246750000</v>
      </c>
      <c r="H79" s="7">
        <v>246750000</v>
      </c>
      <c r="I79" s="7">
        <v>2475000</v>
      </c>
      <c r="J79" s="7">
        <v>64534305</v>
      </c>
      <c r="K79" s="7">
        <v>888799954</v>
      </c>
      <c r="L79" s="7">
        <v>8202865821</v>
      </c>
      <c r="M79" s="20">
        <v>4.2979000000000003</v>
      </c>
      <c r="N79" s="7">
        <v>35255097.012075908</v>
      </c>
      <c r="Q79" s="27"/>
    </row>
    <row r="80" spans="1:17" s="44" customFormat="1" x14ac:dyDescent="0.2">
      <c r="A80" s="44" t="s">
        <v>9</v>
      </c>
      <c r="B80" s="45"/>
      <c r="C80" s="58">
        <v>7.4517072929182998E-2</v>
      </c>
      <c r="D80" s="58">
        <v>8.2760771643915404E-2</v>
      </c>
      <c r="E80" s="58">
        <v>3.463489291947796E-2</v>
      </c>
      <c r="F80" s="58">
        <v>0.30506627289054544</v>
      </c>
      <c r="G80" s="58">
        <v>2.8339237341112732E-2</v>
      </c>
      <c r="H80" s="58">
        <v>2.8339237341112732E-2</v>
      </c>
      <c r="I80" s="58">
        <v>0.125</v>
      </c>
      <c r="J80" s="58">
        <v>0.19396268169181941</v>
      </c>
      <c r="K80" s="58">
        <v>5.8159783988145808E-2</v>
      </c>
      <c r="L80" s="58">
        <v>8.5495206724772357E-2</v>
      </c>
      <c r="M80" s="58">
        <v>0</v>
      </c>
      <c r="N80" s="58">
        <v>8.5495206724772566E-2</v>
      </c>
      <c r="Q80" s="46"/>
    </row>
    <row r="81" spans="1:17" s="21" customFormat="1" x14ac:dyDescent="0.2">
      <c r="A81" s="8"/>
      <c r="B81" s="19"/>
      <c r="C81" s="7"/>
      <c r="D81" s="7"/>
      <c r="E81" s="7"/>
      <c r="F81" s="7"/>
      <c r="G81" s="7"/>
      <c r="H81" s="7"/>
      <c r="I81" s="7"/>
      <c r="J81" s="7"/>
      <c r="K81" s="7"/>
      <c r="L81" s="7"/>
      <c r="M81" s="20"/>
      <c r="N81" s="7"/>
      <c r="Q81" s="27"/>
    </row>
    <row r="82" spans="1:17" s="21" customFormat="1" x14ac:dyDescent="0.2">
      <c r="A82" s="8" t="s">
        <v>66</v>
      </c>
      <c r="B82" s="19">
        <v>2023</v>
      </c>
      <c r="C82" s="7">
        <v>1266143889</v>
      </c>
      <c r="D82" s="7">
        <v>1142410019</v>
      </c>
      <c r="E82" s="7">
        <v>40282650</v>
      </c>
      <c r="F82" s="7">
        <v>50493337</v>
      </c>
      <c r="G82" s="7">
        <v>5385670</v>
      </c>
      <c r="H82" s="7">
        <v>3699810</v>
      </c>
      <c r="I82" s="7">
        <v>605840</v>
      </c>
      <c r="J82" s="7">
        <v>7940431</v>
      </c>
      <c r="K82" s="7">
        <v>108407738</v>
      </c>
      <c r="L82" s="7">
        <v>1034002281</v>
      </c>
      <c r="M82" s="20">
        <v>8.5</v>
      </c>
      <c r="N82" s="7">
        <v>8789019.3884999994</v>
      </c>
      <c r="Q82" s="27"/>
    </row>
    <row r="83" spans="1:17" s="21" customFormat="1" x14ac:dyDescent="0.2">
      <c r="A83" s="8" t="s">
        <v>66</v>
      </c>
      <c r="B83" s="19">
        <v>2024</v>
      </c>
      <c r="C83" s="7">
        <v>1426634926</v>
      </c>
      <c r="D83" s="7">
        <v>1289729166</v>
      </c>
      <c r="E83" s="7">
        <v>41291720</v>
      </c>
      <c r="F83" s="7">
        <v>47382606</v>
      </c>
      <c r="G83" s="7">
        <v>5286730</v>
      </c>
      <c r="H83" s="7">
        <v>3856200</v>
      </c>
      <c r="I83" s="7">
        <v>512920</v>
      </c>
      <c r="J83" s="7">
        <v>8125474</v>
      </c>
      <c r="K83" s="7">
        <v>106455650</v>
      </c>
      <c r="L83" s="7">
        <v>1183273516</v>
      </c>
      <c r="M83" s="20">
        <v>8.5</v>
      </c>
      <c r="N83" s="7">
        <v>10057824.886</v>
      </c>
      <c r="Q83" s="27"/>
    </row>
    <row r="84" spans="1:17" s="44" customFormat="1" x14ac:dyDescent="0.2">
      <c r="A84" s="44" t="s">
        <v>9</v>
      </c>
      <c r="B84" s="45"/>
      <c r="C84" s="58">
        <v>0.12675576480233677</v>
      </c>
      <c r="D84" s="58">
        <v>0.12895470500946299</v>
      </c>
      <c r="E84" s="58">
        <v>2.504974225876401E-2</v>
      </c>
      <c r="F84" s="58">
        <v>-6.1606762096155378E-2</v>
      </c>
      <c r="G84" s="58">
        <v>-1.8370973342221115E-2</v>
      </c>
      <c r="H84" s="58">
        <v>4.2269738175744156E-2</v>
      </c>
      <c r="I84" s="58">
        <v>-0.15337382807341873</v>
      </c>
      <c r="J84" s="58">
        <v>2.3303898743027927E-2</v>
      </c>
      <c r="K84" s="58">
        <v>-1.8006906481159123E-2</v>
      </c>
      <c r="L84" s="58">
        <v>0.14436257805508651</v>
      </c>
      <c r="M84" s="58">
        <v>0</v>
      </c>
      <c r="N84" s="58">
        <v>0.14436257805508659</v>
      </c>
      <c r="Q84" s="46"/>
    </row>
    <row r="85" spans="1:17" s="21" customFormat="1" x14ac:dyDescent="0.2">
      <c r="A85" s="8"/>
      <c r="B85" s="19"/>
      <c r="C85" s="7"/>
      <c r="D85" s="7"/>
      <c r="E85" s="7"/>
      <c r="F85" s="7"/>
      <c r="G85" s="7"/>
      <c r="H85" s="7"/>
      <c r="I85" s="7"/>
      <c r="J85" s="7"/>
      <c r="K85" s="7"/>
      <c r="L85" s="7"/>
      <c r="M85" s="20"/>
      <c r="N85" s="7"/>
      <c r="Q85" s="27"/>
    </row>
    <row r="86" spans="1:17" s="21" customFormat="1" x14ac:dyDescent="0.2">
      <c r="A86" s="8" t="s">
        <v>67</v>
      </c>
      <c r="B86" s="19">
        <v>2023</v>
      </c>
      <c r="C86" s="7">
        <v>30463965750</v>
      </c>
      <c r="D86" s="7">
        <v>21404458052</v>
      </c>
      <c r="E86" s="7">
        <v>1308116679</v>
      </c>
      <c r="F86" s="7">
        <v>327318218</v>
      </c>
      <c r="G86" s="7">
        <v>1018797210</v>
      </c>
      <c r="H86" s="7">
        <v>962011020</v>
      </c>
      <c r="I86" s="7">
        <v>146607970</v>
      </c>
      <c r="J86" s="7">
        <v>215390916</v>
      </c>
      <c r="K86" s="7">
        <v>3978242013</v>
      </c>
      <c r="L86" s="7">
        <v>17426216039</v>
      </c>
      <c r="M86" s="20">
        <v>5.6689999999999996</v>
      </c>
      <c r="N86" s="7">
        <v>98789218.725090995</v>
      </c>
      <c r="Q86" s="27"/>
    </row>
    <row r="87" spans="1:17" s="21" customFormat="1" x14ac:dyDescent="0.2">
      <c r="A87" s="8" t="s">
        <v>67</v>
      </c>
      <c r="B87" s="19">
        <v>2024</v>
      </c>
      <c r="C87" s="7">
        <v>32730768318</v>
      </c>
      <c r="D87" s="7">
        <v>23085039989</v>
      </c>
      <c r="E87" s="7">
        <v>1523099823</v>
      </c>
      <c r="F87" s="7">
        <v>294025702</v>
      </c>
      <c r="G87" s="7">
        <v>1020416790</v>
      </c>
      <c r="H87" s="7">
        <v>971944850</v>
      </c>
      <c r="I87" s="7">
        <v>156873550</v>
      </c>
      <c r="J87" s="7">
        <v>251447056</v>
      </c>
      <c r="K87" s="7">
        <v>4217807771</v>
      </c>
      <c r="L87" s="7">
        <v>18867232218</v>
      </c>
      <c r="M87" s="20">
        <v>5.6689999999999996</v>
      </c>
      <c r="N87" s="7">
        <v>106958339.44384199</v>
      </c>
      <c r="Q87" s="27"/>
    </row>
    <row r="88" spans="1:17" s="44" customFormat="1" x14ac:dyDescent="0.2">
      <c r="A88" s="44" t="s">
        <v>9</v>
      </c>
      <c r="B88" s="45"/>
      <c r="C88" s="58">
        <v>7.4409306608414896E-2</v>
      </c>
      <c r="D88" s="58">
        <v>7.8515509849265669E-2</v>
      </c>
      <c r="E88" s="58">
        <v>0.16434554153406677</v>
      </c>
      <c r="F88" s="58">
        <v>-0.10171299417253946</v>
      </c>
      <c r="G88" s="58">
        <v>1.589698110775156E-3</v>
      </c>
      <c r="H88" s="58">
        <v>1.0326108322542916E-2</v>
      </c>
      <c r="I88" s="58">
        <v>7.0020613476879878E-2</v>
      </c>
      <c r="J88" s="58">
        <v>0.16739861025522543</v>
      </c>
      <c r="K88" s="58">
        <v>6.0219000557822526E-2</v>
      </c>
      <c r="L88" s="58">
        <v>8.2692431665887481E-2</v>
      </c>
      <c r="M88" s="58">
        <v>0</v>
      </c>
      <c r="N88" s="58">
        <v>8.2692431665887467E-2</v>
      </c>
      <c r="Q88" s="46"/>
    </row>
    <row r="89" spans="1:17" s="21" customFormat="1" x14ac:dyDescent="0.2">
      <c r="A89" s="8"/>
      <c r="B89" s="19"/>
      <c r="C89" s="7"/>
      <c r="D89" s="7"/>
      <c r="E89" s="7"/>
      <c r="F89" s="7"/>
      <c r="G89" s="7"/>
      <c r="H89" s="7"/>
      <c r="I89" s="7"/>
      <c r="J89" s="7"/>
      <c r="K89" s="7"/>
      <c r="L89" s="7"/>
      <c r="M89" s="20"/>
      <c r="N89" s="7"/>
      <c r="Q89" s="27"/>
    </row>
    <row r="90" spans="1:17" s="21" customFormat="1" x14ac:dyDescent="0.2">
      <c r="A90" s="8" t="s">
        <v>68</v>
      </c>
      <c r="B90" s="19">
        <v>2023</v>
      </c>
      <c r="C90" s="7">
        <v>19964775511</v>
      </c>
      <c r="D90" s="7">
        <v>14851281921</v>
      </c>
      <c r="E90" s="7">
        <v>569717430</v>
      </c>
      <c r="F90" s="7">
        <v>326751751</v>
      </c>
      <c r="G90" s="7">
        <v>543421320</v>
      </c>
      <c r="H90" s="7">
        <v>513594400</v>
      </c>
      <c r="I90" s="7">
        <v>28767860</v>
      </c>
      <c r="J90" s="7">
        <v>120993447</v>
      </c>
      <c r="K90" s="7">
        <v>2103246208</v>
      </c>
      <c r="L90" s="7">
        <v>12748035713</v>
      </c>
      <c r="M90" s="20">
        <v>5.8</v>
      </c>
      <c r="N90" s="7">
        <v>73938607.135399997</v>
      </c>
      <c r="Q90" s="27"/>
    </row>
    <row r="91" spans="1:17" s="21" customFormat="1" x14ac:dyDescent="0.2">
      <c r="A91" s="8" t="s">
        <v>68</v>
      </c>
      <c r="B91" s="19">
        <v>2024</v>
      </c>
      <c r="C91" s="7">
        <v>22225481327</v>
      </c>
      <c r="D91" s="7">
        <v>16157464877</v>
      </c>
      <c r="E91" s="7">
        <v>589253760</v>
      </c>
      <c r="F91" s="7">
        <v>326812342</v>
      </c>
      <c r="G91" s="7">
        <v>543419130</v>
      </c>
      <c r="H91" s="7">
        <v>516819970</v>
      </c>
      <c r="I91" s="7">
        <v>29763140</v>
      </c>
      <c r="J91" s="7">
        <v>141175705</v>
      </c>
      <c r="K91" s="7">
        <v>2147244047</v>
      </c>
      <c r="L91" s="7">
        <v>14010220830</v>
      </c>
      <c r="M91" s="20">
        <v>5.8</v>
      </c>
      <c r="N91" s="7">
        <v>81259280.813999996</v>
      </c>
      <c r="Q91" s="27"/>
    </row>
    <row r="92" spans="1:17" s="44" customFormat="1" x14ac:dyDescent="0.2">
      <c r="A92" s="44" t="s">
        <v>9</v>
      </c>
      <c r="B92" s="45"/>
      <c r="C92" s="58">
        <v>0.1132347225619651</v>
      </c>
      <c r="D92" s="58">
        <v>8.7950855888947341E-2</v>
      </c>
      <c r="E92" s="58">
        <v>3.4291262600127929E-2</v>
      </c>
      <c r="F92" s="58">
        <v>1.8543435441299288E-4</v>
      </c>
      <c r="G92" s="58">
        <v>-4.0300222302650916E-6</v>
      </c>
      <c r="H92" s="58">
        <v>6.2803838982668034E-3</v>
      </c>
      <c r="I92" s="58">
        <v>3.459694256020434E-2</v>
      </c>
      <c r="J92" s="58">
        <v>0.16680455429953989</v>
      </c>
      <c r="K92" s="58">
        <v>2.0919015012435482E-2</v>
      </c>
      <c r="L92" s="58">
        <v>9.9010164814087226E-2</v>
      </c>
      <c r="M92" s="58">
        <v>0</v>
      </c>
      <c r="N92" s="58">
        <v>9.9010164814087212E-2</v>
      </c>
      <c r="Q92" s="46"/>
    </row>
    <row r="93" spans="1:17" s="21" customFormat="1" x14ac:dyDescent="0.2">
      <c r="A93" s="8"/>
      <c r="B93" s="19"/>
      <c r="C93" s="7"/>
      <c r="D93" s="7"/>
      <c r="E93" s="7"/>
      <c r="F93" s="7"/>
      <c r="G93" s="7"/>
      <c r="H93" s="7"/>
      <c r="I93" s="7"/>
      <c r="J93" s="42"/>
      <c r="K93" s="7"/>
      <c r="L93" s="7"/>
      <c r="M93" s="20"/>
      <c r="N93" s="7"/>
      <c r="Q93" s="27"/>
    </row>
    <row r="94" spans="1:17" s="21" customFormat="1" x14ac:dyDescent="0.2">
      <c r="A94" s="8" t="s">
        <v>69</v>
      </c>
      <c r="B94" s="19">
        <v>2023</v>
      </c>
      <c r="C94" s="7">
        <v>27948725402</v>
      </c>
      <c r="D94" s="7">
        <v>21723944809</v>
      </c>
      <c r="E94" s="7">
        <v>1051928938</v>
      </c>
      <c r="F94" s="7">
        <v>422888694</v>
      </c>
      <c r="G94" s="7">
        <v>556902590</v>
      </c>
      <c r="H94" s="7">
        <v>507261920</v>
      </c>
      <c r="I94" s="7">
        <v>75495150</v>
      </c>
      <c r="J94" s="7">
        <v>144664677</v>
      </c>
      <c r="K94" s="7">
        <v>2759141969</v>
      </c>
      <c r="L94" s="7">
        <v>18964802840</v>
      </c>
      <c r="M94" s="20">
        <v>5.2705000000000002</v>
      </c>
      <c r="N94" s="7">
        <v>99953993.368220001</v>
      </c>
      <c r="Q94" s="27"/>
    </row>
    <row r="95" spans="1:17" s="21" customFormat="1" x14ac:dyDescent="0.2">
      <c r="A95" s="8" t="s">
        <v>69</v>
      </c>
      <c r="B95" s="19">
        <v>2024</v>
      </c>
      <c r="C95" s="7">
        <v>30968360317</v>
      </c>
      <c r="D95" s="7">
        <v>23946468177</v>
      </c>
      <c r="E95" s="7">
        <v>1089342069</v>
      </c>
      <c r="F95" s="7">
        <v>425172791</v>
      </c>
      <c r="G95" s="7">
        <v>559850280</v>
      </c>
      <c r="H95" s="7">
        <v>516941980</v>
      </c>
      <c r="I95" s="7">
        <v>80623970</v>
      </c>
      <c r="J95" s="7">
        <v>160044411</v>
      </c>
      <c r="K95" s="7">
        <v>2831975501</v>
      </c>
      <c r="L95" s="7">
        <v>21114492676</v>
      </c>
      <c r="M95" s="20">
        <v>5.2443</v>
      </c>
      <c r="N95" s="7">
        <v>110730733.9407468</v>
      </c>
      <c r="Q95" s="27"/>
    </row>
    <row r="96" spans="1:17" s="44" customFormat="1" x14ac:dyDescent="0.2">
      <c r="A96" s="44" t="s">
        <v>9</v>
      </c>
      <c r="B96" s="45"/>
      <c r="C96" s="58">
        <v>0.10804195438493649</v>
      </c>
      <c r="D96" s="58">
        <v>0.1023075407132885</v>
      </c>
      <c r="E96" s="58">
        <v>3.5566215215195457E-2</v>
      </c>
      <c r="F96" s="58">
        <v>5.4011777387456003E-3</v>
      </c>
      <c r="G96" s="58">
        <v>5.293008244044977E-3</v>
      </c>
      <c r="H96" s="58">
        <v>1.9082962111565561E-2</v>
      </c>
      <c r="I96" s="58">
        <v>6.7935754813388677E-2</v>
      </c>
      <c r="J96" s="58">
        <v>0.10631298751664167</v>
      </c>
      <c r="K96" s="58">
        <v>2.6397167241958619E-2</v>
      </c>
      <c r="L96" s="58">
        <v>0.11335155203754282</v>
      </c>
      <c r="M96" s="58">
        <v>-4.9710653638175171E-3</v>
      </c>
      <c r="N96" s="58">
        <v>0.10781700869945654</v>
      </c>
      <c r="Q96" s="46"/>
    </row>
    <row r="97" spans="1:17" s="21" customFormat="1" x14ac:dyDescent="0.2">
      <c r="A97" s="8"/>
      <c r="B97" s="19"/>
      <c r="C97" s="7"/>
      <c r="D97" s="7"/>
      <c r="E97" s="7"/>
      <c r="F97" s="7"/>
      <c r="G97" s="7"/>
      <c r="H97" s="7"/>
      <c r="I97" s="7"/>
      <c r="J97" s="7"/>
      <c r="K97" s="7"/>
      <c r="L97" s="7"/>
      <c r="M97" s="20"/>
      <c r="N97" s="7"/>
      <c r="Q97" s="27"/>
    </row>
    <row r="98" spans="1:17" s="21" customFormat="1" x14ac:dyDescent="0.2">
      <c r="A98" s="8" t="s">
        <v>70</v>
      </c>
      <c r="B98" s="19">
        <v>2023</v>
      </c>
      <c r="C98" s="7">
        <v>545527737</v>
      </c>
      <c r="D98" s="7">
        <v>318320637</v>
      </c>
      <c r="E98" s="7">
        <v>5880</v>
      </c>
      <c r="F98" s="7">
        <v>1414</v>
      </c>
      <c r="G98" s="7">
        <v>4475000</v>
      </c>
      <c r="H98" s="7">
        <v>4475000</v>
      </c>
      <c r="I98" s="7">
        <v>0</v>
      </c>
      <c r="J98" s="7">
        <v>502489</v>
      </c>
      <c r="K98" s="7">
        <v>9459783</v>
      </c>
      <c r="L98" s="7">
        <v>308860854</v>
      </c>
      <c r="M98" s="20">
        <v>6.5</v>
      </c>
      <c r="N98" s="7">
        <v>2007595.551</v>
      </c>
      <c r="Q98" s="27"/>
    </row>
    <row r="99" spans="1:17" s="21" customFormat="1" x14ac:dyDescent="0.2">
      <c r="A99" s="8" t="s">
        <v>70</v>
      </c>
      <c r="B99" s="19">
        <v>2024</v>
      </c>
      <c r="C99" s="7">
        <v>643703487</v>
      </c>
      <c r="D99" s="7">
        <v>371471437</v>
      </c>
      <c r="E99" s="7">
        <v>5880</v>
      </c>
      <c r="F99" s="7">
        <v>1414</v>
      </c>
      <c r="G99" s="7">
        <v>4150000</v>
      </c>
      <c r="H99" s="7">
        <v>4150000</v>
      </c>
      <c r="I99" s="7">
        <v>0</v>
      </c>
      <c r="J99" s="7">
        <v>519848</v>
      </c>
      <c r="K99" s="7">
        <v>8827142</v>
      </c>
      <c r="L99" s="7">
        <v>362644295</v>
      </c>
      <c r="M99" s="20">
        <v>6.5</v>
      </c>
      <c r="N99" s="7">
        <v>2357187.9175</v>
      </c>
      <c r="Q99" s="27"/>
    </row>
    <row r="100" spans="1:17" s="44" customFormat="1" x14ac:dyDescent="0.2">
      <c r="A100" s="44" t="s">
        <v>9</v>
      </c>
      <c r="B100" s="45"/>
      <c r="C100" s="58">
        <v>0.17996472652315385</v>
      </c>
      <c r="D100" s="58">
        <v>0.1669725233680027</v>
      </c>
      <c r="E100" s="58">
        <v>0</v>
      </c>
      <c r="F100" s="58">
        <v>0</v>
      </c>
      <c r="G100" s="58">
        <v>-7.2625698324022353E-2</v>
      </c>
      <c r="H100" s="58">
        <v>-7.2625698324022353E-2</v>
      </c>
      <c r="I100" s="58" t="e">
        <v>#DIV/0!</v>
      </c>
      <c r="J100" s="58">
        <v>3.4546029863340294E-2</v>
      </c>
      <c r="K100" s="58">
        <v>-6.6876904047376146E-2</v>
      </c>
      <c r="L100" s="58">
        <v>0.17413485815201429</v>
      </c>
      <c r="M100" s="58">
        <v>0</v>
      </c>
      <c r="N100" s="58">
        <v>0.17413485815201432</v>
      </c>
      <c r="Q100" s="46"/>
    </row>
    <row r="101" spans="1:17" s="21" customFormat="1" x14ac:dyDescent="0.2">
      <c r="A101" s="8"/>
      <c r="B101" s="19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20"/>
      <c r="N101" s="7"/>
      <c r="Q101" s="27"/>
    </row>
    <row r="102" spans="1:17" s="21" customFormat="1" x14ac:dyDescent="0.2">
      <c r="A102" s="8" t="s">
        <v>71</v>
      </c>
      <c r="B102" s="19">
        <v>2023</v>
      </c>
      <c r="C102" s="7">
        <v>4083568672</v>
      </c>
      <c r="D102" s="7">
        <v>2524538412</v>
      </c>
      <c r="E102" s="7">
        <v>65917140</v>
      </c>
      <c r="F102" s="7">
        <v>129636035</v>
      </c>
      <c r="G102" s="7">
        <v>53250000</v>
      </c>
      <c r="H102" s="7">
        <v>53238930</v>
      </c>
      <c r="I102" s="7">
        <v>2925000</v>
      </c>
      <c r="J102" s="7">
        <v>22448735</v>
      </c>
      <c r="K102" s="7">
        <v>327415840</v>
      </c>
      <c r="L102" s="7">
        <v>2197122572</v>
      </c>
      <c r="M102" s="20">
        <v>3.9</v>
      </c>
      <c r="N102" s="7">
        <v>8568778.0307999998</v>
      </c>
      <c r="Q102" s="27"/>
    </row>
    <row r="103" spans="1:17" s="21" customFormat="1" x14ac:dyDescent="0.2">
      <c r="A103" s="8" t="s">
        <v>71</v>
      </c>
      <c r="B103" s="19">
        <v>2024</v>
      </c>
      <c r="C103" s="7">
        <v>4697362820</v>
      </c>
      <c r="D103" s="7">
        <v>2810431250</v>
      </c>
      <c r="E103" s="7">
        <v>69501240</v>
      </c>
      <c r="F103" s="7">
        <v>138729530</v>
      </c>
      <c r="G103" s="7">
        <v>53650000</v>
      </c>
      <c r="H103" s="7">
        <v>53648680</v>
      </c>
      <c r="I103" s="7">
        <v>3075000</v>
      </c>
      <c r="J103" s="7">
        <v>23166028</v>
      </c>
      <c r="K103" s="7">
        <v>341770478</v>
      </c>
      <c r="L103" s="7">
        <v>2468660772</v>
      </c>
      <c r="M103" s="20">
        <v>3.9</v>
      </c>
      <c r="N103" s="7">
        <v>9627777.0107999984</v>
      </c>
      <c r="Q103" s="27"/>
    </row>
    <row r="104" spans="1:17" s="44" customFormat="1" x14ac:dyDescent="0.2">
      <c r="A104" s="44" t="s">
        <v>9</v>
      </c>
      <c r="B104" s="45"/>
      <c r="C104" s="58">
        <v>0.15030827134330607</v>
      </c>
      <c r="D104" s="58">
        <v>0.11324558843749533</v>
      </c>
      <c r="E104" s="58">
        <v>5.4372808043552857E-2</v>
      </c>
      <c r="F104" s="58">
        <v>7.0146352439736367E-2</v>
      </c>
      <c r="G104" s="58">
        <v>7.5117370892018778E-3</v>
      </c>
      <c r="H104" s="58">
        <v>7.6964356721669651E-3</v>
      </c>
      <c r="I104" s="58">
        <v>5.128205128205128E-2</v>
      </c>
      <c r="J104" s="58">
        <v>3.195249086418455E-2</v>
      </c>
      <c r="K104" s="58">
        <v>4.3842222172268755E-2</v>
      </c>
      <c r="L104" s="58">
        <v>0.12358809811544734</v>
      </c>
      <c r="M104" s="58">
        <v>0</v>
      </c>
      <c r="N104" s="58">
        <v>0.12358809811544717</v>
      </c>
      <c r="Q104" s="46"/>
    </row>
    <row r="105" spans="1:17" s="21" customFormat="1" x14ac:dyDescent="0.2">
      <c r="A105" s="8"/>
      <c r="B105" s="19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20"/>
      <c r="N105" s="7"/>
      <c r="Q105" s="27"/>
    </row>
    <row r="106" spans="1:17" s="21" customFormat="1" x14ac:dyDescent="0.2">
      <c r="A106" s="8" t="s">
        <v>72</v>
      </c>
      <c r="B106" s="19">
        <v>2023</v>
      </c>
      <c r="C106" s="7">
        <v>16615073920</v>
      </c>
      <c r="D106" s="7">
        <v>12323412201</v>
      </c>
      <c r="E106" s="7">
        <v>907621450</v>
      </c>
      <c r="F106" s="7">
        <v>204581632</v>
      </c>
      <c r="G106" s="7">
        <v>567751760</v>
      </c>
      <c r="H106" s="7">
        <v>456207400</v>
      </c>
      <c r="I106" s="7">
        <v>66999430</v>
      </c>
      <c r="J106" s="7">
        <v>105627685</v>
      </c>
      <c r="K106" s="7">
        <v>2308789357</v>
      </c>
      <c r="L106" s="7">
        <v>10014622844</v>
      </c>
      <c r="M106" s="20">
        <v>6.0542999999999996</v>
      </c>
      <c r="N106" s="7">
        <v>60631531.084429197</v>
      </c>
      <c r="Q106" s="27"/>
    </row>
    <row r="107" spans="1:17" s="21" customFormat="1" x14ac:dyDescent="0.2">
      <c r="A107" s="8" t="s">
        <v>72</v>
      </c>
      <c r="B107" s="19">
        <v>2024</v>
      </c>
      <c r="C107" s="7">
        <v>17996750109</v>
      </c>
      <c r="D107" s="7">
        <v>13312477162</v>
      </c>
      <c r="E107" s="7">
        <v>972959060</v>
      </c>
      <c r="F107" s="7">
        <v>207070376</v>
      </c>
      <c r="G107" s="7">
        <v>570328420</v>
      </c>
      <c r="H107" s="7">
        <v>468322820</v>
      </c>
      <c r="I107" s="7">
        <v>75882430</v>
      </c>
      <c r="J107" s="7">
        <v>118741310</v>
      </c>
      <c r="K107" s="7">
        <v>2413304416</v>
      </c>
      <c r="L107" s="7">
        <v>10899172746</v>
      </c>
      <c r="M107" s="20">
        <v>6.0542999999999996</v>
      </c>
      <c r="N107" s="7">
        <v>65986861.556107797</v>
      </c>
      <c r="Q107" s="27"/>
    </row>
    <row r="108" spans="1:17" s="44" customFormat="1" x14ac:dyDescent="0.2">
      <c r="A108" s="44" t="s">
        <v>9</v>
      </c>
      <c r="B108" s="45"/>
      <c r="C108" s="58">
        <v>8.3157992293783303E-2</v>
      </c>
      <c r="D108" s="58">
        <v>8.0259017946323424E-2</v>
      </c>
      <c r="E108" s="58">
        <v>7.1987732330477644E-2</v>
      </c>
      <c r="F108" s="58">
        <v>1.2165041287773088E-2</v>
      </c>
      <c r="G108" s="58">
        <v>4.5383566930730429E-3</v>
      </c>
      <c r="H108" s="58">
        <v>2.6556824812574282E-2</v>
      </c>
      <c r="I108" s="58">
        <v>0.13258321749901456</v>
      </c>
      <c r="J108" s="58">
        <v>0.12414950682673771</v>
      </c>
      <c r="K108" s="58">
        <v>4.5268338873410703E-2</v>
      </c>
      <c r="L108" s="58">
        <v>8.8325832712707192E-2</v>
      </c>
      <c r="M108" s="58">
        <v>0</v>
      </c>
      <c r="N108" s="58">
        <v>8.8325832712707192E-2</v>
      </c>
      <c r="Q108" s="46"/>
    </row>
    <row r="109" spans="1:17" s="21" customFormat="1" x14ac:dyDescent="0.2">
      <c r="A109" s="8"/>
      <c r="B109" s="19"/>
      <c r="C109" s="7"/>
      <c r="D109" s="7"/>
      <c r="E109" s="7"/>
      <c r="F109" s="7"/>
      <c r="G109" s="7"/>
      <c r="H109" s="7"/>
      <c r="I109" s="7"/>
      <c r="J109" s="42"/>
      <c r="K109" s="7"/>
      <c r="L109" s="7"/>
      <c r="M109" s="20"/>
      <c r="N109" s="7"/>
      <c r="Q109" s="27"/>
    </row>
    <row r="110" spans="1:17" s="21" customFormat="1" x14ac:dyDescent="0.2">
      <c r="A110" s="8" t="s">
        <v>73</v>
      </c>
      <c r="B110" s="19">
        <v>2023</v>
      </c>
      <c r="C110" s="7">
        <v>10529482615</v>
      </c>
      <c r="D110" s="7">
        <v>7385990625</v>
      </c>
      <c r="E110" s="7">
        <v>215246189</v>
      </c>
      <c r="F110" s="7">
        <v>121429625</v>
      </c>
      <c r="G110" s="7">
        <v>543438980</v>
      </c>
      <c r="H110" s="7">
        <v>457796560</v>
      </c>
      <c r="I110" s="7">
        <v>74204820</v>
      </c>
      <c r="J110" s="7">
        <v>91925250</v>
      </c>
      <c r="K110" s="7">
        <v>1504041424</v>
      </c>
      <c r="L110" s="7">
        <v>5881949201</v>
      </c>
      <c r="M110" s="20">
        <v>7</v>
      </c>
      <c r="N110" s="7">
        <v>41173644.406999998</v>
      </c>
      <c r="Q110" s="27"/>
    </row>
    <row r="111" spans="1:17" s="21" customFormat="1" x14ac:dyDescent="0.2">
      <c r="A111" s="8" t="s">
        <v>73</v>
      </c>
      <c r="B111" s="19">
        <v>2024</v>
      </c>
      <c r="C111" s="7">
        <v>11487573263</v>
      </c>
      <c r="D111" s="7">
        <v>8122491263</v>
      </c>
      <c r="E111" s="7">
        <v>218226489</v>
      </c>
      <c r="F111" s="7">
        <v>143627479</v>
      </c>
      <c r="G111" s="7">
        <v>545645140</v>
      </c>
      <c r="H111" s="7">
        <v>469611750</v>
      </c>
      <c r="I111" s="7">
        <v>77386340</v>
      </c>
      <c r="J111" s="7">
        <v>109277123</v>
      </c>
      <c r="K111" s="7">
        <v>1563774321</v>
      </c>
      <c r="L111" s="7">
        <v>6558716942</v>
      </c>
      <c r="M111" s="20">
        <v>7</v>
      </c>
      <c r="N111" s="7">
        <v>45911018.593999997</v>
      </c>
      <c r="Q111" s="27"/>
    </row>
    <row r="112" spans="1:17" s="44" customFormat="1" x14ac:dyDescent="0.2">
      <c r="A112" s="44" t="s">
        <v>9</v>
      </c>
      <c r="B112" s="45"/>
      <c r="C112" s="58">
        <v>9.0991236989662855E-2</v>
      </c>
      <c r="D112" s="58">
        <v>9.9715891258662412E-2</v>
      </c>
      <c r="E112" s="58">
        <v>1.3846005886775538E-2</v>
      </c>
      <c r="F112" s="58">
        <v>0.18280427037471292</v>
      </c>
      <c r="G112" s="58">
        <v>4.0596278169077972E-3</v>
      </c>
      <c r="H112" s="58">
        <v>2.5808822154539564E-2</v>
      </c>
      <c r="I112" s="58">
        <v>4.2874842901040662E-2</v>
      </c>
      <c r="J112" s="58">
        <v>0.18876068327255024</v>
      </c>
      <c r="K112" s="58">
        <v>3.9714928090969923E-2</v>
      </c>
      <c r="L112" s="58">
        <v>0.11505841309968158</v>
      </c>
      <c r="M112" s="58">
        <v>0</v>
      </c>
      <c r="N112" s="58">
        <v>0.11505841309968157</v>
      </c>
      <c r="Q112" s="46"/>
    </row>
    <row r="113" spans="1:17" s="21" customFormat="1" x14ac:dyDescent="0.2">
      <c r="A113" s="8"/>
      <c r="B113" s="19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20"/>
      <c r="N113" s="7"/>
      <c r="Q113" s="27"/>
    </row>
    <row r="114" spans="1:17" s="21" customFormat="1" x14ac:dyDescent="0.2">
      <c r="A114" s="8" t="s">
        <v>74</v>
      </c>
      <c r="B114" s="19">
        <v>2023</v>
      </c>
      <c r="C114" s="7">
        <v>1837243376</v>
      </c>
      <c r="D114" s="7">
        <v>1139686896</v>
      </c>
      <c r="E114" s="7">
        <v>20762630</v>
      </c>
      <c r="F114" s="7">
        <v>39537380</v>
      </c>
      <c r="G114" s="7">
        <v>70310680</v>
      </c>
      <c r="H114" s="7">
        <v>62888930</v>
      </c>
      <c r="I114" s="7">
        <v>7924190</v>
      </c>
      <c r="J114" s="7">
        <v>11183118</v>
      </c>
      <c r="K114" s="7">
        <v>212606928</v>
      </c>
      <c r="L114" s="7">
        <v>927079968</v>
      </c>
      <c r="M114" s="20">
        <v>8.1999999999999993</v>
      </c>
      <c r="N114" s="7">
        <v>7602055.7375999996</v>
      </c>
      <c r="Q114" s="27"/>
    </row>
    <row r="115" spans="1:17" s="21" customFormat="1" x14ac:dyDescent="0.2">
      <c r="A115" s="8" t="s">
        <v>74</v>
      </c>
      <c r="B115" s="19">
        <v>2024</v>
      </c>
      <c r="C115" s="7">
        <v>2054617242</v>
      </c>
      <c r="D115" s="7">
        <v>1261382462</v>
      </c>
      <c r="E115" s="7">
        <v>21034710</v>
      </c>
      <c r="F115" s="7">
        <v>38808890</v>
      </c>
      <c r="G115" s="7">
        <v>71046740</v>
      </c>
      <c r="H115" s="7">
        <v>64712330</v>
      </c>
      <c r="I115" s="7">
        <v>8128830</v>
      </c>
      <c r="J115" s="7">
        <v>11503620</v>
      </c>
      <c r="K115" s="7">
        <v>215235120</v>
      </c>
      <c r="L115" s="7">
        <v>1046147342</v>
      </c>
      <c r="M115" s="20">
        <v>8.1999999999999993</v>
      </c>
      <c r="N115" s="7">
        <v>8578408.2043999992</v>
      </c>
      <c r="Q115" s="27"/>
    </row>
    <row r="116" spans="1:17" s="44" customFormat="1" x14ac:dyDescent="0.2">
      <c r="A116" s="44" t="s">
        <v>9</v>
      </c>
      <c r="B116" s="45"/>
      <c r="C116" s="58">
        <v>0.11831522640906776</v>
      </c>
      <c r="D116" s="58">
        <v>0.10677982385084825</v>
      </c>
      <c r="E116" s="58">
        <v>1.3104312892923489E-2</v>
      </c>
      <c r="F116" s="58">
        <v>-1.8425348366533138E-2</v>
      </c>
      <c r="G116" s="58">
        <v>1.0468679864851258E-2</v>
      </c>
      <c r="H116" s="58">
        <v>2.899397397920429E-2</v>
      </c>
      <c r="I116" s="58">
        <v>2.5824721517278108E-2</v>
      </c>
      <c r="J116" s="58">
        <v>2.865944900161118E-2</v>
      </c>
      <c r="K116" s="58">
        <v>1.2361742040692108E-2</v>
      </c>
      <c r="L116" s="58">
        <v>0.12843268985399975</v>
      </c>
      <c r="M116" s="58">
        <v>0</v>
      </c>
      <c r="N116" s="58">
        <v>0.12843268985399969</v>
      </c>
      <c r="Q116" s="46"/>
    </row>
    <row r="117" spans="1:17" s="21" customFormat="1" x14ac:dyDescent="0.2">
      <c r="A117" s="8"/>
      <c r="B117" s="19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20"/>
      <c r="N117" s="7"/>
      <c r="Q117" s="27"/>
    </row>
    <row r="118" spans="1:17" s="21" customFormat="1" x14ac:dyDescent="0.2">
      <c r="A118" s="8" t="s">
        <v>75</v>
      </c>
      <c r="B118" s="19">
        <v>2023</v>
      </c>
      <c r="C118" s="7">
        <v>17931885508</v>
      </c>
      <c r="D118" s="7">
        <v>13004949558</v>
      </c>
      <c r="E118" s="7">
        <v>439660289</v>
      </c>
      <c r="F118" s="7">
        <v>375536938</v>
      </c>
      <c r="G118" s="7">
        <v>369745790</v>
      </c>
      <c r="H118" s="7">
        <v>369274610</v>
      </c>
      <c r="I118" s="7">
        <v>21656320</v>
      </c>
      <c r="J118" s="7">
        <v>66344347</v>
      </c>
      <c r="K118" s="7">
        <v>1642218294</v>
      </c>
      <c r="L118" s="7">
        <v>11362731264</v>
      </c>
      <c r="M118" s="20">
        <v>3.3464</v>
      </c>
      <c r="N118" s="7">
        <v>38024243.901849605</v>
      </c>
      <c r="Q118" s="27"/>
    </row>
    <row r="119" spans="1:17" s="21" customFormat="1" x14ac:dyDescent="0.2">
      <c r="A119" s="8" t="s">
        <v>75</v>
      </c>
      <c r="B119" s="19">
        <v>2024</v>
      </c>
      <c r="C119" s="7">
        <v>19259438762</v>
      </c>
      <c r="D119" s="7">
        <v>13882484862</v>
      </c>
      <c r="E119" s="7">
        <v>455307111</v>
      </c>
      <c r="F119" s="7">
        <v>378286928</v>
      </c>
      <c r="G119" s="7">
        <v>370746410</v>
      </c>
      <c r="H119" s="7">
        <v>370413400</v>
      </c>
      <c r="I119" s="7">
        <v>23409250</v>
      </c>
      <c r="J119" s="7">
        <v>75998739</v>
      </c>
      <c r="K119" s="7">
        <v>1674161838</v>
      </c>
      <c r="L119" s="7">
        <v>12208323024</v>
      </c>
      <c r="M119" s="20">
        <v>3.3464</v>
      </c>
      <c r="N119" s="7">
        <v>40853932.167513601</v>
      </c>
      <c r="Q119" s="27"/>
    </row>
    <row r="120" spans="1:17" s="44" customFormat="1" x14ac:dyDescent="0.2">
      <c r="A120" s="44" t="s">
        <v>9</v>
      </c>
      <c r="B120" s="45"/>
      <c r="C120" s="58">
        <v>7.4033110093622623E-2</v>
      </c>
      <c r="D120" s="58">
        <v>6.7477024811694389E-2</v>
      </c>
      <c r="E120" s="58">
        <v>3.5588435870768396E-2</v>
      </c>
      <c r="F120" s="58">
        <v>7.3228215968464865E-3</v>
      </c>
      <c r="G120" s="58">
        <v>2.7062377099682459E-3</v>
      </c>
      <c r="H120" s="58">
        <v>3.0838567536500818E-3</v>
      </c>
      <c r="I120" s="58">
        <v>8.0943114989065548E-2</v>
      </c>
      <c r="J120" s="58">
        <v>0.14551943664469258</v>
      </c>
      <c r="K120" s="58">
        <v>1.9451460330644692E-2</v>
      </c>
      <c r="L120" s="58">
        <v>7.4418002182190829E-2</v>
      </c>
      <c r="M120" s="58">
        <v>0</v>
      </c>
      <c r="N120" s="58">
        <v>7.4418002182190732E-2</v>
      </c>
      <c r="Q120" s="46"/>
    </row>
    <row r="121" spans="1:17" s="21" customFormat="1" x14ac:dyDescent="0.2">
      <c r="A121" s="8"/>
      <c r="B121" s="19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20"/>
      <c r="N121" s="7"/>
      <c r="Q121" s="27"/>
    </row>
    <row r="122" spans="1:17" s="21" customFormat="1" x14ac:dyDescent="0.2">
      <c r="A122" s="8" t="s">
        <v>76</v>
      </c>
      <c r="B122" s="19">
        <v>2023</v>
      </c>
      <c r="C122" s="7">
        <v>3400215706</v>
      </c>
      <c r="D122" s="7">
        <v>2405647935</v>
      </c>
      <c r="E122" s="7">
        <v>45087060</v>
      </c>
      <c r="F122" s="7">
        <v>68767814</v>
      </c>
      <c r="G122" s="7">
        <v>80150000</v>
      </c>
      <c r="H122" s="7">
        <v>77578650</v>
      </c>
      <c r="I122" s="7">
        <v>7382840</v>
      </c>
      <c r="J122" s="7">
        <v>19414628</v>
      </c>
      <c r="K122" s="7">
        <v>298380992</v>
      </c>
      <c r="L122" s="7">
        <v>2107266943</v>
      </c>
      <c r="M122" s="20">
        <v>5.8360000000000003</v>
      </c>
      <c r="N122" s="7">
        <v>12298009.879348002</v>
      </c>
      <c r="Q122" s="27"/>
    </row>
    <row r="123" spans="1:17" s="21" customFormat="1" x14ac:dyDescent="0.2">
      <c r="A123" s="8" t="s">
        <v>76</v>
      </c>
      <c r="B123" s="19">
        <v>2024</v>
      </c>
      <c r="C123" s="7">
        <v>3674591026</v>
      </c>
      <c r="D123" s="7">
        <v>2620685736</v>
      </c>
      <c r="E123" s="7">
        <v>46402610</v>
      </c>
      <c r="F123" s="7">
        <v>72302124</v>
      </c>
      <c r="G123" s="7">
        <v>79875000</v>
      </c>
      <c r="H123" s="7">
        <v>77607360</v>
      </c>
      <c r="I123" s="7">
        <v>7562710</v>
      </c>
      <c r="J123" s="7">
        <v>20231437</v>
      </c>
      <c r="K123" s="7">
        <v>303981241</v>
      </c>
      <c r="L123" s="7">
        <v>2316704495</v>
      </c>
      <c r="M123" s="20">
        <v>6.4196</v>
      </c>
      <c r="N123" s="7">
        <v>14872316.176101999</v>
      </c>
      <c r="Q123" s="27"/>
    </row>
    <row r="124" spans="1:17" s="44" customFormat="1" x14ac:dyDescent="0.2">
      <c r="A124" s="44" t="s">
        <v>9</v>
      </c>
      <c r="B124" s="45"/>
      <c r="C124" s="58">
        <v>8.0693504096178065E-2</v>
      </c>
      <c r="D124" s="58">
        <v>8.9388724705471087E-2</v>
      </c>
      <c r="E124" s="58">
        <v>2.9177994750600282E-2</v>
      </c>
      <c r="F124" s="58">
        <v>5.1394828400390918E-2</v>
      </c>
      <c r="G124" s="58">
        <v>-3.4310667498440423E-3</v>
      </c>
      <c r="H124" s="58">
        <v>3.7007604540682261E-4</v>
      </c>
      <c r="I124" s="58">
        <v>2.4363253165448528E-2</v>
      </c>
      <c r="J124" s="58">
        <v>4.2071833670982516E-2</v>
      </c>
      <c r="K124" s="58">
        <v>1.8768786049213216E-2</v>
      </c>
      <c r="L124" s="58">
        <v>9.938823967970345E-2</v>
      </c>
      <c r="M124" s="58">
        <v>9.9999999999999936E-2</v>
      </c>
      <c r="N124" s="58">
        <v>0.20932706364767351</v>
      </c>
      <c r="Q124" s="46"/>
    </row>
    <row r="126" spans="1:17" ht="15" x14ac:dyDescent="0.25">
      <c r="A126" s="1" t="s">
        <v>10</v>
      </c>
      <c r="B126" s="19">
        <v>2023</v>
      </c>
      <c r="C126" s="13">
        <v>427183016039</v>
      </c>
      <c r="D126" s="13">
        <v>316477908111</v>
      </c>
      <c r="E126" s="13">
        <v>16380061228</v>
      </c>
      <c r="F126" s="13">
        <v>6759316880</v>
      </c>
      <c r="G126" s="13">
        <v>10382741760</v>
      </c>
      <c r="H126" s="13">
        <v>9449731710</v>
      </c>
      <c r="I126" s="13">
        <v>1017247830</v>
      </c>
      <c r="J126" s="13">
        <v>2295053007</v>
      </c>
      <c r="K126" s="13">
        <v>46284152415</v>
      </c>
      <c r="L126" s="13">
        <v>270193755696</v>
      </c>
      <c r="M126" s="13"/>
      <c r="N126" s="13">
        <v>1526545379.2716918</v>
      </c>
    </row>
    <row r="127" spans="1:17" ht="15" x14ac:dyDescent="0.25">
      <c r="A127" s="1"/>
      <c r="B127" s="19">
        <v>2024</v>
      </c>
      <c r="C127" s="13">
        <v>465111407641</v>
      </c>
      <c r="D127" s="13">
        <v>343552726386</v>
      </c>
      <c r="E127" s="13">
        <v>17496086634</v>
      </c>
      <c r="F127" s="13">
        <v>7027106619</v>
      </c>
      <c r="G127" s="13">
        <v>10424239600</v>
      </c>
      <c r="H127" s="13">
        <v>9595419590</v>
      </c>
      <c r="I127" s="13">
        <v>1119159790</v>
      </c>
      <c r="J127" s="13">
        <v>2602008686</v>
      </c>
      <c r="K127" s="13">
        <v>48264020919</v>
      </c>
      <c r="L127" s="13">
        <v>295288705467</v>
      </c>
      <c r="M127" s="13"/>
      <c r="N127" s="13">
        <v>1666776698.9403806</v>
      </c>
    </row>
    <row r="128" spans="1:17" s="44" customFormat="1" x14ac:dyDescent="0.2">
      <c r="A128" s="44" t="s">
        <v>9</v>
      </c>
      <c r="B128" s="49"/>
      <c r="C128" s="58">
        <v>8.8787218072680349E-2</v>
      </c>
      <c r="D128" s="58">
        <v>8.5550420996538895E-2</v>
      </c>
      <c r="E128" s="58">
        <v>6.8133164489780504E-2</v>
      </c>
      <c r="F128" s="58">
        <v>3.9617870230697037E-2</v>
      </c>
      <c r="G128" s="58">
        <v>3.996809413085123E-3</v>
      </c>
      <c r="H128" s="58">
        <v>1.5417144578382957E-2</v>
      </c>
      <c r="I128" s="58">
        <v>0.10018400334164389</v>
      </c>
      <c r="J128" s="58">
        <v>0.13374666208744346</v>
      </c>
      <c r="K128" s="58">
        <v>4.2776380266139523E-2</v>
      </c>
      <c r="L128" s="58">
        <v>9.2877608168098424E-2</v>
      </c>
      <c r="M128" s="58"/>
      <c r="N128" s="58">
        <v>9.1861874250729794E-2</v>
      </c>
      <c r="Q128" s="46"/>
    </row>
    <row r="130" spans="2:17" ht="15" x14ac:dyDescent="0.25">
      <c r="K130" s="15" t="s">
        <v>465</v>
      </c>
      <c r="L130" s="16">
        <v>2023</v>
      </c>
      <c r="M130" s="23">
        <v>6.071341935483872</v>
      </c>
    </row>
    <row r="131" spans="2:17" ht="15" x14ac:dyDescent="0.25">
      <c r="K131" s="15"/>
      <c r="L131" s="16">
        <v>2024</v>
      </c>
      <c r="M131" s="23">
        <v>6.0808225806451617</v>
      </c>
    </row>
    <row r="132" spans="2:17" s="44" customFormat="1" ht="15" x14ac:dyDescent="0.25">
      <c r="B132" s="49"/>
      <c r="J132" s="46"/>
      <c r="K132" s="48" t="s">
        <v>466</v>
      </c>
      <c r="L132" s="48"/>
      <c r="M132" s="44">
        <v>5.2415303567533342E-4</v>
      </c>
      <c r="Q132" s="46"/>
    </row>
    <row r="136" spans="2:17" s="44" customFormat="1" x14ac:dyDescent="0.2">
      <c r="B136" s="49"/>
      <c r="J136" s="46"/>
      <c r="Q136" s="46"/>
    </row>
    <row r="140" spans="2:17" s="44" customFormat="1" x14ac:dyDescent="0.2">
      <c r="B140" s="49"/>
      <c r="J140" s="46"/>
      <c r="Q140" s="46"/>
    </row>
    <row r="144" spans="2:17" s="44" customFormat="1" x14ac:dyDescent="0.2">
      <c r="B144" s="49"/>
      <c r="J144" s="46"/>
      <c r="Q144" s="46"/>
    </row>
  </sheetData>
  <phoneticPr fontId="4" type="noConversion"/>
  <pageMargins left="0.41" right="0.42" top="1.05" bottom="0.75" header="0.3" footer="0.3"/>
  <pageSetup scale="26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77</v>
      </c>
      <c r="B2" s="19">
        <v>2023</v>
      </c>
      <c r="C2" s="7">
        <v>136570392</v>
      </c>
      <c r="D2" s="7">
        <v>125844687</v>
      </c>
      <c r="E2" s="7">
        <v>16213475</v>
      </c>
      <c r="F2" s="7">
        <v>6340394</v>
      </c>
      <c r="G2" s="7">
        <v>12277857</v>
      </c>
      <c r="H2" s="7">
        <v>6795921</v>
      </c>
      <c r="I2" s="7">
        <v>1112851</v>
      </c>
      <c r="J2" s="7">
        <v>3081923</v>
      </c>
      <c r="K2" s="7">
        <v>45822421</v>
      </c>
      <c r="L2" s="7">
        <v>80022266</v>
      </c>
      <c r="M2" s="20">
        <v>1.5</v>
      </c>
      <c r="N2" s="7">
        <v>120033.399</v>
      </c>
    </row>
    <row r="3" spans="1:17" s="21" customFormat="1" x14ac:dyDescent="0.2">
      <c r="A3" s="8" t="s">
        <v>77</v>
      </c>
      <c r="B3" s="19">
        <v>2024</v>
      </c>
      <c r="C3" s="7">
        <v>153507405</v>
      </c>
      <c r="D3" s="7">
        <v>130504094</v>
      </c>
      <c r="E3" s="7">
        <v>16093276</v>
      </c>
      <c r="F3" s="7">
        <v>6339629</v>
      </c>
      <c r="G3" s="7">
        <v>12420645</v>
      </c>
      <c r="H3" s="7">
        <v>7149271</v>
      </c>
      <c r="I3" s="7">
        <v>1243744</v>
      </c>
      <c r="J3" s="7">
        <v>3378270</v>
      </c>
      <c r="K3" s="7">
        <v>46624835</v>
      </c>
      <c r="L3" s="7">
        <v>83879259</v>
      </c>
      <c r="M3" s="20">
        <v>1.5</v>
      </c>
      <c r="N3" s="7">
        <v>125818.8885</v>
      </c>
    </row>
    <row r="4" spans="1:17" s="44" customFormat="1" x14ac:dyDescent="0.2">
      <c r="A4" s="44" t="s">
        <v>9</v>
      </c>
      <c r="B4" s="45"/>
      <c r="C4" s="58">
        <v>0.12401672684662134</v>
      </c>
      <c r="D4" s="58">
        <v>3.7025059309814166E-2</v>
      </c>
      <c r="E4" s="58">
        <v>-7.41352486126509E-3</v>
      </c>
      <c r="F4" s="58">
        <v>-1.2065496245186025E-4</v>
      </c>
      <c r="G4" s="58">
        <v>1.1629716814587432E-2</v>
      </c>
      <c r="H4" s="58">
        <v>5.1994424302460256E-2</v>
      </c>
      <c r="I4" s="58">
        <v>0.11761951959426734</v>
      </c>
      <c r="J4" s="58">
        <v>9.6156523053950407E-2</v>
      </c>
      <c r="K4" s="58">
        <v>1.7511383783061135E-2</v>
      </c>
      <c r="L4" s="58">
        <v>4.8198997514016913E-2</v>
      </c>
      <c r="M4" s="58">
        <v>0</v>
      </c>
      <c r="N4" s="58">
        <v>4.8198997514016878E-2</v>
      </c>
    </row>
    <row r="6" spans="1:17" ht="15" x14ac:dyDescent="0.25">
      <c r="A6" s="1" t="s">
        <v>10</v>
      </c>
      <c r="B6" s="19">
        <v>2023</v>
      </c>
      <c r="C6" s="13">
        <v>136570392</v>
      </c>
      <c r="D6" s="13">
        <v>125844687</v>
      </c>
      <c r="E6" s="13">
        <v>16213475</v>
      </c>
      <c r="F6" s="13">
        <v>6340394</v>
      </c>
      <c r="G6" s="13">
        <v>12277857</v>
      </c>
      <c r="H6" s="13">
        <v>6795921</v>
      </c>
      <c r="I6" s="13">
        <v>1112851</v>
      </c>
      <c r="J6" s="13">
        <v>3081923</v>
      </c>
      <c r="K6" s="13">
        <v>45822421</v>
      </c>
      <c r="L6" s="13">
        <v>80022266</v>
      </c>
      <c r="M6" s="13"/>
      <c r="N6" s="13">
        <v>120033.399</v>
      </c>
    </row>
    <row r="7" spans="1:17" ht="15" x14ac:dyDescent="0.25">
      <c r="A7" s="1"/>
      <c r="B7" s="19">
        <v>2024</v>
      </c>
      <c r="C7" s="13">
        <v>153507405</v>
      </c>
      <c r="D7" s="13">
        <v>130504094</v>
      </c>
      <c r="E7" s="13">
        <v>16093276</v>
      </c>
      <c r="F7" s="13">
        <v>6339629</v>
      </c>
      <c r="G7" s="13">
        <v>12420645</v>
      </c>
      <c r="H7" s="13">
        <v>7149271</v>
      </c>
      <c r="I7" s="13">
        <v>1243744</v>
      </c>
      <c r="J7" s="13">
        <v>3378270</v>
      </c>
      <c r="K7" s="13">
        <v>46624835</v>
      </c>
      <c r="L7" s="13">
        <v>83879259</v>
      </c>
      <c r="M7" s="13"/>
      <c r="N7" s="13">
        <v>125818.8885</v>
      </c>
    </row>
    <row r="8" spans="1:17" s="44" customFormat="1" x14ac:dyDescent="0.2">
      <c r="A8" s="44" t="s">
        <v>9</v>
      </c>
      <c r="B8" s="49"/>
      <c r="C8" s="58">
        <v>0.12401672684662134</v>
      </c>
      <c r="D8" s="58">
        <v>3.7025059309814166E-2</v>
      </c>
      <c r="E8" s="58">
        <v>-7.41352486126509E-3</v>
      </c>
      <c r="F8" s="58">
        <v>-1.2065496245186025E-4</v>
      </c>
      <c r="G8" s="58">
        <v>1.1629716814587432E-2</v>
      </c>
      <c r="H8" s="58">
        <v>5.1994424302460256E-2</v>
      </c>
      <c r="I8" s="58">
        <v>0.11761951959426734</v>
      </c>
      <c r="J8" s="58">
        <v>9.6156523053950407E-2</v>
      </c>
      <c r="K8" s="58">
        <v>1.7511383783061135E-2</v>
      </c>
      <c r="L8" s="58">
        <v>4.8198997514016913E-2</v>
      </c>
      <c r="M8" s="58"/>
      <c r="N8" s="58">
        <v>4.8198997514016878E-2</v>
      </c>
    </row>
    <row r="10" spans="1:17" ht="15" x14ac:dyDescent="0.25">
      <c r="K10" s="15" t="s">
        <v>465</v>
      </c>
      <c r="L10" s="16">
        <v>2023</v>
      </c>
      <c r="M10" s="23">
        <v>1.5</v>
      </c>
    </row>
    <row r="11" spans="1:17" ht="15" x14ac:dyDescent="0.25">
      <c r="K11" s="15"/>
      <c r="L11" s="16">
        <v>2024</v>
      </c>
      <c r="M11" s="23">
        <v>1.5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0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78</v>
      </c>
      <c r="B2" s="19">
        <v>2023</v>
      </c>
      <c r="C2" s="7">
        <v>7701693773</v>
      </c>
      <c r="D2" s="7">
        <v>5384191559</v>
      </c>
      <c r="E2" s="7">
        <v>306524613</v>
      </c>
      <c r="F2" s="7">
        <v>66377541</v>
      </c>
      <c r="G2" s="7">
        <v>184062411</v>
      </c>
      <c r="H2" s="7">
        <v>175973183</v>
      </c>
      <c r="I2" s="7">
        <v>0</v>
      </c>
      <c r="J2" s="7">
        <v>89860614</v>
      </c>
      <c r="K2" s="7">
        <v>822798362</v>
      </c>
      <c r="L2" s="7">
        <v>4561393197</v>
      </c>
      <c r="M2" s="20">
        <v>3.95</v>
      </c>
      <c r="N2" s="7">
        <v>18017503.128150001</v>
      </c>
    </row>
    <row r="3" spans="1:17" s="21" customFormat="1" x14ac:dyDescent="0.2">
      <c r="A3" s="8" t="s">
        <v>78</v>
      </c>
      <c r="B3" s="19">
        <v>2024</v>
      </c>
      <c r="C3" s="7">
        <v>7964789900</v>
      </c>
      <c r="D3" s="7">
        <v>5945166405</v>
      </c>
      <c r="E3" s="7">
        <v>324365240</v>
      </c>
      <c r="F3" s="7">
        <v>71164422</v>
      </c>
      <c r="G3" s="7">
        <v>182259023</v>
      </c>
      <c r="H3" s="7">
        <v>176353140</v>
      </c>
      <c r="I3" s="7">
        <v>0</v>
      </c>
      <c r="J3" s="7">
        <v>99111074</v>
      </c>
      <c r="K3" s="7">
        <v>853252899</v>
      </c>
      <c r="L3" s="7">
        <v>5091913506</v>
      </c>
      <c r="M3" s="20">
        <v>3.95</v>
      </c>
      <c r="N3" s="7">
        <v>20113058.348700002</v>
      </c>
    </row>
    <row r="4" spans="1:17" s="44" customFormat="1" x14ac:dyDescent="0.2">
      <c r="A4" s="44" t="s">
        <v>9</v>
      </c>
      <c r="B4" s="45"/>
      <c r="C4" s="58">
        <v>3.4160813809858546E-2</v>
      </c>
      <c r="D4" s="58">
        <v>0.104189243613054</v>
      </c>
      <c r="E4" s="58">
        <v>5.8202918275929771E-2</v>
      </c>
      <c r="F4" s="58">
        <v>7.2115973684532847E-2</v>
      </c>
      <c r="G4" s="58">
        <v>-9.7976984556613252E-3</v>
      </c>
      <c r="H4" s="58">
        <v>2.1591755830205105E-3</v>
      </c>
      <c r="I4" s="58" t="e">
        <v>#DIV/0!</v>
      </c>
      <c r="J4" s="58">
        <v>0.10294231908987402</v>
      </c>
      <c r="K4" s="58">
        <v>3.7013366100988911E-2</v>
      </c>
      <c r="L4" s="58">
        <v>0.11630663836411206</v>
      </c>
      <c r="M4" s="58">
        <v>0</v>
      </c>
      <c r="N4" s="58">
        <v>0.11630663836411209</v>
      </c>
    </row>
    <row r="6" spans="1:17" ht="15" x14ac:dyDescent="0.25">
      <c r="A6" s="1" t="s">
        <v>10</v>
      </c>
      <c r="B6" s="19">
        <v>2023</v>
      </c>
      <c r="C6" s="13">
        <v>7701693773</v>
      </c>
      <c r="D6" s="13">
        <v>5384191559</v>
      </c>
      <c r="E6" s="13">
        <v>306524613</v>
      </c>
      <c r="F6" s="13">
        <v>66377541</v>
      </c>
      <c r="G6" s="13">
        <v>184062411</v>
      </c>
      <c r="H6" s="13">
        <v>175973183</v>
      </c>
      <c r="I6" s="13">
        <v>0</v>
      </c>
      <c r="J6" s="13">
        <v>89860614</v>
      </c>
      <c r="K6" s="13">
        <v>822798362</v>
      </c>
      <c r="L6" s="13">
        <v>4561393197</v>
      </c>
      <c r="M6" s="13"/>
      <c r="N6" s="13">
        <v>18017503.128150001</v>
      </c>
    </row>
    <row r="7" spans="1:17" ht="15" x14ac:dyDescent="0.25">
      <c r="A7" s="1"/>
      <c r="B7" s="19">
        <v>2024</v>
      </c>
      <c r="C7" s="13">
        <v>7964789900</v>
      </c>
      <c r="D7" s="13">
        <v>5945166405</v>
      </c>
      <c r="E7" s="13">
        <v>324365240</v>
      </c>
      <c r="F7" s="13">
        <v>71164422</v>
      </c>
      <c r="G7" s="13">
        <v>182259023</v>
      </c>
      <c r="H7" s="13">
        <v>176353140</v>
      </c>
      <c r="I7" s="13">
        <v>0</v>
      </c>
      <c r="J7" s="13">
        <v>99111074</v>
      </c>
      <c r="K7" s="13">
        <v>853252899</v>
      </c>
      <c r="L7" s="13">
        <v>5091913506</v>
      </c>
      <c r="M7" s="13"/>
      <c r="N7" s="13">
        <v>20113058.348700002</v>
      </c>
    </row>
    <row r="8" spans="1:17" s="44" customFormat="1" ht="15" x14ac:dyDescent="0.25">
      <c r="A8" s="48" t="s">
        <v>9</v>
      </c>
      <c r="B8" s="49"/>
      <c r="C8" s="58">
        <v>3.4160813809858546E-2</v>
      </c>
      <c r="D8" s="58">
        <v>0.104189243613054</v>
      </c>
      <c r="E8" s="58">
        <v>5.8202918275929771E-2</v>
      </c>
      <c r="F8" s="58">
        <v>7.2115973684532847E-2</v>
      </c>
      <c r="G8" s="58">
        <v>-9.7976984556613252E-3</v>
      </c>
      <c r="H8" s="58">
        <v>2.1591755830205105E-3</v>
      </c>
      <c r="I8" s="58" t="e">
        <v>#DIV/0!</v>
      </c>
      <c r="J8" s="58">
        <v>0.10294231908987402</v>
      </c>
      <c r="K8" s="58">
        <v>3.7013366100988911E-2</v>
      </c>
      <c r="L8" s="58">
        <v>0.11630663836411206</v>
      </c>
      <c r="M8" s="58"/>
      <c r="N8" s="58">
        <v>0.11630663836411209</v>
      </c>
    </row>
    <row r="10" spans="1:17" ht="15" x14ac:dyDescent="0.25">
      <c r="K10" s="15" t="s">
        <v>465</v>
      </c>
      <c r="L10" s="16">
        <v>2023</v>
      </c>
      <c r="M10" s="23">
        <v>3.95</v>
      </c>
    </row>
    <row r="11" spans="1:17" ht="15" x14ac:dyDescent="0.25">
      <c r="K11" s="15"/>
      <c r="L11" s="16">
        <v>2024</v>
      </c>
      <c r="M11" s="23">
        <v>3.95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0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570312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79</v>
      </c>
      <c r="B2" s="19">
        <v>2023</v>
      </c>
      <c r="C2" s="7">
        <v>957768124</v>
      </c>
      <c r="D2" s="7">
        <v>776114330</v>
      </c>
      <c r="E2" s="7">
        <v>56184169</v>
      </c>
      <c r="F2" s="7">
        <v>17571916</v>
      </c>
      <c r="G2" s="7">
        <v>17413035</v>
      </c>
      <c r="H2" s="7">
        <v>14107728</v>
      </c>
      <c r="I2" s="7">
        <v>0</v>
      </c>
      <c r="J2" s="7">
        <v>11913018</v>
      </c>
      <c r="K2" s="7">
        <v>117189866</v>
      </c>
      <c r="L2" s="7">
        <v>658924464</v>
      </c>
      <c r="M2" s="20">
        <v>6.59</v>
      </c>
      <c r="N2" s="7">
        <v>4342312.2177600004</v>
      </c>
    </row>
    <row r="3" spans="1:17" s="21" customFormat="1" x14ac:dyDescent="0.2">
      <c r="A3" s="8" t="s">
        <v>79</v>
      </c>
      <c r="B3" s="19">
        <v>2024</v>
      </c>
      <c r="C3" s="7">
        <v>1044862829</v>
      </c>
      <c r="D3" s="7">
        <v>828448847</v>
      </c>
      <c r="E3" s="7">
        <v>58830191</v>
      </c>
      <c r="F3" s="7">
        <v>19012913</v>
      </c>
      <c r="G3" s="7">
        <v>17559303</v>
      </c>
      <c r="H3" s="7">
        <v>14539833</v>
      </c>
      <c r="I3" s="7">
        <v>0</v>
      </c>
      <c r="J3" s="7">
        <v>13782726</v>
      </c>
      <c r="K3" s="7">
        <v>123724966</v>
      </c>
      <c r="L3" s="7">
        <v>704723881</v>
      </c>
      <c r="M3" s="20">
        <v>6.59</v>
      </c>
      <c r="N3" s="7">
        <v>4644130.37579</v>
      </c>
    </row>
    <row r="4" spans="1:17" s="44" customFormat="1" x14ac:dyDescent="0.2">
      <c r="A4" s="44" t="s">
        <v>9</v>
      </c>
      <c r="B4" s="45"/>
      <c r="C4" s="58">
        <v>9.0935063318102236E-2</v>
      </c>
      <c r="D4" s="58">
        <v>6.7431453043780287E-2</v>
      </c>
      <c r="E4" s="58">
        <v>4.7095508345064249E-2</v>
      </c>
      <c r="F4" s="58">
        <v>8.2005684525239028E-2</v>
      </c>
      <c r="G4" s="58">
        <v>8.399914202205417E-3</v>
      </c>
      <c r="H4" s="58">
        <v>3.0628957405473084E-2</v>
      </c>
      <c r="I4" s="58" t="e">
        <v>#DIV/0!</v>
      </c>
      <c r="J4" s="58">
        <v>0.15694662763037881</v>
      </c>
      <c r="K4" s="58">
        <v>5.5765060777524911E-2</v>
      </c>
      <c r="L4" s="58">
        <v>6.9506323565488387E-2</v>
      </c>
      <c r="M4" s="58">
        <v>0</v>
      </c>
      <c r="N4" s="58">
        <v>6.9506323565488276E-2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80</v>
      </c>
      <c r="B6" s="19">
        <v>2023</v>
      </c>
      <c r="C6" s="7">
        <v>889367422</v>
      </c>
      <c r="D6" s="7">
        <v>48184690</v>
      </c>
      <c r="E6" s="7">
        <v>117936453</v>
      </c>
      <c r="F6" s="7">
        <v>47193118</v>
      </c>
      <c r="G6" s="7">
        <v>34088437</v>
      </c>
      <c r="H6" s="7">
        <v>0</v>
      </c>
      <c r="I6" s="7">
        <v>0</v>
      </c>
      <c r="J6" s="7">
        <v>64531187</v>
      </c>
      <c r="K6" s="7">
        <v>263749195</v>
      </c>
      <c r="L6" s="7">
        <v>625618227</v>
      </c>
      <c r="M6" s="20">
        <v>7.76</v>
      </c>
      <c r="N6" s="7">
        <v>4854797.4415199999</v>
      </c>
    </row>
    <row r="7" spans="1:17" s="21" customFormat="1" x14ac:dyDescent="0.2">
      <c r="A7" s="8" t="s">
        <v>80</v>
      </c>
      <c r="B7" s="19">
        <v>2024</v>
      </c>
      <c r="C7" s="7">
        <v>963359640</v>
      </c>
      <c r="D7" s="7">
        <v>48870295</v>
      </c>
      <c r="E7" s="7">
        <v>122236403</v>
      </c>
      <c r="F7" s="7">
        <v>53795666</v>
      </c>
      <c r="G7" s="7">
        <v>36730157</v>
      </c>
      <c r="H7" s="7">
        <v>0</v>
      </c>
      <c r="I7" s="7">
        <v>0</v>
      </c>
      <c r="J7" s="7">
        <v>66689887</v>
      </c>
      <c r="K7" s="7">
        <v>279452113</v>
      </c>
      <c r="L7" s="7">
        <v>683907527</v>
      </c>
      <c r="M7" s="20">
        <v>7.66</v>
      </c>
      <c r="N7" s="7">
        <v>5238731.6568200001</v>
      </c>
    </row>
    <row r="8" spans="1:17" s="44" customFormat="1" x14ac:dyDescent="0.2">
      <c r="A8" s="44" t="s">
        <v>9</v>
      </c>
      <c r="B8" s="45"/>
      <c r="C8" s="58">
        <v>8.3196456458464699E-2</v>
      </c>
      <c r="D8" s="58">
        <v>1.4228689652252614E-2</v>
      </c>
      <c r="E8" s="58">
        <v>3.6459889123509594E-2</v>
      </c>
      <c r="F8" s="58">
        <v>0.13990489036982046</v>
      </c>
      <c r="G8" s="58">
        <v>7.7496072935230212E-2</v>
      </c>
      <c r="H8" s="58" t="e">
        <v>#DIV/0!</v>
      </c>
      <c r="I8" s="58" t="e">
        <v>#DIV/0!</v>
      </c>
      <c r="J8" s="58">
        <v>3.3452042343495095E-2</v>
      </c>
      <c r="K8" s="58">
        <v>5.9537311573595514E-2</v>
      </c>
      <c r="L8" s="58">
        <v>9.3170718953493659E-2</v>
      </c>
      <c r="M8" s="58">
        <v>-1.2886597938144284E-2</v>
      </c>
      <c r="N8" s="58">
        <v>7.9083467420587875E-2</v>
      </c>
    </row>
    <row r="10" spans="1:17" ht="15" x14ac:dyDescent="0.25">
      <c r="A10" s="1" t="s">
        <v>10</v>
      </c>
      <c r="B10" s="19">
        <v>2023</v>
      </c>
      <c r="C10" s="13">
        <v>1847135546</v>
      </c>
      <c r="D10" s="13">
        <v>824299020</v>
      </c>
      <c r="E10" s="13">
        <v>174120622</v>
      </c>
      <c r="F10" s="13">
        <v>64765034</v>
      </c>
      <c r="G10" s="13">
        <v>51501472</v>
      </c>
      <c r="H10" s="13">
        <v>14107728</v>
      </c>
      <c r="I10" s="13">
        <v>0</v>
      </c>
      <c r="J10" s="13">
        <v>76444205</v>
      </c>
      <c r="K10" s="13">
        <v>380939061</v>
      </c>
      <c r="L10" s="13">
        <v>1284542691</v>
      </c>
      <c r="M10" s="13"/>
      <c r="N10" s="13">
        <v>9197109.6592800003</v>
      </c>
    </row>
    <row r="11" spans="1:17" ht="15" x14ac:dyDescent="0.25">
      <c r="A11" s="1"/>
      <c r="B11" s="19">
        <v>2024</v>
      </c>
      <c r="C11" s="13">
        <v>2008222469</v>
      </c>
      <c r="D11" s="13">
        <v>877319142</v>
      </c>
      <c r="E11" s="13">
        <v>181066594</v>
      </c>
      <c r="F11" s="13">
        <v>72808579</v>
      </c>
      <c r="G11" s="13">
        <v>54289460</v>
      </c>
      <c r="H11" s="13">
        <v>14539833</v>
      </c>
      <c r="I11" s="13">
        <v>0</v>
      </c>
      <c r="J11" s="13">
        <v>80472613</v>
      </c>
      <c r="K11" s="13">
        <v>403177079</v>
      </c>
      <c r="L11" s="13">
        <v>1388631408</v>
      </c>
      <c r="M11" s="13"/>
      <c r="N11" s="13">
        <v>9882862.0326099992</v>
      </c>
    </row>
    <row r="12" spans="1:17" s="44" customFormat="1" x14ac:dyDescent="0.2">
      <c r="A12" s="44" t="s">
        <v>9</v>
      </c>
      <c r="B12" s="49"/>
      <c r="C12" s="58">
        <v>8.7209042860355412E-2</v>
      </c>
      <c r="D12" s="58">
        <v>6.4321466741523003E-2</v>
      </c>
      <c r="E12" s="58">
        <v>3.9891725174287511E-2</v>
      </c>
      <c r="F12" s="58">
        <v>0.1241957967628026</v>
      </c>
      <c r="G12" s="58">
        <v>5.4134142029959843E-2</v>
      </c>
      <c r="H12" s="58">
        <v>3.0628957405473084E-2</v>
      </c>
      <c r="I12" s="58" t="e">
        <v>#DIV/0!</v>
      </c>
      <c r="J12" s="58">
        <v>5.2697362736652174E-2</v>
      </c>
      <c r="K12" s="58">
        <v>5.8376838388857162E-2</v>
      </c>
      <c r="L12" s="58">
        <v>8.1031730381002962E-2</v>
      </c>
      <c r="M12" s="58"/>
      <c r="N12" s="58">
        <v>7.4561726317796603E-2</v>
      </c>
    </row>
    <row r="14" spans="1:17" ht="15" x14ac:dyDescent="0.25">
      <c r="K14" s="15" t="s">
        <v>465</v>
      </c>
      <c r="L14" s="16">
        <v>2023</v>
      </c>
      <c r="M14" s="23">
        <v>7.1749999999999998</v>
      </c>
    </row>
    <row r="15" spans="1:17" ht="15" x14ac:dyDescent="0.25">
      <c r="K15" s="15"/>
      <c r="L15" s="16">
        <v>2024</v>
      </c>
      <c r="M15" s="23">
        <v>7.125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-6.9686411149825541E-3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tabColor rgb="FF92D050"/>
    <pageSetUpPr fitToPage="1"/>
  </sheetPr>
  <dimension ref="A1:Q148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855468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81</v>
      </c>
      <c r="B2" s="19">
        <v>2023</v>
      </c>
      <c r="C2" s="7">
        <v>1240985879</v>
      </c>
      <c r="D2" s="7">
        <v>912275006</v>
      </c>
      <c r="E2" s="7">
        <v>62684147</v>
      </c>
      <c r="F2" s="7">
        <v>15267780</v>
      </c>
      <c r="G2" s="7">
        <v>54224067</v>
      </c>
      <c r="H2" s="7">
        <v>49503462</v>
      </c>
      <c r="I2" s="7">
        <v>3688018</v>
      </c>
      <c r="J2" s="7">
        <v>36706274</v>
      </c>
      <c r="K2" s="7">
        <v>222073748</v>
      </c>
      <c r="L2" s="7">
        <v>690201258</v>
      </c>
      <c r="M2" s="20">
        <v>4.7</v>
      </c>
      <c r="N2" s="7">
        <v>3243945.9125999999</v>
      </c>
    </row>
    <row r="3" spans="1:17" s="21" customFormat="1" x14ac:dyDescent="0.2">
      <c r="A3" s="8" t="s">
        <v>81</v>
      </c>
      <c r="B3" s="19">
        <v>2024</v>
      </c>
      <c r="C3" s="7">
        <v>1184772977</v>
      </c>
      <c r="D3" s="7">
        <v>875120323</v>
      </c>
      <c r="E3" s="7">
        <v>26731103</v>
      </c>
      <c r="F3" s="7">
        <v>6523348</v>
      </c>
      <c r="G3" s="7">
        <v>53320917</v>
      </c>
      <c r="H3" s="7">
        <v>49284169</v>
      </c>
      <c r="I3" s="7">
        <v>3933604</v>
      </c>
      <c r="J3" s="7">
        <v>43657803</v>
      </c>
      <c r="K3" s="7">
        <v>183450944</v>
      </c>
      <c r="L3" s="7">
        <v>691669379</v>
      </c>
      <c r="M3" s="20">
        <v>5.3</v>
      </c>
      <c r="N3" s="7">
        <v>3665847.7086999998</v>
      </c>
    </row>
    <row r="4" spans="1:17" s="44" customFormat="1" x14ac:dyDescent="0.2">
      <c r="A4" s="44" t="s">
        <v>9</v>
      </c>
      <c r="B4" s="45"/>
      <c r="C4" s="58">
        <v>-4.5296971505668519E-2</v>
      </c>
      <c r="D4" s="58">
        <v>-4.0727502952108717E-2</v>
      </c>
      <c r="E4" s="58">
        <v>-0.57355879788872299</v>
      </c>
      <c r="F4" s="58">
        <v>-0.572737621317572</v>
      </c>
      <c r="G4" s="58">
        <v>-1.665588824239244E-2</v>
      </c>
      <c r="H4" s="58">
        <v>-4.4298517950118318E-3</v>
      </c>
      <c r="I4" s="58">
        <v>6.6590238984733804E-2</v>
      </c>
      <c r="J4" s="58">
        <v>0.18938258347878076</v>
      </c>
      <c r="K4" s="58">
        <v>-0.17391881907626469</v>
      </c>
      <c r="L4" s="58">
        <v>2.1270911679503197E-3</v>
      </c>
      <c r="M4" s="58">
        <v>0.12765957446808501</v>
      </c>
      <c r="N4" s="58">
        <v>0.13005820918939076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82</v>
      </c>
      <c r="B6" s="19">
        <v>2023</v>
      </c>
      <c r="C6" s="7">
        <v>166500466</v>
      </c>
      <c r="D6" s="7">
        <v>129807657</v>
      </c>
      <c r="E6" s="7">
        <v>12751851</v>
      </c>
      <c r="F6" s="7">
        <v>8240899</v>
      </c>
      <c r="G6" s="7">
        <v>9925137</v>
      </c>
      <c r="H6" s="7">
        <v>8640641</v>
      </c>
      <c r="I6" s="7">
        <v>0</v>
      </c>
      <c r="J6" s="7">
        <v>1979532</v>
      </c>
      <c r="K6" s="7">
        <v>41538060</v>
      </c>
      <c r="L6" s="7">
        <v>88269597</v>
      </c>
      <c r="M6" s="20">
        <v>4.2900999999999998</v>
      </c>
      <c r="N6" s="7">
        <v>378685.39808969997</v>
      </c>
    </row>
    <row r="7" spans="1:17" s="21" customFormat="1" x14ac:dyDescent="0.2">
      <c r="A7" s="8" t="s">
        <v>82</v>
      </c>
      <c r="B7" s="19">
        <v>2024</v>
      </c>
      <c r="C7" s="7">
        <v>148642340</v>
      </c>
      <c r="D7" s="7">
        <v>107925755</v>
      </c>
      <c r="E7" s="7">
        <v>12204754</v>
      </c>
      <c r="F7" s="7">
        <v>1494087</v>
      </c>
      <c r="G7" s="7">
        <v>10108494</v>
      </c>
      <c r="H7" s="7">
        <v>8932979</v>
      </c>
      <c r="I7" s="7">
        <v>0</v>
      </c>
      <c r="J7" s="7">
        <v>3258597</v>
      </c>
      <c r="K7" s="7">
        <v>35998911</v>
      </c>
      <c r="L7" s="7">
        <v>71926844</v>
      </c>
      <c r="M7" s="20">
        <v>3.8847</v>
      </c>
      <c r="N7" s="7">
        <v>279414.21088679996</v>
      </c>
    </row>
    <row r="8" spans="1:17" s="44" customFormat="1" x14ac:dyDescent="0.2">
      <c r="A8" s="44" t="s">
        <v>9</v>
      </c>
      <c r="B8" s="45"/>
      <c r="C8" s="58">
        <v>-0.10725571182485459</v>
      </c>
      <c r="D8" s="58">
        <v>-0.16857173533299349</v>
      </c>
      <c r="E8" s="58">
        <v>-4.2903340071962885E-2</v>
      </c>
      <c r="F8" s="58">
        <v>-0.81869854247697971</v>
      </c>
      <c r="G8" s="58">
        <v>1.8474001920578024E-2</v>
      </c>
      <c r="H8" s="58">
        <v>3.3832906609590652E-2</v>
      </c>
      <c r="I8" s="58" t="e">
        <v>#DIV/0!</v>
      </c>
      <c r="J8" s="58">
        <v>0.64614514945956925</v>
      </c>
      <c r="K8" s="58">
        <v>-0.13335117239466648</v>
      </c>
      <c r="L8" s="58">
        <v>-0.18514588890668662</v>
      </c>
      <c r="M8" s="58">
        <v>-9.4496631780144932E-2</v>
      </c>
      <c r="N8" s="58">
        <v>-0.26214685779720887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83</v>
      </c>
      <c r="B10" s="19">
        <v>2023</v>
      </c>
      <c r="C10" s="7">
        <v>1317536834</v>
      </c>
      <c r="D10" s="7">
        <v>1070202871</v>
      </c>
      <c r="E10" s="7">
        <v>71106606</v>
      </c>
      <c r="F10" s="7">
        <v>80353468</v>
      </c>
      <c r="G10" s="7">
        <v>46249441</v>
      </c>
      <c r="H10" s="7">
        <v>44279108</v>
      </c>
      <c r="I10" s="7">
        <v>5282732</v>
      </c>
      <c r="J10" s="7">
        <v>19418914</v>
      </c>
      <c r="K10" s="7">
        <v>266690269</v>
      </c>
      <c r="L10" s="7">
        <v>803512602</v>
      </c>
      <c r="M10" s="20">
        <v>5.7</v>
      </c>
      <c r="N10" s="7">
        <v>4580021.8314000005</v>
      </c>
    </row>
    <row r="11" spans="1:17" s="21" customFormat="1" x14ac:dyDescent="0.2">
      <c r="A11" s="8" t="s">
        <v>83</v>
      </c>
      <c r="B11" s="19">
        <v>2024</v>
      </c>
      <c r="C11" s="7">
        <v>1391291680</v>
      </c>
      <c r="D11" s="7">
        <v>1138214567</v>
      </c>
      <c r="E11" s="7">
        <v>74861691</v>
      </c>
      <c r="F11" s="7">
        <v>87996382</v>
      </c>
      <c r="G11" s="7">
        <v>46530515</v>
      </c>
      <c r="H11" s="7">
        <v>44727769</v>
      </c>
      <c r="I11" s="7">
        <v>5214701</v>
      </c>
      <c r="J11" s="7">
        <v>22310747</v>
      </c>
      <c r="K11" s="7">
        <v>281641805</v>
      </c>
      <c r="L11" s="7">
        <v>856572762</v>
      </c>
      <c r="M11" s="20">
        <v>5.7</v>
      </c>
      <c r="N11" s="7">
        <v>4882464.743400001</v>
      </c>
    </row>
    <row r="12" spans="1:17" s="44" customFormat="1" x14ac:dyDescent="0.2">
      <c r="A12" s="44" t="s">
        <v>9</v>
      </c>
      <c r="B12" s="45"/>
      <c r="C12" s="58">
        <v>5.5979342737677115E-2</v>
      </c>
      <c r="D12" s="58">
        <v>6.3550283635895793E-2</v>
      </c>
      <c r="E12" s="58">
        <v>5.2809228442150649E-2</v>
      </c>
      <c r="F12" s="58">
        <v>9.5116168477009599E-2</v>
      </c>
      <c r="G12" s="58">
        <v>6.0773491294738025E-3</v>
      </c>
      <c r="H12" s="58">
        <v>1.0132566356124428E-2</v>
      </c>
      <c r="I12" s="58">
        <v>-1.2877995703738142E-2</v>
      </c>
      <c r="J12" s="58">
        <v>0.14891836896749222</v>
      </c>
      <c r="K12" s="58">
        <v>5.6063297907581321E-2</v>
      </c>
      <c r="L12" s="58">
        <v>6.6035255536664256E-2</v>
      </c>
      <c r="M12" s="58">
        <v>0</v>
      </c>
      <c r="N12" s="58">
        <v>6.6035255536664353E-2</v>
      </c>
    </row>
    <row r="14" spans="1:17" x14ac:dyDescent="0.2">
      <c r="A14" s="2" t="s">
        <v>482</v>
      </c>
      <c r="B14" s="19">
        <v>2023</v>
      </c>
      <c r="C14" s="13">
        <v>59275080</v>
      </c>
      <c r="D14" s="13">
        <v>49636754</v>
      </c>
      <c r="E14" s="13">
        <v>336772</v>
      </c>
      <c r="F14" s="13">
        <v>22851349</v>
      </c>
      <c r="G14" s="13">
        <v>900054</v>
      </c>
      <c r="H14" s="13">
        <v>630408</v>
      </c>
      <c r="I14" s="7">
        <v>0</v>
      </c>
      <c r="J14" s="7">
        <v>233253</v>
      </c>
      <c r="K14" s="13">
        <v>24951836</v>
      </c>
      <c r="L14" s="13">
        <v>24684918</v>
      </c>
      <c r="M14" s="18">
        <v>4.4535</v>
      </c>
      <c r="N14" s="7">
        <v>109934.28231299999</v>
      </c>
    </row>
    <row r="15" spans="1:17" x14ac:dyDescent="0.2">
      <c r="A15" s="2" t="s">
        <v>482</v>
      </c>
      <c r="B15" s="19">
        <v>2024</v>
      </c>
      <c r="C15" s="13">
        <v>64781220</v>
      </c>
      <c r="D15" s="13">
        <v>52557208</v>
      </c>
      <c r="E15" s="13">
        <v>358845</v>
      </c>
      <c r="F15" s="13">
        <v>24073682</v>
      </c>
      <c r="G15" s="13">
        <v>875955</v>
      </c>
      <c r="H15" s="13">
        <v>646084</v>
      </c>
      <c r="I15" s="7">
        <v>0</v>
      </c>
      <c r="J15" s="7">
        <v>228913</v>
      </c>
      <c r="K15" s="13">
        <v>26183479</v>
      </c>
      <c r="L15" s="13">
        <v>26373729</v>
      </c>
      <c r="M15" s="18">
        <v>4.4535</v>
      </c>
      <c r="N15" s="7">
        <v>117455.4021015</v>
      </c>
    </row>
    <row r="16" spans="1:17" x14ac:dyDescent="0.2">
      <c r="A16" s="2" t="s">
        <v>9</v>
      </c>
      <c r="C16" s="58">
        <v>9.2891312841754073E-2</v>
      </c>
      <c r="D16" s="58">
        <v>5.8836522629985032E-2</v>
      </c>
      <c r="E16" s="58">
        <v>6.5542859857707886E-2</v>
      </c>
      <c r="F16" s="58">
        <v>5.3490627621152698E-2</v>
      </c>
      <c r="G16" s="58">
        <v>-2.6775060163056884E-2</v>
      </c>
      <c r="H16" s="58">
        <v>2.4866435705130644E-2</v>
      </c>
      <c r="I16" s="58" t="e">
        <v>#DIV/0!</v>
      </c>
      <c r="J16" s="58">
        <v>-1.8606405919752371E-2</v>
      </c>
      <c r="K16" s="58">
        <v>4.9360816574780308E-2</v>
      </c>
      <c r="L16" s="58">
        <v>6.8414689487726874E-2</v>
      </c>
      <c r="M16" s="58">
        <v>0</v>
      </c>
      <c r="N16" s="58">
        <v>6.8414689487727012E-2</v>
      </c>
    </row>
    <row r="18" spans="1:14" ht="15" x14ac:dyDescent="0.25">
      <c r="A18" s="1" t="s">
        <v>10</v>
      </c>
      <c r="B18" s="19">
        <v>2023</v>
      </c>
      <c r="C18" s="13">
        <v>2784298259</v>
      </c>
      <c r="D18" s="13">
        <v>2161922288</v>
      </c>
      <c r="E18" s="13">
        <v>146879376</v>
      </c>
      <c r="F18" s="13">
        <v>126713496</v>
      </c>
      <c r="G18" s="13">
        <v>111298699</v>
      </c>
      <c r="H18" s="13">
        <v>103053619</v>
      </c>
      <c r="I18" s="13">
        <v>8970750</v>
      </c>
      <c r="J18" s="13">
        <v>58337973</v>
      </c>
      <c r="K18" s="13">
        <v>555253913</v>
      </c>
      <c r="L18" s="13">
        <v>1606668375</v>
      </c>
      <c r="M18" s="13"/>
      <c r="N18" s="13">
        <v>8312587.4244027007</v>
      </c>
    </row>
    <row r="19" spans="1:14" ht="15" x14ac:dyDescent="0.25">
      <c r="A19" s="1"/>
      <c r="B19" s="19">
        <v>2024</v>
      </c>
      <c r="C19" s="13">
        <v>2789488217</v>
      </c>
      <c r="D19" s="13">
        <v>2173817853</v>
      </c>
      <c r="E19" s="13">
        <v>114156393</v>
      </c>
      <c r="F19" s="13">
        <v>120087499</v>
      </c>
      <c r="G19" s="13">
        <v>110835881</v>
      </c>
      <c r="H19" s="13">
        <v>103591001</v>
      </c>
      <c r="I19" s="13">
        <v>9148305</v>
      </c>
      <c r="J19" s="13">
        <v>69456060</v>
      </c>
      <c r="K19" s="13">
        <v>527275139</v>
      </c>
      <c r="L19" s="13">
        <v>1646542714</v>
      </c>
      <c r="M19" s="13"/>
      <c r="N19" s="13">
        <v>8945182.0650883</v>
      </c>
    </row>
    <row r="20" spans="1:14" s="44" customFormat="1" ht="15" x14ac:dyDescent="0.25">
      <c r="A20" s="48" t="s">
        <v>9</v>
      </c>
      <c r="B20" s="49"/>
      <c r="C20" s="58">
        <v>1.8640093543225535E-3</v>
      </c>
      <c r="D20" s="58">
        <v>5.5023092485921958E-3</v>
      </c>
      <c r="E20" s="58">
        <v>-0.22278814011301354</v>
      </c>
      <c r="F20" s="58">
        <v>-5.2291170310698395E-2</v>
      </c>
      <c r="G20" s="58">
        <v>-4.158341509454661E-3</v>
      </c>
      <c r="H20" s="58">
        <v>5.2145863989502394E-3</v>
      </c>
      <c r="I20" s="58">
        <v>1.9792659476632387E-2</v>
      </c>
      <c r="J20" s="58">
        <v>0.19058061890494549</v>
      </c>
      <c r="K20" s="58">
        <v>-5.0389152322822081E-2</v>
      </c>
      <c r="L20" s="58">
        <v>2.4818026931039829E-2</v>
      </c>
      <c r="M20" s="58"/>
      <c r="N20" s="58">
        <v>7.6100810540474323E-2</v>
      </c>
    </row>
    <row r="22" spans="1:14" ht="15" x14ac:dyDescent="0.25">
      <c r="K22" s="15" t="s">
        <v>465</v>
      </c>
      <c r="L22" s="16">
        <v>2023</v>
      </c>
      <c r="M22" s="23">
        <v>4.7858999999999998</v>
      </c>
    </row>
    <row r="23" spans="1:14" ht="15" x14ac:dyDescent="0.25">
      <c r="K23" s="15"/>
      <c r="L23" s="16">
        <v>2024</v>
      </c>
      <c r="M23" s="23">
        <v>4.8345500000000001</v>
      </c>
    </row>
    <row r="24" spans="1:14" s="44" customFormat="1" ht="15" x14ac:dyDescent="0.25">
      <c r="B24" s="49"/>
      <c r="J24" s="46"/>
      <c r="K24" s="48" t="s">
        <v>466</v>
      </c>
      <c r="L24" s="48"/>
      <c r="M24" s="58">
        <v>1.0165277168348755E-2</v>
      </c>
    </row>
    <row r="28" spans="1:14" s="44" customFormat="1" x14ac:dyDescent="0.2">
      <c r="B28" s="49"/>
      <c r="J28" s="46"/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  <row r="148" spans="2:10" s="44" customFormat="1" x14ac:dyDescent="0.2">
      <c r="B148" s="49"/>
      <c r="J148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sqref="A1:XFD1048576"/>
      <selection pane="topRight" sqref="A1:XFD1048576"/>
      <selection pane="bottomLeft" sqref="A1:XFD1048576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855468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ht="15" x14ac:dyDescent="0.25">
      <c r="A2" s="8" t="s">
        <v>84</v>
      </c>
      <c r="B2" s="19">
        <v>2023</v>
      </c>
      <c r="C2" s="7">
        <v>185233277</v>
      </c>
      <c r="D2" s="7">
        <v>153096898</v>
      </c>
      <c r="E2" s="7">
        <v>21907920</v>
      </c>
      <c r="F2" s="7">
        <v>3914868</v>
      </c>
      <c r="G2" s="7">
        <v>2781241</v>
      </c>
      <c r="H2" s="7">
        <v>2505120</v>
      </c>
      <c r="I2" s="7">
        <v>0</v>
      </c>
      <c r="J2" s="7">
        <v>598522</v>
      </c>
      <c r="K2" s="7">
        <v>31707671</v>
      </c>
      <c r="L2" s="7">
        <v>121389227</v>
      </c>
      <c r="M2" s="20">
        <v>6.3380000000000001</v>
      </c>
      <c r="N2" s="7">
        <v>769364.92072599998</v>
      </c>
      <c r="P2" s="62"/>
    </row>
    <row r="3" spans="1:17" s="21" customFormat="1" ht="15" x14ac:dyDescent="0.25">
      <c r="A3" s="8" t="s">
        <v>84</v>
      </c>
      <c r="B3" s="19">
        <v>2024</v>
      </c>
      <c r="C3" s="7">
        <v>192236302</v>
      </c>
      <c r="D3" s="7">
        <v>164692054</v>
      </c>
      <c r="E3" s="7">
        <v>23169749</v>
      </c>
      <c r="F3" s="7">
        <v>4180360</v>
      </c>
      <c r="G3" s="7">
        <v>2707385</v>
      </c>
      <c r="H3" s="7">
        <v>2501996</v>
      </c>
      <c r="I3" s="7">
        <v>0</v>
      </c>
      <c r="J3" s="7">
        <v>881422</v>
      </c>
      <c r="K3" s="7">
        <v>33440912</v>
      </c>
      <c r="L3" s="7">
        <v>131251142</v>
      </c>
      <c r="M3" s="20">
        <v>6.9333</v>
      </c>
      <c r="N3" s="7">
        <v>910003.54282860004</v>
      </c>
      <c r="P3" s="62"/>
    </row>
    <row r="4" spans="1:17" s="44" customFormat="1" x14ac:dyDescent="0.2">
      <c r="A4" s="44" t="s">
        <v>9</v>
      </c>
      <c r="B4" s="45"/>
      <c r="C4" s="58">
        <v>3.7806516806372759E-2</v>
      </c>
      <c r="D4" s="58">
        <v>7.5737367324059043E-2</v>
      </c>
      <c r="E4" s="58">
        <v>5.7596932981314519E-2</v>
      </c>
      <c r="F4" s="58">
        <v>6.7816335059062011E-2</v>
      </c>
      <c r="G4" s="58">
        <v>-2.655505222309034E-2</v>
      </c>
      <c r="H4" s="58">
        <v>-1.2470460496902345E-3</v>
      </c>
      <c r="I4" s="58" t="e">
        <v>#DIV/0!</v>
      </c>
      <c r="J4" s="58">
        <v>0.47266432979907169</v>
      </c>
      <c r="K4" s="58">
        <v>5.4663144448546849E-2</v>
      </c>
      <c r="L4" s="58">
        <v>8.1242094078084873E-2</v>
      </c>
      <c r="M4" s="58">
        <v>9.3925528557904689E-2</v>
      </c>
      <c r="N4" s="58">
        <v>0.18279832926342479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ht="15" x14ac:dyDescent="0.25">
      <c r="A6" s="8" t="s">
        <v>85</v>
      </c>
      <c r="B6" s="19">
        <v>2023</v>
      </c>
      <c r="C6" s="7">
        <v>24746874902</v>
      </c>
      <c r="D6" s="7">
        <v>16495664399</v>
      </c>
      <c r="E6" s="7">
        <v>128508895</v>
      </c>
      <c r="F6" s="7">
        <v>97973671</v>
      </c>
      <c r="G6" s="7">
        <v>155109871</v>
      </c>
      <c r="H6" s="7">
        <v>153366872</v>
      </c>
      <c r="I6" s="7">
        <v>0</v>
      </c>
      <c r="J6" s="7">
        <v>55317696</v>
      </c>
      <c r="K6" s="7">
        <v>590277005</v>
      </c>
      <c r="L6" s="7">
        <v>15905387394</v>
      </c>
      <c r="M6" s="20">
        <v>1.3137000000000001</v>
      </c>
      <c r="N6" s="7">
        <v>20894907.419497803</v>
      </c>
      <c r="P6" s="62"/>
    </row>
    <row r="7" spans="1:17" s="27" customFormat="1" ht="15" x14ac:dyDescent="0.25">
      <c r="A7" s="41" t="s">
        <v>85</v>
      </c>
      <c r="B7" s="19">
        <v>2024</v>
      </c>
      <c r="C7" s="42">
        <v>23785582824</v>
      </c>
      <c r="D7" s="42">
        <v>17716286294</v>
      </c>
      <c r="E7" s="42">
        <v>137490018</v>
      </c>
      <c r="F7" s="42">
        <v>100920692</v>
      </c>
      <c r="G7" s="42">
        <v>155271523</v>
      </c>
      <c r="H7" s="42">
        <v>153698037</v>
      </c>
      <c r="I7" s="7">
        <v>0</v>
      </c>
      <c r="J7" s="7">
        <v>60868659</v>
      </c>
      <c r="K7" s="42">
        <v>608248929</v>
      </c>
      <c r="L7" s="42">
        <v>17108037365</v>
      </c>
      <c r="M7" s="20">
        <v>1.24</v>
      </c>
      <c r="N7" s="7">
        <v>21213966.332599998</v>
      </c>
      <c r="P7" s="62"/>
    </row>
    <row r="8" spans="1:17" s="44" customFormat="1" x14ac:dyDescent="0.2">
      <c r="A8" s="44" t="s">
        <v>9</v>
      </c>
      <c r="B8" s="45"/>
      <c r="C8" s="58">
        <v>-3.8844988783707395E-2</v>
      </c>
      <c r="D8" s="58">
        <v>7.399652814675331E-2</v>
      </c>
      <c r="E8" s="58">
        <v>6.9887170067099241E-2</v>
      </c>
      <c r="F8" s="58">
        <v>3.0079724174058967E-2</v>
      </c>
      <c r="G8" s="58">
        <v>1.0421773866345361E-3</v>
      </c>
      <c r="H8" s="58">
        <v>2.1592994346262733E-3</v>
      </c>
      <c r="I8" s="58" t="e">
        <v>#DIV/0!</v>
      </c>
      <c r="J8" s="58">
        <v>0.10034696672833229</v>
      </c>
      <c r="K8" s="58">
        <v>3.0446593459963766E-2</v>
      </c>
      <c r="L8" s="58">
        <v>7.5612743104495297E-2</v>
      </c>
      <c r="M8" s="58">
        <v>-5.6101088528583462E-2</v>
      </c>
      <c r="N8" s="58">
        <v>1.5269697381117329E-2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ht="15" x14ac:dyDescent="0.25">
      <c r="A10" s="8" t="s">
        <v>86</v>
      </c>
      <c r="B10" s="19">
        <v>2023</v>
      </c>
      <c r="C10" s="7">
        <v>54884623722</v>
      </c>
      <c r="D10" s="7">
        <v>36365958188</v>
      </c>
      <c r="E10" s="7">
        <v>661663240</v>
      </c>
      <c r="F10" s="7">
        <v>655533183</v>
      </c>
      <c r="G10" s="7">
        <v>177565417</v>
      </c>
      <c r="H10" s="7">
        <v>162927425</v>
      </c>
      <c r="I10" s="7">
        <v>2565479</v>
      </c>
      <c r="J10" s="7">
        <v>61642163</v>
      </c>
      <c r="K10" s="7">
        <v>1721896907</v>
      </c>
      <c r="L10" s="7">
        <v>34644061281</v>
      </c>
      <c r="M10" s="20">
        <v>1.17</v>
      </c>
      <c r="N10" s="7">
        <v>40533551.698769994</v>
      </c>
      <c r="P10" s="62"/>
    </row>
    <row r="11" spans="1:17" s="21" customFormat="1" ht="15" x14ac:dyDescent="0.25">
      <c r="A11" s="8" t="s">
        <v>86</v>
      </c>
      <c r="B11" s="19">
        <v>2024</v>
      </c>
      <c r="C11" s="7">
        <v>54645319380</v>
      </c>
      <c r="D11" s="7">
        <v>40232095728</v>
      </c>
      <c r="E11" s="7">
        <v>709140979</v>
      </c>
      <c r="F11" s="7">
        <v>703878510</v>
      </c>
      <c r="G11" s="7">
        <v>176496154</v>
      </c>
      <c r="H11" s="7">
        <v>166694694</v>
      </c>
      <c r="I11" s="7">
        <v>2599643</v>
      </c>
      <c r="J11" s="7">
        <v>60128457</v>
      </c>
      <c r="K11" s="7">
        <v>1818938437</v>
      </c>
      <c r="L11" s="7">
        <v>38413157291</v>
      </c>
      <c r="M11" s="20">
        <v>1.23</v>
      </c>
      <c r="N11" s="7">
        <v>47248183.467930004</v>
      </c>
      <c r="P11" s="62"/>
    </row>
    <row r="12" spans="1:17" s="44" customFormat="1" x14ac:dyDescent="0.2">
      <c r="A12" s="44" t="s">
        <v>9</v>
      </c>
      <c r="B12" s="45"/>
      <c r="C12" s="58">
        <v>-4.3601345107532738E-3</v>
      </c>
      <c r="D12" s="58">
        <v>0.1063119943110902</v>
      </c>
      <c r="E12" s="58">
        <v>7.1755140878009188E-2</v>
      </c>
      <c r="F12" s="58">
        <v>7.374962588278311E-2</v>
      </c>
      <c r="G12" s="58">
        <v>-6.0217975891104962E-3</v>
      </c>
      <c r="H12" s="58">
        <v>2.3122374885627756E-2</v>
      </c>
      <c r="I12" s="58">
        <v>1.3316811402471039E-2</v>
      </c>
      <c r="J12" s="58">
        <v>-2.4556341411965055E-2</v>
      </c>
      <c r="K12" s="58">
        <v>5.6357340329434714E-2</v>
      </c>
      <c r="L12" s="58">
        <v>0.10879486615118945</v>
      </c>
      <c r="M12" s="58">
        <v>5.1282051282051329E-2</v>
      </c>
      <c r="N12" s="58">
        <v>0.16565614133843021</v>
      </c>
    </row>
    <row r="14" spans="1:17" ht="15" x14ac:dyDescent="0.25">
      <c r="A14" s="1" t="s">
        <v>10</v>
      </c>
      <c r="B14" s="19">
        <v>2023</v>
      </c>
      <c r="C14" s="13">
        <v>79816731901</v>
      </c>
      <c r="D14" s="13">
        <v>53014719485</v>
      </c>
      <c r="E14" s="13">
        <v>812080055</v>
      </c>
      <c r="F14" s="13">
        <v>757421722</v>
      </c>
      <c r="G14" s="13">
        <v>335456529</v>
      </c>
      <c r="H14" s="13">
        <v>318799417</v>
      </c>
      <c r="I14" s="13">
        <v>2565479</v>
      </c>
      <c r="J14" s="13">
        <v>117558381</v>
      </c>
      <c r="K14" s="13">
        <v>2343881583</v>
      </c>
      <c r="L14" s="13">
        <v>50670837902</v>
      </c>
      <c r="M14" s="13"/>
      <c r="N14" s="13">
        <v>62197824.038993798</v>
      </c>
    </row>
    <row r="15" spans="1:17" ht="15" x14ac:dyDescent="0.25">
      <c r="A15" s="1"/>
      <c r="B15" s="19">
        <v>2024</v>
      </c>
      <c r="C15" s="13">
        <v>78623138506</v>
      </c>
      <c r="D15" s="13">
        <v>58113074076</v>
      </c>
      <c r="E15" s="13">
        <v>869800746</v>
      </c>
      <c r="F15" s="13">
        <v>808979562</v>
      </c>
      <c r="G15" s="13">
        <v>334475062</v>
      </c>
      <c r="H15" s="13">
        <v>322894727</v>
      </c>
      <c r="I15" s="13">
        <v>2599643</v>
      </c>
      <c r="J15" s="13">
        <v>121878538</v>
      </c>
      <c r="K15" s="13">
        <v>2460628278</v>
      </c>
      <c r="L15" s="13">
        <v>55652445798</v>
      </c>
      <c r="M15" s="13"/>
      <c r="N15" s="13">
        <v>69372153.343358606</v>
      </c>
    </row>
    <row r="16" spans="1:17" s="44" customFormat="1" x14ac:dyDescent="0.2">
      <c r="A16" s="44" t="s">
        <v>9</v>
      </c>
      <c r="B16" s="49"/>
      <c r="C16" s="58">
        <v>-1.4954175228327607E-2</v>
      </c>
      <c r="D16" s="58">
        <v>9.6168661091237687E-2</v>
      </c>
      <c r="E16" s="58">
        <v>7.1077587295257483E-2</v>
      </c>
      <c r="F16" s="58">
        <v>6.8070189304657941E-2</v>
      </c>
      <c r="G16" s="58">
        <v>-2.9257650847511153E-3</v>
      </c>
      <c r="H16" s="58">
        <v>1.2846039803140544E-2</v>
      </c>
      <c r="I16" s="58">
        <v>1.3316811402471039E-2</v>
      </c>
      <c r="J16" s="58">
        <v>3.674903450737383E-2</v>
      </c>
      <c r="K16" s="58">
        <v>4.9809126812017789E-2</v>
      </c>
      <c r="L16" s="58">
        <v>9.8313114648600944E-2</v>
      </c>
      <c r="M16" s="58"/>
      <c r="N16" s="58">
        <v>0.11534695007765854</v>
      </c>
    </row>
    <row r="18" spans="2:13" ht="15" x14ac:dyDescent="0.25">
      <c r="K18" s="15" t="s">
        <v>465</v>
      </c>
      <c r="L18" s="16">
        <v>2023</v>
      </c>
      <c r="M18" s="23">
        <v>2.9405666666666668</v>
      </c>
    </row>
    <row r="19" spans="2:13" ht="15" x14ac:dyDescent="0.25">
      <c r="K19" s="15"/>
      <c r="L19" s="16">
        <v>2024</v>
      </c>
      <c r="M19" s="23">
        <v>3.1344333333333334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6.5928335808290911E-2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7.14062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87</v>
      </c>
      <c r="B2" s="19">
        <v>2023</v>
      </c>
      <c r="C2" s="7">
        <v>1514888115</v>
      </c>
      <c r="D2" s="7">
        <v>1389364055</v>
      </c>
      <c r="E2" s="7">
        <v>176925587</v>
      </c>
      <c r="F2" s="7">
        <v>69762210</v>
      </c>
      <c r="G2" s="7">
        <v>42267018</v>
      </c>
      <c r="H2" s="7">
        <v>30241868</v>
      </c>
      <c r="I2" s="7">
        <v>2734574</v>
      </c>
      <c r="J2" s="7">
        <v>19866311</v>
      </c>
      <c r="K2" s="7">
        <v>341797568</v>
      </c>
      <c r="L2" s="7">
        <v>1047566487</v>
      </c>
      <c r="M2" s="20">
        <v>4.9000000000000004</v>
      </c>
      <c r="N2" s="7">
        <v>5133075.7862999998</v>
      </c>
    </row>
    <row r="3" spans="1:17" s="21" customFormat="1" x14ac:dyDescent="0.2">
      <c r="A3" s="8" t="s">
        <v>87</v>
      </c>
      <c r="B3" s="19">
        <v>2024</v>
      </c>
      <c r="C3" s="7">
        <v>1643985814</v>
      </c>
      <c r="D3" s="7">
        <v>1479607339</v>
      </c>
      <c r="E3" s="7">
        <v>189492903</v>
      </c>
      <c r="F3" s="7">
        <v>72988116</v>
      </c>
      <c r="G3" s="7">
        <v>42632918</v>
      </c>
      <c r="H3" s="7">
        <v>31610448</v>
      </c>
      <c r="I3" s="7">
        <v>2527637</v>
      </c>
      <c r="J3" s="7">
        <v>22084363</v>
      </c>
      <c r="K3" s="7">
        <v>361336385</v>
      </c>
      <c r="L3" s="7">
        <v>1118270954</v>
      </c>
      <c r="M3" s="20">
        <v>4.9000000000000004</v>
      </c>
      <c r="N3" s="7">
        <v>5479527.6746000005</v>
      </c>
    </row>
    <row r="4" spans="1:17" s="44" customFormat="1" x14ac:dyDescent="0.2">
      <c r="A4" s="44" t="s">
        <v>9</v>
      </c>
      <c r="B4" s="45"/>
      <c r="C4" s="58">
        <v>8.5219296211852577E-2</v>
      </c>
      <c r="D4" s="58">
        <v>6.4952942805188665E-2</v>
      </c>
      <c r="E4" s="58">
        <v>7.1031647898390185E-2</v>
      </c>
      <c r="F4" s="58">
        <v>4.6241453646608963E-2</v>
      </c>
      <c r="G4" s="58">
        <v>8.6568681045821588E-3</v>
      </c>
      <c r="H4" s="58">
        <v>4.5254479650529526E-2</v>
      </c>
      <c r="I4" s="58">
        <v>-7.567430978280347E-2</v>
      </c>
      <c r="J4" s="58">
        <v>0.11164891156692353</v>
      </c>
      <c r="K4" s="58">
        <v>5.7164880119919402E-2</v>
      </c>
      <c r="L4" s="58">
        <v>6.7494013866825811E-2</v>
      </c>
      <c r="M4" s="58">
        <v>0</v>
      </c>
      <c r="N4" s="58">
        <v>6.749401386682595E-2</v>
      </c>
    </row>
    <row r="6" spans="1:17" ht="15" x14ac:dyDescent="0.25">
      <c r="A6" s="1" t="s">
        <v>10</v>
      </c>
      <c r="B6" s="19">
        <v>2023</v>
      </c>
      <c r="C6" s="13">
        <v>1514888115</v>
      </c>
      <c r="D6" s="13">
        <v>1389364055</v>
      </c>
      <c r="E6" s="13">
        <v>176925587</v>
      </c>
      <c r="F6" s="13">
        <v>69762210</v>
      </c>
      <c r="G6" s="13">
        <v>42267018</v>
      </c>
      <c r="H6" s="13">
        <v>30241868</v>
      </c>
      <c r="I6" s="13">
        <v>2734574</v>
      </c>
      <c r="J6" s="13">
        <v>19866311</v>
      </c>
      <c r="K6" s="13">
        <v>341797568</v>
      </c>
      <c r="L6" s="13">
        <v>1047566487</v>
      </c>
      <c r="M6" s="13"/>
      <c r="N6" s="13">
        <v>5133075.7862999998</v>
      </c>
    </row>
    <row r="7" spans="1:17" ht="15" x14ac:dyDescent="0.25">
      <c r="A7" s="1"/>
      <c r="B7" s="19">
        <v>2024</v>
      </c>
      <c r="C7" s="13">
        <v>1643985814</v>
      </c>
      <c r="D7" s="13">
        <v>1479607339</v>
      </c>
      <c r="E7" s="13">
        <v>189492903</v>
      </c>
      <c r="F7" s="13">
        <v>72988116</v>
      </c>
      <c r="G7" s="13">
        <v>42632918</v>
      </c>
      <c r="H7" s="13">
        <v>31610448</v>
      </c>
      <c r="I7" s="13">
        <v>2527637</v>
      </c>
      <c r="J7" s="13">
        <v>22084363</v>
      </c>
      <c r="K7" s="13">
        <v>361336385</v>
      </c>
      <c r="L7" s="13">
        <v>1118270954</v>
      </c>
      <c r="M7" s="13"/>
      <c r="N7" s="13">
        <v>5479527.6746000005</v>
      </c>
    </row>
    <row r="8" spans="1:17" s="44" customFormat="1" x14ac:dyDescent="0.2">
      <c r="A8" s="44" t="s">
        <v>9</v>
      </c>
      <c r="B8" s="49"/>
      <c r="C8" s="58">
        <v>8.5219296211852577E-2</v>
      </c>
      <c r="D8" s="58">
        <v>6.4952942805188665E-2</v>
      </c>
      <c r="E8" s="58">
        <v>7.1031647898390185E-2</v>
      </c>
      <c r="F8" s="58">
        <v>4.6241453646608963E-2</v>
      </c>
      <c r="G8" s="58">
        <v>8.6568681045821588E-3</v>
      </c>
      <c r="H8" s="58">
        <v>4.5254479650529526E-2</v>
      </c>
      <c r="I8" s="58">
        <v>-7.567430978280347E-2</v>
      </c>
      <c r="J8" s="58">
        <v>0.11164891156692353</v>
      </c>
      <c r="K8" s="58">
        <v>5.7164880119919402E-2</v>
      </c>
      <c r="L8" s="58">
        <v>6.7494013866825811E-2</v>
      </c>
      <c r="M8" s="58"/>
      <c r="N8" s="58">
        <v>6.749401386682595E-2</v>
      </c>
    </row>
    <row r="10" spans="1:17" ht="15" x14ac:dyDescent="0.25">
      <c r="K10" s="15" t="s">
        <v>465</v>
      </c>
      <c r="L10" s="16">
        <v>2023</v>
      </c>
      <c r="M10" s="23">
        <v>4.9000000000000004</v>
      </c>
    </row>
    <row r="11" spans="1:17" ht="15" x14ac:dyDescent="0.25">
      <c r="K11" s="15"/>
      <c r="L11" s="16">
        <v>2024</v>
      </c>
      <c r="M11" s="23">
        <v>4.9000000000000004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0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tabColor rgb="FF92D050"/>
    <pageSetUpPr fitToPage="1"/>
  </sheetPr>
  <dimension ref="A1:Q148"/>
  <sheetViews>
    <sheetView zoomScale="80" zoomScaleNormal="80" workbookViewId="0">
      <pane xSplit="2" ySplit="1" topLeftCell="C2" activePane="bottomRight" state="frozen"/>
      <selection pane="topRight"/>
      <selection pane="bottomLeft"/>
      <selection pane="bottomRight" activeCell="P2" sqref="P2"/>
    </sheetView>
  </sheetViews>
  <sheetFormatPr defaultRowHeight="14.25" x14ac:dyDescent="0.2"/>
  <cols>
    <col min="1" max="1" width="27" style="28" bestFit="1" customWidth="1"/>
    <col min="2" max="2" width="7.140625" style="29" customWidth="1"/>
    <col min="3" max="3" width="18.28515625" style="14" customWidth="1"/>
    <col min="4" max="4" width="18.140625" style="14" customWidth="1"/>
    <col min="5" max="6" width="16.85546875" style="14" customWidth="1"/>
    <col min="7" max="7" width="16.7109375" style="14" customWidth="1"/>
    <col min="8" max="8" width="17.140625" style="14" customWidth="1"/>
    <col min="9" max="9" width="16.5703125" style="14" customWidth="1"/>
    <col min="10" max="10" width="20.85546875" style="14" customWidth="1"/>
    <col min="11" max="11" width="23.140625" style="14" customWidth="1"/>
    <col min="12" max="12" width="17.42578125" style="14" customWidth="1"/>
    <col min="13" max="13" width="16.7109375" style="22" customWidth="1"/>
    <col min="14" max="14" width="20.85546875" style="14" customWidth="1"/>
    <col min="15" max="15" width="13.42578125" style="28" customWidth="1"/>
    <col min="16" max="16" width="23.42578125" style="28" bestFit="1" customWidth="1"/>
    <col min="17" max="17" width="32" style="28" bestFit="1" customWidth="1"/>
    <col min="18" max="16384" width="9.140625" style="28"/>
  </cols>
  <sheetData>
    <row r="1" spans="1:17" s="40" customFormat="1" ht="38.25" x14ac:dyDescent="0.25">
      <c r="A1" s="39" t="s">
        <v>11</v>
      </c>
      <c r="B1" s="39" t="s">
        <v>472</v>
      </c>
      <c r="C1" s="70" t="s">
        <v>12</v>
      </c>
      <c r="D1" s="70" t="s">
        <v>13</v>
      </c>
      <c r="E1" s="70" t="s">
        <v>15</v>
      </c>
      <c r="F1" s="70" t="s">
        <v>14</v>
      </c>
      <c r="G1" s="70" t="s">
        <v>16</v>
      </c>
      <c r="H1" s="70" t="s">
        <v>17</v>
      </c>
      <c r="I1" s="70" t="s">
        <v>473</v>
      </c>
      <c r="J1" s="70" t="s">
        <v>18</v>
      </c>
      <c r="K1" s="70" t="s">
        <v>19</v>
      </c>
      <c r="L1" s="70" t="s">
        <v>20</v>
      </c>
      <c r="M1" s="71" t="s">
        <v>21</v>
      </c>
      <c r="N1" s="70" t="s">
        <v>22</v>
      </c>
      <c r="P1"/>
      <c r="Q1"/>
    </row>
    <row r="2" spans="1:17" s="27" customFormat="1" x14ac:dyDescent="0.2">
      <c r="A2" s="8" t="s">
        <v>88</v>
      </c>
      <c r="B2" s="19">
        <v>2023</v>
      </c>
      <c r="C2" s="72">
        <v>16348083887</v>
      </c>
      <c r="D2" s="72">
        <v>13102481457</v>
      </c>
      <c r="E2" s="72">
        <v>111262702</v>
      </c>
      <c r="F2" s="72">
        <v>83675632</v>
      </c>
      <c r="G2" s="72">
        <v>226964470</v>
      </c>
      <c r="H2" s="72">
        <v>219750186</v>
      </c>
      <c r="I2" s="72">
        <v>15469197</v>
      </c>
      <c r="J2" s="72">
        <v>33369178</v>
      </c>
      <c r="K2" s="72">
        <v>690491365</v>
      </c>
      <c r="L2" s="72">
        <v>12411990092</v>
      </c>
      <c r="M2" s="73">
        <v>1.7261</v>
      </c>
      <c r="N2" s="72">
        <v>21424336.097801201</v>
      </c>
    </row>
    <row r="3" spans="1:17" s="27" customFormat="1" x14ac:dyDescent="0.2">
      <c r="A3" s="8" t="s">
        <v>88</v>
      </c>
      <c r="B3" s="19">
        <v>2024</v>
      </c>
      <c r="C3" s="72">
        <v>17847356778</v>
      </c>
      <c r="D3" s="72">
        <v>14286315700</v>
      </c>
      <c r="E3" s="72">
        <v>120067874</v>
      </c>
      <c r="F3" s="72">
        <v>81700737</v>
      </c>
      <c r="G3" s="72">
        <v>230264904</v>
      </c>
      <c r="H3" s="72">
        <v>223719348</v>
      </c>
      <c r="I3" s="72">
        <v>14810081</v>
      </c>
      <c r="J3" s="72">
        <v>34374223</v>
      </c>
      <c r="K3" s="72">
        <v>704937167</v>
      </c>
      <c r="L3" s="72">
        <v>13581378533</v>
      </c>
      <c r="M3" s="73">
        <v>1.7261</v>
      </c>
      <c r="N3" s="72">
        <v>23442817.485811297</v>
      </c>
    </row>
    <row r="4" spans="1:17" s="46" customFormat="1" x14ac:dyDescent="0.2">
      <c r="A4" s="44" t="s">
        <v>9</v>
      </c>
      <c r="B4" s="45"/>
      <c r="C4" s="74">
        <v>9.1709395508559999E-2</v>
      </c>
      <c r="D4" s="74">
        <v>9.0351911344819083E-2</v>
      </c>
      <c r="E4" s="74">
        <v>7.9138577813794242E-2</v>
      </c>
      <c r="F4" s="74">
        <v>-2.3601793650031826E-2</v>
      </c>
      <c r="G4" s="74">
        <v>1.4541632882010122E-2</v>
      </c>
      <c r="H4" s="74">
        <v>1.8062155360359967E-2</v>
      </c>
      <c r="I4" s="74">
        <v>-4.2608287941513709E-2</v>
      </c>
      <c r="J4" s="74">
        <v>3.0118961875536761E-2</v>
      </c>
      <c r="K4" s="74">
        <v>2.0921046565151469E-2</v>
      </c>
      <c r="L4" s="74">
        <v>9.421441947119466E-2</v>
      </c>
      <c r="M4" s="74">
        <v>0</v>
      </c>
      <c r="N4" s="74">
        <v>9.4214419471194466E-2</v>
      </c>
    </row>
    <row r="5" spans="1:17" s="27" customFormat="1" x14ac:dyDescent="0.2">
      <c r="A5" s="8"/>
      <c r="B5" s="19"/>
      <c r="C5" s="72"/>
      <c r="D5" s="72"/>
      <c r="E5" s="72"/>
      <c r="F5" s="72"/>
      <c r="G5" s="72"/>
      <c r="H5" s="72"/>
      <c r="I5" s="72"/>
      <c r="J5" s="72"/>
      <c r="K5" s="72"/>
      <c r="L5" s="72"/>
      <c r="M5" s="73"/>
      <c r="N5" s="72"/>
    </row>
    <row r="6" spans="1:17" s="27" customFormat="1" x14ac:dyDescent="0.2">
      <c r="A6" s="8" t="s">
        <v>89</v>
      </c>
      <c r="B6" s="19">
        <v>2023</v>
      </c>
      <c r="C6" s="72">
        <v>8268905848</v>
      </c>
      <c r="D6" s="72">
        <v>6307495518</v>
      </c>
      <c r="E6" s="72">
        <v>13693522</v>
      </c>
      <c r="F6" s="72">
        <v>0</v>
      </c>
      <c r="G6" s="72">
        <v>17271467</v>
      </c>
      <c r="H6" s="72">
        <v>17163250</v>
      </c>
      <c r="I6" s="72">
        <v>351743</v>
      </c>
      <c r="J6" s="72">
        <v>7608893</v>
      </c>
      <c r="K6" s="72">
        <v>56088875</v>
      </c>
      <c r="L6" s="72">
        <v>6251406643</v>
      </c>
      <c r="M6" s="73">
        <v>1.9654</v>
      </c>
      <c r="N6" s="72">
        <v>12286514.616152201</v>
      </c>
    </row>
    <row r="7" spans="1:17" s="27" customFormat="1" x14ac:dyDescent="0.2">
      <c r="A7" s="8" t="s">
        <v>89</v>
      </c>
      <c r="B7" s="19">
        <v>2024</v>
      </c>
      <c r="C7" s="72">
        <v>9274785232</v>
      </c>
      <c r="D7" s="72">
        <v>6993278892</v>
      </c>
      <c r="E7" s="72">
        <v>15059105</v>
      </c>
      <c r="F7" s="72">
        <v>0</v>
      </c>
      <c r="G7" s="72">
        <v>17425000</v>
      </c>
      <c r="H7" s="72">
        <v>17348853</v>
      </c>
      <c r="I7" s="72">
        <v>375000</v>
      </c>
      <c r="J7" s="72">
        <v>7651995</v>
      </c>
      <c r="K7" s="72">
        <v>57859953</v>
      </c>
      <c r="L7" s="72">
        <v>6935418939</v>
      </c>
      <c r="M7" s="73">
        <v>2.1438999999999999</v>
      </c>
      <c r="N7" s="72">
        <v>14868844.6633221</v>
      </c>
    </row>
    <row r="8" spans="1:17" s="46" customFormat="1" x14ac:dyDescent="0.2">
      <c r="A8" s="44" t="s">
        <v>9</v>
      </c>
      <c r="B8" s="45"/>
      <c r="C8" s="74">
        <v>0.12164600764480732</v>
      </c>
      <c r="D8" s="74">
        <v>0.10872514646153095</v>
      </c>
      <c r="E8" s="74">
        <v>9.9724745759345187E-2</v>
      </c>
      <c r="F8" s="74" t="e">
        <v>#DIV/0!</v>
      </c>
      <c r="G8" s="74">
        <v>8.8894012303645086E-3</v>
      </c>
      <c r="H8" s="74">
        <v>1.081397753921897E-2</v>
      </c>
      <c r="I8" s="74">
        <v>6.6119297327878593E-2</v>
      </c>
      <c r="J8" s="74">
        <v>5.6646873599089905E-3</v>
      </c>
      <c r="K8" s="74">
        <v>3.1576279609815669E-2</v>
      </c>
      <c r="L8" s="74">
        <v>0.10941734157798251</v>
      </c>
      <c r="M8" s="74">
        <v>9.0821206879006758E-2</v>
      </c>
      <c r="N8" s="74">
        <v>0.21017596347259418</v>
      </c>
    </row>
    <row r="9" spans="1:17" s="27" customFormat="1" x14ac:dyDescent="0.2">
      <c r="A9" s="8"/>
      <c r="B9" s="19"/>
      <c r="C9" s="72"/>
      <c r="D9" s="72"/>
      <c r="E9" s="72"/>
      <c r="F9" s="72"/>
      <c r="G9" s="72"/>
      <c r="H9" s="72"/>
      <c r="I9" s="72"/>
      <c r="J9" s="72"/>
      <c r="K9" s="72"/>
      <c r="L9" s="72"/>
      <c r="M9" s="73"/>
      <c r="N9" s="72"/>
    </row>
    <row r="10" spans="1:17" s="27" customFormat="1" x14ac:dyDescent="0.2">
      <c r="A10" s="8" t="s">
        <v>90</v>
      </c>
      <c r="B10" s="19">
        <v>2023</v>
      </c>
      <c r="C10" s="72">
        <v>2971070287</v>
      </c>
      <c r="D10" s="72">
        <v>2069526108</v>
      </c>
      <c r="E10" s="72">
        <v>91640359</v>
      </c>
      <c r="F10" s="72">
        <v>24195644</v>
      </c>
      <c r="G10" s="72">
        <v>26725000</v>
      </c>
      <c r="H10" s="72">
        <v>26340292</v>
      </c>
      <c r="I10" s="72">
        <v>1748077</v>
      </c>
      <c r="J10" s="72">
        <v>3224284</v>
      </c>
      <c r="K10" s="72">
        <v>173873656</v>
      </c>
      <c r="L10" s="72">
        <v>1895652452</v>
      </c>
      <c r="M10" s="73">
        <v>3.1728000000000001</v>
      </c>
      <c r="N10" s="72">
        <v>6014526.0997056002</v>
      </c>
    </row>
    <row r="11" spans="1:17" s="27" customFormat="1" x14ac:dyDescent="0.2">
      <c r="A11" s="8" t="s">
        <v>90</v>
      </c>
      <c r="B11" s="19">
        <v>2024</v>
      </c>
      <c r="C11" s="72">
        <v>3327192013</v>
      </c>
      <c r="D11" s="72">
        <v>2286689377</v>
      </c>
      <c r="E11" s="72">
        <v>100149698</v>
      </c>
      <c r="F11" s="72">
        <v>26228079</v>
      </c>
      <c r="G11" s="72">
        <v>27150000</v>
      </c>
      <c r="H11" s="72">
        <v>26875390</v>
      </c>
      <c r="I11" s="72">
        <v>1808236</v>
      </c>
      <c r="J11" s="72">
        <v>3066438</v>
      </c>
      <c r="K11" s="72">
        <v>185277841</v>
      </c>
      <c r="L11" s="72">
        <v>2101411536</v>
      </c>
      <c r="M11" s="73">
        <v>3.1728000000000001</v>
      </c>
      <c r="N11" s="72">
        <v>6667358.5214208001</v>
      </c>
    </row>
    <row r="12" spans="1:17" s="46" customFormat="1" x14ac:dyDescent="0.2">
      <c r="A12" s="44" t="s">
        <v>9</v>
      </c>
      <c r="B12" s="45"/>
      <c r="C12" s="74">
        <v>0.11986311046164759</v>
      </c>
      <c r="D12" s="74">
        <v>0.10493381463540348</v>
      </c>
      <c r="E12" s="74">
        <v>9.2855801667036247E-2</v>
      </c>
      <c r="F12" s="74">
        <v>8.4000037362097074E-2</v>
      </c>
      <c r="G12" s="74">
        <v>1.5902712815715623E-2</v>
      </c>
      <c r="H12" s="74">
        <v>2.0314808962634129E-2</v>
      </c>
      <c r="I12" s="74">
        <v>3.4414387924559385E-2</v>
      </c>
      <c r="J12" s="74">
        <v>-4.8955364974053152E-2</v>
      </c>
      <c r="K12" s="74">
        <v>6.5588918197015428E-2</v>
      </c>
      <c r="L12" s="74">
        <v>0.10854262013214223</v>
      </c>
      <c r="M12" s="74">
        <v>0</v>
      </c>
      <c r="N12" s="74">
        <v>0.10854262013214223</v>
      </c>
    </row>
    <row r="13" spans="1:17" s="27" customFormat="1" x14ac:dyDescent="0.2">
      <c r="A13" s="8"/>
      <c r="B13" s="19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3"/>
      <c r="N13" s="72"/>
    </row>
    <row r="14" spans="1:17" s="27" customFormat="1" x14ac:dyDescent="0.2">
      <c r="A14" s="8" t="s">
        <v>91</v>
      </c>
      <c r="B14" s="19">
        <v>2023</v>
      </c>
      <c r="C14" s="72">
        <v>748988523</v>
      </c>
      <c r="D14" s="72">
        <v>420120341</v>
      </c>
      <c r="E14" s="72">
        <v>5659769</v>
      </c>
      <c r="F14" s="72">
        <v>3895416</v>
      </c>
      <c r="G14" s="72">
        <v>19150000</v>
      </c>
      <c r="H14" s="72">
        <v>18906001</v>
      </c>
      <c r="I14" s="72">
        <v>1312279</v>
      </c>
      <c r="J14" s="72">
        <v>1312844</v>
      </c>
      <c r="K14" s="72">
        <v>50341177</v>
      </c>
      <c r="L14" s="72">
        <v>369779164</v>
      </c>
      <c r="M14" s="73">
        <v>9.5</v>
      </c>
      <c r="N14" s="72">
        <v>3512902.0580000002</v>
      </c>
    </row>
    <row r="15" spans="1:17" s="27" customFormat="1" x14ac:dyDescent="0.2">
      <c r="A15" s="8" t="s">
        <v>91</v>
      </c>
      <c r="B15" s="19">
        <v>2024</v>
      </c>
      <c r="C15" s="72">
        <v>872016603</v>
      </c>
      <c r="D15" s="72">
        <v>466375721</v>
      </c>
      <c r="E15" s="72">
        <v>6006648</v>
      </c>
      <c r="F15" s="72">
        <v>4282456</v>
      </c>
      <c r="G15" s="72">
        <v>19225000</v>
      </c>
      <c r="H15" s="72">
        <v>19012819</v>
      </c>
      <c r="I15" s="72">
        <v>1417147</v>
      </c>
      <c r="J15" s="72">
        <v>1618357</v>
      </c>
      <c r="K15" s="72">
        <v>51562427</v>
      </c>
      <c r="L15" s="72">
        <v>414813294</v>
      </c>
      <c r="M15" s="73">
        <v>9.4</v>
      </c>
      <c r="N15" s="72">
        <v>3899244.9636000004</v>
      </c>
    </row>
    <row r="16" spans="1:17" s="46" customFormat="1" x14ac:dyDescent="0.2">
      <c r="A16" s="44" t="s">
        <v>9</v>
      </c>
      <c r="B16" s="45"/>
      <c r="C16" s="74">
        <v>0.16425896555426925</v>
      </c>
      <c r="D16" s="74">
        <v>0.11010031052031351</v>
      </c>
      <c r="E16" s="74">
        <v>6.1288543755054312E-2</v>
      </c>
      <c r="F16" s="74">
        <v>9.9357809281473405E-2</v>
      </c>
      <c r="G16" s="74">
        <v>3.9164490861618795E-3</v>
      </c>
      <c r="H16" s="74">
        <v>5.6499520972203478E-3</v>
      </c>
      <c r="I16" s="69">
        <f>(I15-I14)/I14</f>
        <v>7.9912884379007815E-2</v>
      </c>
      <c r="J16" s="74">
        <v>0.23271081712678734</v>
      </c>
      <c r="K16" s="74">
        <v>2.4259464573106824E-2</v>
      </c>
      <c r="L16" s="74">
        <v>0.12178655366314799</v>
      </c>
      <c r="M16" s="74">
        <v>-1.0526315789473648E-2</v>
      </c>
      <c r="N16" s="74">
        <v>0.10997827415090437</v>
      </c>
    </row>
    <row r="17" spans="1:14" s="27" customFormat="1" x14ac:dyDescent="0.2">
      <c r="A17" s="8"/>
      <c r="B17" s="19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3"/>
      <c r="N17" s="72"/>
    </row>
    <row r="18" spans="1:14" s="27" customFormat="1" x14ac:dyDescent="0.2">
      <c r="A18" s="8" t="s">
        <v>92</v>
      </c>
      <c r="B18" s="19">
        <v>2023</v>
      </c>
      <c r="C18" s="72">
        <v>35383259602</v>
      </c>
      <c r="D18" s="72">
        <v>24958144340</v>
      </c>
      <c r="E18" s="72">
        <v>733425823</v>
      </c>
      <c r="F18" s="72">
        <v>1161316484</v>
      </c>
      <c r="G18" s="72">
        <v>273300000</v>
      </c>
      <c r="H18" s="72">
        <v>271908586</v>
      </c>
      <c r="I18" s="72">
        <v>13605127</v>
      </c>
      <c r="J18" s="72">
        <v>84612051</v>
      </c>
      <c r="K18" s="72">
        <v>2538168071</v>
      </c>
      <c r="L18" s="72">
        <v>22419976269</v>
      </c>
      <c r="M18" s="73">
        <v>5.5590000000000002</v>
      </c>
      <c r="N18" s="72">
        <v>124632648.07937101</v>
      </c>
    </row>
    <row r="19" spans="1:14" s="27" customFormat="1" x14ac:dyDescent="0.2">
      <c r="A19" s="8" t="s">
        <v>92</v>
      </c>
      <c r="B19" s="19">
        <v>2024</v>
      </c>
      <c r="C19" s="72">
        <v>40587064424</v>
      </c>
      <c r="D19" s="72">
        <v>27197000260</v>
      </c>
      <c r="E19" s="72">
        <v>724025835</v>
      </c>
      <c r="F19" s="72">
        <v>1131823840</v>
      </c>
      <c r="G19" s="72">
        <v>274400000</v>
      </c>
      <c r="H19" s="72">
        <v>272976567</v>
      </c>
      <c r="I19" s="72">
        <v>12682429</v>
      </c>
      <c r="J19" s="72">
        <v>89804469</v>
      </c>
      <c r="K19" s="72">
        <v>2505713140</v>
      </c>
      <c r="L19" s="72">
        <v>24691287120</v>
      </c>
      <c r="M19" s="73">
        <v>5.5590000000000002</v>
      </c>
      <c r="N19" s="72">
        <v>137258865.10008001</v>
      </c>
    </row>
    <row r="20" spans="1:14" s="46" customFormat="1" x14ac:dyDescent="0.2">
      <c r="A20" s="44" t="s">
        <v>9</v>
      </c>
      <c r="B20" s="45"/>
      <c r="C20" s="74">
        <v>0.14706968437995069</v>
      </c>
      <c r="D20" s="74">
        <v>8.9704422312031545E-2</v>
      </c>
      <c r="E20" s="74">
        <v>-1.2816549002256769E-2</v>
      </c>
      <c r="F20" s="74">
        <v>-2.5395871329076905E-2</v>
      </c>
      <c r="G20" s="74">
        <v>4.0248810830589097E-3</v>
      </c>
      <c r="H20" s="74">
        <v>3.9277207671551788E-3</v>
      </c>
      <c r="I20" s="74">
        <v>-6.781987408129303E-2</v>
      </c>
      <c r="J20" s="74">
        <v>6.1367357706528118E-2</v>
      </c>
      <c r="K20" s="74">
        <v>-1.2786754104590578E-2</v>
      </c>
      <c r="L20" s="74">
        <v>0.101307460085965</v>
      </c>
      <c r="M20" s="74">
        <v>0</v>
      </c>
      <c r="N20" s="74">
        <v>0.10130746008596506</v>
      </c>
    </row>
    <row r="21" spans="1:14" s="27" customFormat="1" x14ac:dyDescent="0.2">
      <c r="A21" s="8"/>
      <c r="B21" s="19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3"/>
      <c r="N21" s="72"/>
    </row>
    <row r="22" spans="1:14" s="27" customFormat="1" x14ac:dyDescent="0.2">
      <c r="A22" s="8" t="s">
        <v>93</v>
      </c>
      <c r="B22" s="19">
        <v>2023</v>
      </c>
      <c r="C22" s="72">
        <v>7132768617</v>
      </c>
      <c r="D22" s="72">
        <v>4500961388</v>
      </c>
      <c r="E22" s="72">
        <v>180104310</v>
      </c>
      <c r="F22" s="72">
        <v>91876473</v>
      </c>
      <c r="G22" s="72">
        <v>260225000</v>
      </c>
      <c r="H22" s="72">
        <v>252841768</v>
      </c>
      <c r="I22" s="72">
        <v>20480094</v>
      </c>
      <c r="J22" s="72">
        <v>37310614</v>
      </c>
      <c r="K22" s="72">
        <v>842838259</v>
      </c>
      <c r="L22" s="72">
        <v>3658123129</v>
      </c>
      <c r="M22" s="73">
        <v>2.8332000000000002</v>
      </c>
      <c r="N22" s="72">
        <v>10364194.449082799</v>
      </c>
    </row>
    <row r="23" spans="1:14" s="27" customFormat="1" x14ac:dyDescent="0.2">
      <c r="A23" s="8" t="s">
        <v>93</v>
      </c>
      <c r="B23" s="19">
        <v>2024</v>
      </c>
      <c r="C23" s="72">
        <v>7797654229</v>
      </c>
      <c r="D23" s="72">
        <v>4936962083</v>
      </c>
      <c r="E23" s="72">
        <v>192853534</v>
      </c>
      <c r="F23" s="72">
        <v>102665255</v>
      </c>
      <c r="G23" s="72">
        <v>261075000</v>
      </c>
      <c r="H23" s="72">
        <v>253653362</v>
      </c>
      <c r="I23" s="72">
        <v>20608291</v>
      </c>
      <c r="J23" s="72">
        <v>46360910</v>
      </c>
      <c r="K23" s="72">
        <v>877216352</v>
      </c>
      <c r="L23" s="72">
        <v>4059745731</v>
      </c>
      <c r="M23" s="73">
        <v>2.8332000000000002</v>
      </c>
      <c r="N23" s="72">
        <v>11502071.605069201</v>
      </c>
    </row>
    <row r="24" spans="1:14" s="46" customFormat="1" x14ac:dyDescent="0.2">
      <c r="A24" s="44" t="s">
        <v>9</v>
      </c>
      <c r="B24" s="45"/>
      <c r="C24" s="74">
        <v>9.321564285925861E-2</v>
      </c>
      <c r="D24" s="74">
        <v>9.6868348207211949E-2</v>
      </c>
      <c r="E24" s="74">
        <v>7.0788000575888493E-2</v>
      </c>
      <c r="F24" s="74">
        <v>0.11742703706094595</v>
      </c>
      <c r="G24" s="74">
        <v>3.2664040733980208E-3</v>
      </c>
      <c r="H24" s="74">
        <v>3.2098889610675399E-3</v>
      </c>
      <c r="I24" s="74">
        <v>6.2595904100830784E-3</v>
      </c>
      <c r="J24" s="74">
        <v>0.24256625741940349</v>
      </c>
      <c r="K24" s="74">
        <v>4.0788481814753502E-2</v>
      </c>
      <c r="L24" s="74">
        <v>0.10978925198447032</v>
      </c>
      <c r="M24" s="74">
        <v>0</v>
      </c>
      <c r="N24" s="74">
        <v>0.10978925198447054</v>
      </c>
    </row>
    <row r="25" spans="1:14" s="27" customFormat="1" x14ac:dyDescent="0.2">
      <c r="A25" s="8"/>
      <c r="B25" s="19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3"/>
      <c r="N25" s="72"/>
    </row>
    <row r="26" spans="1:14" s="27" customFormat="1" x14ac:dyDescent="0.2">
      <c r="A26" s="8" t="s">
        <v>94</v>
      </c>
      <c r="B26" s="19">
        <v>2023</v>
      </c>
      <c r="C26" s="72">
        <v>24169862238</v>
      </c>
      <c r="D26" s="72">
        <v>20216247197</v>
      </c>
      <c r="E26" s="72">
        <v>931952239</v>
      </c>
      <c r="F26" s="72">
        <v>517187770</v>
      </c>
      <c r="G26" s="72">
        <v>241550000</v>
      </c>
      <c r="H26" s="72">
        <v>238895041</v>
      </c>
      <c r="I26" s="72">
        <v>12888068</v>
      </c>
      <c r="J26" s="72">
        <v>104695228</v>
      </c>
      <c r="K26" s="72">
        <v>2047168346</v>
      </c>
      <c r="L26" s="72">
        <v>18169078851</v>
      </c>
      <c r="M26" s="73">
        <v>1.7165999999999999</v>
      </c>
      <c r="N26" s="72">
        <v>31189040.755626597</v>
      </c>
    </row>
    <row r="27" spans="1:14" s="27" customFormat="1" x14ac:dyDescent="0.2">
      <c r="A27" s="8" t="s">
        <v>94</v>
      </c>
      <c r="B27" s="19">
        <v>2024</v>
      </c>
      <c r="C27" s="72">
        <v>27854133337</v>
      </c>
      <c r="D27" s="72">
        <v>22356082547</v>
      </c>
      <c r="E27" s="72">
        <v>963836212</v>
      </c>
      <c r="F27" s="72">
        <v>554971028</v>
      </c>
      <c r="G27" s="72">
        <v>249225000</v>
      </c>
      <c r="H27" s="72">
        <v>246549981</v>
      </c>
      <c r="I27" s="72">
        <v>13169139</v>
      </c>
      <c r="J27" s="72">
        <v>107516585</v>
      </c>
      <c r="K27" s="72">
        <v>2135267945</v>
      </c>
      <c r="L27" s="72">
        <v>20220814602</v>
      </c>
      <c r="M27" s="73">
        <v>1.7165999999999999</v>
      </c>
      <c r="N27" s="72">
        <v>34711050.345793195</v>
      </c>
    </row>
    <row r="28" spans="1:14" s="46" customFormat="1" x14ac:dyDescent="0.2">
      <c r="A28" s="44" t="s">
        <v>9</v>
      </c>
      <c r="B28" s="45"/>
      <c r="C28" s="74">
        <v>0.15243244097633155</v>
      </c>
      <c r="D28" s="74">
        <v>0.10584730831336203</v>
      </c>
      <c r="E28" s="74">
        <v>3.4212024678659525E-2</v>
      </c>
      <c r="F28" s="74">
        <v>7.3055203915591435E-2</v>
      </c>
      <c r="G28" s="74">
        <v>3.1773959842682671E-2</v>
      </c>
      <c r="H28" s="74">
        <v>3.2043109676772236E-2</v>
      </c>
      <c r="I28" s="74">
        <v>2.1808621742219238E-2</v>
      </c>
      <c r="J28" s="74">
        <v>2.6948286506429883E-2</v>
      </c>
      <c r="K28" s="74">
        <v>4.3034857964729396E-2</v>
      </c>
      <c r="L28" s="74">
        <v>0.11292458840790795</v>
      </c>
      <c r="M28" s="74">
        <v>0</v>
      </c>
      <c r="N28" s="74">
        <v>0.11292458840790791</v>
      </c>
    </row>
    <row r="29" spans="1:14" s="27" customFormat="1" x14ac:dyDescent="0.2">
      <c r="A29" s="8"/>
      <c r="B29" s="19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3"/>
      <c r="N29" s="72"/>
    </row>
    <row r="30" spans="1:14" s="27" customFormat="1" x14ac:dyDescent="0.2">
      <c r="A30" s="8" t="s">
        <v>95</v>
      </c>
      <c r="B30" s="19">
        <v>2023</v>
      </c>
      <c r="C30" s="72">
        <v>562387172</v>
      </c>
      <c r="D30" s="72">
        <v>308993833</v>
      </c>
      <c r="E30" s="72">
        <v>9215397</v>
      </c>
      <c r="F30" s="72">
        <v>0</v>
      </c>
      <c r="G30" s="72">
        <v>14600000</v>
      </c>
      <c r="H30" s="72">
        <v>14600000</v>
      </c>
      <c r="I30" s="72">
        <v>1437475</v>
      </c>
      <c r="J30" s="72">
        <v>532233</v>
      </c>
      <c r="K30" s="72">
        <v>40385105</v>
      </c>
      <c r="L30" s="72">
        <v>268608728</v>
      </c>
      <c r="M30" s="73">
        <v>8.3000000000000007</v>
      </c>
      <c r="N30" s="72">
        <v>2229452.4424000001</v>
      </c>
    </row>
    <row r="31" spans="1:14" s="27" customFormat="1" x14ac:dyDescent="0.2">
      <c r="A31" s="8" t="s">
        <v>95</v>
      </c>
      <c r="B31" s="19">
        <v>2024</v>
      </c>
      <c r="C31" s="72">
        <v>668953341</v>
      </c>
      <c r="D31" s="72">
        <v>353481540</v>
      </c>
      <c r="E31" s="72">
        <v>9707931</v>
      </c>
      <c r="F31" s="72">
        <v>0</v>
      </c>
      <c r="G31" s="72">
        <v>14325000</v>
      </c>
      <c r="H31" s="72">
        <v>14275000</v>
      </c>
      <c r="I31" s="72">
        <v>1462920</v>
      </c>
      <c r="J31" s="72">
        <v>1024728</v>
      </c>
      <c r="K31" s="72">
        <v>40795579</v>
      </c>
      <c r="L31" s="72">
        <v>312685961</v>
      </c>
      <c r="M31" s="73">
        <v>8.3000000000000007</v>
      </c>
      <c r="N31" s="72">
        <v>2595293.4763000002</v>
      </c>
    </row>
    <row r="32" spans="1:14" s="46" customFormat="1" x14ac:dyDescent="0.2">
      <c r="A32" s="44" t="s">
        <v>9</v>
      </c>
      <c r="B32" s="45"/>
      <c r="C32" s="74">
        <v>0.18948897539931797</v>
      </c>
      <c r="D32" s="74">
        <v>0.14397603527575906</v>
      </c>
      <c r="E32" s="74">
        <v>5.3446856386111199E-2</v>
      </c>
      <c r="F32" s="74" t="e">
        <v>#DIV/0!</v>
      </c>
      <c r="G32" s="74">
        <v>-1.8835616438356163E-2</v>
      </c>
      <c r="H32" s="74">
        <v>-2.2260273972602738E-2</v>
      </c>
      <c r="I32" s="74">
        <v>1.7701177411781073E-2</v>
      </c>
      <c r="J32" s="74">
        <v>0.92533721133413371</v>
      </c>
      <c r="K32" s="74">
        <v>1.0163994868900303E-2</v>
      </c>
      <c r="L32" s="74">
        <v>0.16409456732172903</v>
      </c>
      <c r="M32" s="74">
        <v>0</v>
      </c>
      <c r="N32" s="74">
        <v>0.16409456732172908</v>
      </c>
    </row>
    <row r="33" spans="1:14" s="27" customFormat="1" x14ac:dyDescent="0.2">
      <c r="A33" s="8"/>
      <c r="B33" s="19"/>
      <c r="C33" s="72"/>
      <c r="D33" s="72"/>
      <c r="E33" s="72"/>
      <c r="F33" s="72"/>
      <c r="G33" s="72"/>
      <c r="H33" s="72"/>
      <c r="I33" s="72"/>
      <c r="J33" s="72"/>
      <c r="K33" s="72"/>
      <c r="L33" s="72"/>
      <c r="M33" s="73"/>
      <c r="N33" s="72"/>
    </row>
    <row r="34" spans="1:14" s="27" customFormat="1" x14ac:dyDescent="0.2">
      <c r="A34" s="8" t="s">
        <v>96</v>
      </c>
      <c r="B34" s="19">
        <v>2023</v>
      </c>
      <c r="C34" s="72">
        <v>1833376285</v>
      </c>
      <c r="D34" s="72">
        <v>1356888501</v>
      </c>
      <c r="E34" s="72">
        <v>92099363</v>
      </c>
      <c r="F34" s="72">
        <v>92108462</v>
      </c>
      <c r="G34" s="72">
        <v>35718162</v>
      </c>
      <c r="H34" s="72">
        <v>26312766</v>
      </c>
      <c r="I34" s="72">
        <v>0</v>
      </c>
      <c r="J34" s="72">
        <v>10706254</v>
      </c>
      <c r="K34" s="72">
        <v>256945007</v>
      </c>
      <c r="L34" s="72">
        <v>1099943494</v>
      </c>
      <c r="M34" s="73">
        <v>6.4790000000000001</v>
      </c>
      <c r="N34" s="72">
        <v>7126533.8976260005</v>
      </c>
    </row>
    <row r="35" spans="1:14" s="27" customFormat="1" x14ac:dyDescent="0.2">
      <c r="A35" s="8" t="s">
        <v>96</v>
      </c>
      <c r="B35" s="19">
        <v>2024</v>
      </c>
      <c r="C35" s="72">
        <v>2155979825</v>
      </c>
      <c r="D35" s="72">
        <v>1610485260</v>
      </c>
      <c r="E35" s="72">
        <v>99432852</v>
      </c>
      <c r="F35" s="72">
        <v>101853384</v>
      </c>
      <c r="G35" s="72">
        <v>39650817</v>
      </c>
      <c r="H35" s="72">
        <v>30916699</v>
      </c>
      <c r="I35" s="72">
        <v>0</v>
      </c>
      <c r="J35" s="72">
        <v>12248329</v>
      </c>
      <c r="K35" s="72">
        <v>284102081</v>
      </c>
      <c r="L35" s="72">
        <v>1326383179</v>
      </c>
      <c r="M35" s="73">
        <v>6.3079999999999998</v>
      </c>
      <c r="N35" s="72">
        <v>8366825.0931320004</v>
      </c>
    </row>
    <row r="36" spans="1:14" s="46" customFormat="1" x14ac:dyDescent="0.2">
      <c r="A36" s="44" t="s">
        <v>9</v>
      </c>
      <c r="B36" s="45"/>
      <c r="C36" s="74">
        <v>0.17596144481600515</v>
      </c>
      <c r="D36" s="74">
        <v>0.18689579785892813</v>
      </c>
      <c r="E36" s="74">
        <v>7.9625838454496153E-2</v>
      </c>
      <c r="F36" s="74">
        <v>0.1057983358792811</v>
      </c>
      <c r="G36" s="74">
        <v>0.11010238992700688</v>
      </c>
      <c r="H36" s="74">
        <v>0.17496955660229715</v>
      </c>
      <c r="I36" s="74" t="e">
        <v>#DIV/0!</v>
      </c>
      <c r="J36" s="74">
        <v>0.14403497245628583</v>
      </c>
      <c r="K36" s="74">
        <v>0.10569216470511139</v>
      </c>
      <c r="L36" s="74">
        <v>0.20586483418029108</v>
      </c>
      <c r="M36" s="74">
        <v>-2.6392961876832884E-2</v>
      </c>
      <c r="N36" s="74">
        <v>0.17403848958315729</v>
      </c>
    </row>
    <row r="37" spans="1:14" s="27" customFormat="1" x14ac:dyDescent="0.2">
      <c r="A37" s="8"/>
      <c r="B37" s="19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3"/>
      <c r="N37" s="72"/>
    </row>
    <row r="38" spans="1:14" s="27" customFormat="1" x14ac:dyDescent="0.2">
      <c r="A38" s="8" t="s">
        <v>97</v>
      </c>
      <c r="B38" s="19">
        <v>2023</v>
      </c>
      <c r="C38" s="72">
        <v>2791383644</v>
      </c>
      <c r="D38" s="72">
        <v>1696801340</v>
      </c>
      <c r="E38" s="72">
        <v>24744366</v>
      </c>
      <c r="F38" s="72">
        <v>1677339</v>
      </c>
      <c r="G38" s="72">
        <v>6075000</v>
      </c>
      <c r="H38" s="72">
        <v>6075000</v>
      </c>
      <c r="I38" s="72">
        <v>0</v>
      </c>
      <c r="J38" s="72">
        <v>82051</v>
      </c>
      <c r="K38" s="72">
        <v>38653756</v>
      </c>
      <c r="L38" s="72">
        <v>1658147584</v>
      </c>
      <c r="M38" s="73">
        <v>7.6014999999999997</v>
      </c>
      <c r="N38" s="72">
        <v>12604408.859776</v>
      </c>
    </row>
    <row r="39" spans="1:14" s="27" customFormat="1" x14ac:dyDescent="0.2">
      <c r="A39" s="8" t="s">
        <v>97</v>
      </c>
      <c r="B39" s="19">
        <v>2024</v>
      </c>
      <c r="C39" s="72">
        <v>3439219187</v>
      </c>
      <c r="D39" s="72">
        <v>1930153797</v>
      </c>
      <c r="E39" s="72">
        <v>26195937</v>
      </c>
      <c r="F39" s="72">
        <v>1845072</v>
      </c>
      <c r="G39" s="72">
        <v>6100000</v>
      </c>
      <c r="H39" s="72">
        <v>6100000</v>
      </c>
      <c r="I39" s="72">
        <v>0</v>
      </c>
      <c r="J39" s="72">
        <v>84840</v>
      </c>
      <c r="K39" s="72">
        <v>40325849</v>
      </c>
      <c r="L39" s="72">
        <v>1889827948</v>
      </c>
      <c r="M39" s="73">
        <v>7.6630000000000003</v>
      </c>
      <c r="N39" s="72">
        <v>14481751.565524001</v>
      </c>
    </row>
    <row r="40" spans="1:14" s="46" customFormat="1" x14ac:dyDescent="0.2">
      <c r="A40" s="44" t="s">
        <v>9</v>
      </c>
      <c r="B40" s="45"/>
      <c r="C40" s="74">
        <v>0.23208402198404512</v>
      </c>
      <c r="D40" s="74">
        <v>0.13752491319932597</v>
      </c>
      <c r="E40" s="74">
        <v>5.8662687094104576E-2</v>
      </c>
      <c r="F40" s="74">
        <v>9.9999463435834976E-2</v>
      </c>
      <c r="G40" s="74">
        <v>4.11522633744856E-3</v>
      </c>
      <c r="H40" s="74">
        <v>4.11522633744856E-3</v>
      </c>
      <c r="I40" s="74" t="e">
        <v>#DIV/0!</v>
      </c>
      <c r="J40" s="74">
        <v>3.3991054344249309E-2</v>
      </c>
      <c r="K40" s="74">
        <v>4.3258228256006996E-2</v>
      </c>
      <c r="L40" s="74">
        <v>0.13972240241795028</v>
      </c>
      <c r="M40" s="74">
        <v>8.0905084522792294E-3</v>
      </c>
      <c r="N40" s="74">
        <v>0.14894333614796471</v>
      </c>
    </row>
    <row r="41" spans="1:14" s="27" customFormat="1" x14ac:dyDescent="0.2">
      <c r="A41" s="8"/>
      <c r="B41" s="19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3"/>
      <c r="N41" s="72"/>
    </row>
    <row r="42" spans="1:14" s="27" customFormat="1" x14ac:dyDescent="0.2">
      <c r="A42" s="8" t="s">
        <v>98</v>
      </c>
      <c r="B42" s="19">
        <v>2023</v>
      </c>
      <c r="C42" s="72">
        <v>29974065489</v>
      </c>
      <c r="D42" s="72">
        <v>20962375322</v>
      </c>
      <c r="E42" s="72">
        <v>1119716967</v>
      </c>
      <c r="F42" s="72">
        <v>457221061</v>
      </c>
      <c r="G42" s="72">
        <v>809178033</v>
      </c>
      <c r="H42" s="72">
        <v>718447543</v>
      </c>
      <c r="I42" s="72">
        <v>305884618</v>
      </c>
      <c r="J42" s="72">
        <v>113570134</v>
      </c>
      <c r="K42" s="72">
        <v>3524018356</v>
      </c>
      <c r="L42" s="72">
        <v>17438356966</v>
      </c>
      <c r="M42" s="73">
        <v>6.3018000000000001</v>
      </c>
      <c r="N42" s="72">
        <v>109893037.92833881</v>
      </c>
    </row>
    <row r="43" spans="1:14" s="27" customFormat="1" x14ac:dyDescent="0.2">
      <c r="A43" s="8" t="s">
        <v>98</v>
      </c>
      <c r="B43" s="19">
        <v>2024</v>
      </c>
      <c r="C43" s="72">
        <v>35127677020</v>
      </c>
      <c r="D43" s="72">
        <v>23691958653</v>
      </c>
      <c r="E43" s="72">
        <v>1147070405</v>
      </c>
      <c r="F43" s="72">
        <v>463871748</v>
      </c>
      <c r="G43" s="72">
        <v>803931122</v>
      </c>
      <c r="H43" s="72">
        <v>725664325</v>
      </c>
      <c r="I43" s="72">
        <v>299789226</v>
      </c>
      <c r="J43" s="72">
        <v>125600888</v>
      </c>
      <c r="K43" s="72">
        <v>3565927714</v>
      </c>
      <c r="L43" s="72">
        <v>20126030939</v>
      </c>
      <c r="M43" s="73">
        <v>6.3018000000000001</v>
      </c>
      <c r="N43" s="72">
        <v>126830221.7713902</v>
      </c>
    </row>
    <row r="44" spans="1:14" s="46" customFormat="1" x14ac:dyDescent="0.2">
      <c r="A44" s="44" t="s">
        <v>9</v>
      </c>
      <c r="B44" s="45"/>
      <c r="C44" s="74">
        <v>0.17193568663187489</v>
      </c>
      <c r="D44" s="74">
        <v>0.13021345573062534</v>
      </c>
      <c r="E44" s="74">
        <v>2.4428885875764354E-2</v>
      </c>
      <c r="F44" s="74">
        <v>1.454588943355783E-2</v>
      </c>
      <c r="G44" s="74">
        <v>-6.4842479479420073E-3</v>
      </c>
      <c r="H44" s="74">
        <v>1.0044967193937498E-2</v>
      </c>
      <c r="I44" s="74">
        <v>-1.9927095516780777E-2</v>
      </c>
      <c r="J44" s="74">
        <v>0.10593237479142184</v>
      </c>
      <c r="K44" s="74">
        <v>1.1892491402221289E-2</v>
      </c>
      <c r="L44" s="74">
        <v>0.1541242663078996</v>
      </c>
      <c r="M44" s="74">
        <v>0</v>
      </c>
      <c r="N44" s="74">
        <v>0.15412426630789947</v>
      </c>
    </row>
    <row r="45" spans="1:14" s="27" customFormat="1" x14ac:dyDescent="0.2">
      <c r="A45" s="8"/>
      <c r="B45" s="19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3"/>
      <c r="N45" s="72"/>
    </row>
    <row r="46" spans="1:14" s="27" customFormat="1" x14ac:dyDescent="0.2">
      <c r="A46" s="8" t="s">
        <v>99</v>
      </c>
      <c r="B46" s="19">
        <v>2023</v>
      </c>
      <c r="C46" s="7">
        <v>3629365744</v>
      </c>
      <c r="D46" s="7">
        <v>2597860481</v>
      </c>
      <c r="E46" s="7">
        <v>205765486</v>
      </c>
      <c r="F46" s="7">
        <v>90525629</v>
      </c>
      <c r="G46" s="7">
        <v>95249487</v>
      </c>
      <c r="H46" s="7">
        <v>86165144</v>
      </c>
      <c r="I46" s="7">
        <v>21034308</v>
      </c>
      <c r="J46" s="7">
        <v>13751992</v>
      </c>
      <c r="K46" s="7">
        <v>512492046</v>
      </c>
      <c r="L46" s="7">
        <v>2085368435</v>
      </c>
      <c r="M46" s="20">
        <v>5.1612999999999998</v>
      </c>
      <c r="N46" s="7">
        <v>10763212.103565501</v>
      </c>
    </row>
    <row r="47" spans="1:14" s="27" customFormat="1" x14ac:dyDescent="0.2">
      <c r="A47" s="8" t="s">
        <v>99</v>
      </c>
      <c r="B47" s="19">
        <v>2024</v>
      </c>
      <c r="C47" s="7">
        <v>4295652052</v>
      </c>
      <c r="D47" s="7">
        <v>2839338991</v>
      </c>
      <c r="E47" s="7">
        <v>209204541</v>
      </c>
      <c r="F47" s="7">
        <v>91464137</v>
      </c>
      <c r="G47" s="7">
        <v>93875000</v>
      </c>
      <c r="H47" s="7">
        <v>85916981</v>
      </c>
      <c r="I47" s="7">
        <v>21540679</v>
      </c>
      <c r="J47" s="7">
        <v>13644406</v>
      </c>
      <c r="K47" s="7">
        <v>515645744</v>
      </c>
      <c r="L47" s="7">
        <v>2323693247</v>
      </c>
      <c r="M47" s="20">
        <v>4.6782000000000004</v>
      </c>
      <c r="N47" s="7">
        <v>10870701.7481154</v>
      </c>
    </row>
    <row r="48" spans="1:14" s="46" customFormat="1" x14ac:dyDescent="0.2">
      <c r="A48" s="44" t="s">
        <v>9</v>
      </c>
      <c r="B48" s="45"/>
      <c r="C48" s="58">
        <v>0.18358202369146515</v>
      </c>
      <c r="D48" s="58">
        <v>9.2952840141379403E-2</v>
      </c>
      <c r="E48" s="58">
        <v>1.6713468652366704E-2</v>
      </c>
      <c r="F48" s="58">
        <v>1.0367318187869205E-2</v>
      </c>
      <c r="G48" s="58">
        <v>-1.443038743085304E-2</v>
      </c>
      <c r="H48" s="58">
        <v>-2.8800857107602581E-3</v>
      </c>
      <c r="I48" s="58">
        <v>2.4073575417836422E-2</v>
      </c>
      <c r="J48" s="58">
        <v>-7.8233029803973127E-3</v>
      </c>
      <c r="K48" s="58">
        <v>6.1536525778587399E-3</v>
      </c>
      <c r="L48" s="58">
        <v>0.11428427130671516</v>
      </c>
      <c r="M48" s="58">
        <v>-9.3600449499157079E-2</v>
      </c>
      <c r="N48" s="58">
        <v>9.9867626425656879E-3</v>
      </c>
    </row>
    <row r="49" spans="1:14" s="27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</row>
    <row r="50" spans="1:14" s="27" customFormat="1" x14ac:dyDescent="0.2">
      <c r="A50" s="8" t="s">
        <v>100</v>
      </c>
      <c r="B50" s="19">
        <v>2023</v>
      </c>
      <c r="C50" s="7">
        <v>8943502747</v>
      </c>
      <c r="D50" s="7">
        <v>6359773369</v>
      </c>
      <c r="E50" s="7">
        <v>333408640</v>
      </c>
      <c r="F50" s="7">
        <v>386382678</v>
      </c>
      <c r="G50" s="7">
        <v>269726992</v>
      </c>
      <c r="H50" s="7">
        <v>239844793</v>
      </c>
      <c r="I50" s="7">
        <v>15023486</v>
      </c>
      <c r="J50" s="7">
        <v>70442293</v>
      </c>
      <c r="K50" s="7">
        <v>1314828882</v>
      </c>
      <c r="L50" s="7">
        <v>5044944487</v>
      </c>
      <c r="M50" s="20">
        <v>6.0206</v>
      </c>
      <c r="N50" s="7">
        <v>30373592.778432202</v>
      </c>
    </row>
    <row r="51" spans="1:14" s="27" customFormat="1" x14ac:dyDescent="0.2">
      <c r="A51" s="8" t="s">
        <v>100</v>
      </c>
      <c r="B51" s="19">
        <v>2024</v>
      </c>
      <c r="C51" s="7">
        <v>9925656285</v>
      </c>
      <c r="D51" s="7">
        <v>7051397582</v>
      </c>
      <c r="E51" s="7">
        <v>358422158</v>
      </c>
      <c r="F51" s="7">
        <v>417627434</v>
      </c>
      <c r="G51" s="7">
        <v>278292548</v>
      </c>
      <c r="H51" s="7">
        <v>249409107</v>
      </c>
      <c r="I51" s="7">
        <v>15689616</v>
      </c>
      <c r="J51" s="7">
        <v>89458209</v>
      </c>
      <c r="K51" s="7">
        <v>1408899072</v>
      </c>
      <c r="L51" s="7">
        <v>5642498510</v>
      </c>
      <c r="M51" s="20">
        <v>5.9603999999999999</v>
      </c>
      <c r="N51" s="7">
        <v>33631548.119003996</v>
      </c>
    </row>
    <row r="52" spans="1:14" s="46" customFormat="1" x14ac:dyDescent="0.2">
      <c r="A52" s="44" t="s">
        <v>9</v>
      </c>
      <c r="B52" s="45"/>
      <c r="C52" s="58">
        <v>0.10981754752962453</v>
      </c>
      <c r="D52" s="58">
        <v>0.10874982061015639</v>
      </c>
      <c r="E52" s="58">
        <v>7.5023604667233582E-2</v>
      </c>
      <c r="F52" s="58">
        <v>8.0864794875716448E-2</v>
      </c>
      <c r="G52" s="58">
        <v>3.1756391662870732E-2</v>
      </c>
      <c r="H52" s="58">
        <v>3.9877096685605344E-2</v>
      </c>
      <c r="I52" s="58">
        <v>4.4339243235557976E-2</v>
      </c>
      <c r="J52" s="58">
        <v>0.26995026979033748</v>
      </c>
      <c r="K52" s="58">
        <v>7.1545576225028495E-2</v>
      </c>
      <c r="L52" s="58">
        <v>0.11844610471726683</v>
      </c>
      <c r="M52" s="58">
        <v>-9.999003421585894E-3</v>
      </c>
      <c r="N52" s="58">
        <v>0.10726275828933929</v>
      </c>
    </row>
    <row r="53" spans="1:14" s="27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</row>
    <row r="54" spans="1:14" s="27" customFormat="1" x14ac:dyDescent="0.2">
      <c r="A54" s="8" t="s">
        <v>101</v>
      </c>
      <c r="B54" s="19">
        <v>2023</v>
      </c>
      <c r="C54" s="7">
        <v>1288680909</v>
      </c>
      <c r="D54" s="7">
        <v>887617601</v>
      </c>
      <c r="E54" s="7">
        <v>1612257</v>
      </c>
      <c r="F54" s="7">
        <v>0</v>
      </c>
      <c r="G54" s="7">
        <v>375000</v>
      </c>
      <c r="H54" s="7">
        <v>375000</v>
      </c>
      <c r="I54" s="7">
        <v>0</v>
      </c>
      <c r="J54" s="7">
        <v>286852</v>
      </c>
      <c r="K54" s="7">
        <v>2649109</v>
      </c>
      <c r="L54" s="7">
        <v>884968492</v>
      </c>
      <c r="M54" s="20">
        <v>5.9</v>
      </c>
      <c r="N54" s="7">
        <v>5221314.1028000005</v>
      </c>
    </row>
    <row r="55" spans="1:14" s="27" customFormat="1" x14ac:dyDescent="0.2">
      <c r="A55" s="8" t="s">
        <v>101</v>
      </c>
      <c r="B55" s="19">
        <v>2024</v>
      </c>
      <c r="C55" s="7">
        <v>1632804180</v>
      </c>
      <c r="D55" s="7">
        <v>1007167717</v>
      </c>
      <c r="E55" s="7">
        <v>1637980</v>
      </c>
      <c r="F55" s="7">
        <v>0</v>
      </c>
      <c r="G55" s="7">
        <v>375000</v>
      </c>
      <c r="H55" s="7">
        <v>375000</v>
      </c>
      <c r="I55" s="7">
        <v>0</v>
      </c>
      <c r="J55" s="7">
        <v>284354</v>
      </c>
      <c r="K55" s="7">
        <v>2672334</v>
      </c>
      <c r="L55" s="7">
        <v>1004495383</v>
      </c>
      <c r="M55" s="20">
        <v>5.9</v>
      </c>
      <c r="N55" s="7">
        <v>5926522.7597000012</v>
      </c>
    </row>
    <row r="56" spans="1:14" s="46" customFormat="1" x14ac:dyDescent="0.2">
      <c r="A56" s="44" t="s">
        <v>9</v>
      </c>
      <c r="B56" s="45"/>
      <c r="C56" s="58">
        <v>0.26703528282034944</v>
      </c>
      <c r="D56" s="58">
        <v>0.13468650899364037</v>
      </c>
      <c r="E56" s="58">
        <v>1.5954652391026988E-2</v>
      </c>
      <c r="F56" s="58" t="e">
        <v>#DIV/0!</v>
      </c>
      <c r="G56" s="58">
        <v>0</v>
      </c>
      <c r="H56" s="58">
        <v>0</v>
      </c>
      <c r="I56" s="58" t="e">
        <v>#DIV/0!</v>
      </c>
      <c r="J56" s="58">
        <v>-8.7083234559982153E-3</v>
      </c>
      <c r="K56" s="58">
        <v>8.7670986735540139E-3</v>
      </c>
      <c r="L56" s="58">
        <v>0.13506344246208485</v>
      </c>
      <c r="M56" s="58">
        <v>0</v>
      </c>
      <c r="N56" s="58">
        <v>0.13506344246208499</v>
      </c>
    </row>
    <row r="57" spans="1:14" s="27" customFormat="1" x14ac:dyDescent="0.2">
      <c r="A57" s="8"/>
      <c r="B57" s="19"/>
      <c r="C57" s="7"/>
      <c r="D57" s="7"/>
      <c r="E57" s="7"/>
      <c r="F57" s="7"/>
      <c r="G57" s="7"/>
      <c r="H57" s="7"/>
      <c r="I57" s="7"/>
      <c r="J57" s="7"/>
      <c r="K57" s="7"/>
      <c r="L57" s="7"/>
      <c r="M57" s="20"/>
      <c r="N57" s="7"/>
    </row>
    <row r="58" spans="1:14" s="27" customFormat="1" x14ac:dyDescent="0.2">
      <c r="A58" s="8" t="s">
        <v>102</v>
      </c>
      <c r="B58" s="19">
        <v>2023</v>
      </c>
      <c r="C58" s="7">
        <v>13587118070</v>
      </c>
      <c r="D58" s="7">
        <v>10333649513</v>
      </c>
      <c r="E58" s="7">
        <v>100504574</v>
      </c>
      <c r="F58" s="7">
        <v>110786291</v>
      </c>
      <c r="G58" s="7">
        <v>68750000</v>
      </c>
      <c r="H58" s="7">
        <v>68475000</v>
      </c>
      <c r="I58" s="7">
        <v>2100000</v>
      </c>
      <c r="J58" s="7">
        <v>15375355</v>
      </c>
      <c r="K58" s="7">
        <v>365991220</v>
      </c>
      <c r="L58" s="7">
        <v>9967658293</v>
      </c>
      <c r="M58" s="20">
        <v>3.1244999999999998</v>
      </c>
      <c r="N58" s="7">
        <v>31143948.336478498</v>
      </c>
    </row>
    <row r="59" spans="1:14" s="27" customFormat="1" x14ac:dyDescent="0.2">
      <c r="A59" s="8" t="s">
        <v>102</v>
      </c>
      <c r="B59" s="19">
        <v>2024</v>
      </c>
      <c r="C59" s="7">
        <v>14616616780</v>
      </c>
      <c r="D59" s="7">
        <v>11399610482</v>
      </c>
      <c r="E59" s="7">
        <v>104557411</v>
      </c>
      <c r="F59" s="7">
        <v>119947983</v>
      </c>
      <c r="G59" s="7">
        <v>69250000</v>
      </c>
      <c r="H59" s="7">
        <v>68975000</v>
      </c>
      <c r="I59" s="7">
        <v>2150000</v>
      </c>
      <c r="J59" s="7">
        <v>15366587</v>
      </c>
      <c r="K59" s="7">
        <v>380246981</v>
      </c>
      <c r="L59" s="7">
        <v>11019363501</v>
      </c>
      <c r="M59" s="20">
        <v>2.9794</v>
      </c>
      <c r="N59" s="7">
        <v>32831091.614879403</v>
      </c>
    </row>
    <row r="60" spans="1:14" s="46" customFormat="1" x14ac:dyDescent="0.2">
      <c r="A60" s="44" t="s">
        <v>9</v>
      </c>
      <c r="B60" s="45"/>
      <c r="C60" s="58">
        <v>7.5770204151909604E-2</v>
      </c>
      <c r="D60" s="58">
        <v>0.10315435680869507</v>
      </c>
      <c r="E60" s="58">
        <v>4.0324901033857427E-2</v>
      </c>
      <c r="F60" s="58">
        <v>8.2696982788240475E-2</v>
      </c>
      <c r="G60" s="58">
        <v>7.2727272727272727E-3</v>
      </c>
      <c r="H60" s="58">
        <v>7.3019350127783867E-3</v>
      </c>
      <c r="I60" s="58">
        <v>2.3809523809523808E-2</v>
      </c>
      <c r="J60" s="58">
        <v>-5.7026325571019336E-4</v>
      </c>
      <c r="K60" s="58">
        <v>3.8951101067397194E-2</v>
      </c>
      <c r="L60" s="58">
        <v>0.1055117638551657</v>
      </c>
      <c r="M60" s="58">
        <v>-4.6439430308849353E-2</v>
      </c>
      <c r="N60" s="58">
        <v>5.4172427342000715E-2</v>
      </c>
    </row>
    <row r="61" spans="1:14" s="27" customFormat="1" x14ac:dyDescent="0.2">
      <c r="A61" s="8"/>
      <c r="B61" s="19"/>
      <c r="C61" s="7"/>
      <c r="D61" s="7"/>
      <c r="E61" s="7"/>
      <c r="F61" s="7"/>
      <c r="G61" s="7"/>
      <c r="H61" s="7"/>
      <c r="I61" s="7"/>
      <c r="J61" s="7"/>
      <c r="K61" s="7"/>
      <c r="L61" s="7"/>
      <c r="M61" s="20"/>
      <c r="N61" s="7"/>
    </row>
    <row r="62" spans="1:14" s="27" customFormat="1" x14ac:dyDescent="0.2">
      <c r="A62" s="8" t="s">
        <v>103</v>
      </c>
      <c r="B62" s="19">
        <v>2023</v>
      </c>
      <c r="C62" s="7">
        <v>7148971400</v>
      </c>
      <c r="D62" s="7">
        <v>5207681015</v>
      </c>
      <c r="E62" s="7">
        <v>60648779</v>
      </c>
      <c r="F62" s="7">
        <v>167394</v>
      </c>
      <c r="G62" s="7">
        <v>1400000</v>
      </c>
      <c r="H62" s="7">
        <v>1091292</v>
      </c>
      <c r="I62" s="7">
        <v>355750</v>
      </c>
      <c r="J62" s="7">
        <v>32336126</v>
      </c>
      <c r="K62" s="7">
        <v>95999341</v>
      </c>
      <c r="L62" s="7">
        <v>5111681674</v>
      </c>
      <c r="M62" s="20">
        <v>3</v>
      </c>
      <c r="N62" s="7">
        <v>15335045.022</v>
      </c>
    </row>
    <row r="63" spans="1:14" s="27" customFormat="1" x14ac:dyDescent="0.2">
      <c r="A63" s="8" t="s">
        <v>103</v>
      </c>
      <c r="B63" s="19">
        <v>2024</v>
      </c>
      <c r="C63" s="7">
        <v>8428969103</v>
      </c>
      <c r="D63" s="7">
        <v>5892426054</v>
      </c>
      <c r="E63" s="7">
        <v>70933549</v>
      </c>
      <c r="F63" s="7">
        <v>145663</v>
      </c>
      <c r="G63" s="7">
        <v>1350000</v>
      </c>
      <c r="H63" s="7">
        <v>1083098</v>
      </c>
      <c r="I63" s="7">
        <v>367661</v>
      </c>
      <c r="J63" s="7">
        <v>31136713</v>
      </c>
      <c r="K63" s="7">
        <v>105016684</v>
      </c>
      <c r="L63" s="7">
        <v>5787409370</v>
      </c>
      <c r="M63" s="20">
        <v>3.2</v>
      </c>
      <c r="N63" s="7">
        <v>18519709.984000001</v>
      </c>
    </row>
    <row r="64" spans="1:14" s="46" customFormat="1" x14ac:dyDescent="0.2">
      <c r="A64" s="44" t="s">
        <v>9</v>
      </c>
      <c r="B64" s="45"/>
      <c r="C64" s="58">
        <v>0.17904641540459931</v>
      </c>
      <c r="D64" s="58">
        <v>0.13148751565767705</v>
      </c>
      <c r="E64" s="58">
        <v>0.1695791765239</v>
      </c>
      <c r="F64" s="58">
        <v>-0.12981946784233606</v>
      </c>
      <c r="G64" s="58">
        <v>-3.5714285714285712E-2</v>
      </c>
      <c r="H64" s="58">
        <v>-7.5085311722252156E-3</v>
      </c>
      <c r="I64" s="58">
        <v>3.3481377371749825E-2</v>
      </c>
      <c r="J64" s="58">
        <v>-3.7092043740799378E-2</v>
      </c>
      <c r="K64" s="58">
        <v>9.393130104924366E-2</v>
      </c>
      <c r="L64" s="58">
        <v>0.13219283576225291</v>
      </c>
      <c r="M64" s="58">
        <v>6.6666666666666721E-2</v>
      </c>
      <c r="N64" s="58">
        <v>0.20767235814640317</v>
      </c>
    </row>
    <row r="65" spans="1:17" s="27" customFormat="1" x14ac:dyDescent="0.2">
      <c r="A65" s="8"/>
      <c r="B65" s="19"/>
      <c r="C65" s="7"/>
      <c r="D65" s="7"/>
      <c r="E65" s="7"/>
      <c r="F65" s="7"/>
      <c r="G65" s="7"/>
      <c r="H65" s="7"/>
      <c r="I65" s="7"/>
      <c r="J65" s="7"/>
      <c r="K65" s="7"/>
      <c r="L65" s="7"/>
      <c r="M65" s="20"/>
      <c r="N65" s="7"/>
    </row>
    <row r="66" spans="1:17" s="27" customFormat="1" x14ac:dyDescent="0.2">
      <c r="A66" s="8" t="s">
        <v>104</v>
      </c>
      <c r="B66" s="19">
        <v>2023</v>
      </c>
      <c r="C66" s="7">
        <v>127074333059</v>
      </c>
      <c r="D66" s="7">
        <v>96982231717</v>
      </c>
      <c r="E66" s="7">
        <v>7438659825</v>
      </c>
      <c r="F66" s="7">
        <v>3442549632</v>
      </c>
      <c r="G66" s="7">
        <v>1117510812</v>
      </c>
      <c r="H66" s="7">
        <v>1009197619</v>
      </c>
      <c r="I66" s="7">
        <v>251982396</v>
      </c>
      <c r="J66" s="7">
        <v>287710756</v>
      </c>
      <c r="K66" s="7">
        <v>13547611040</v>
      </c>
      <c r="L66" s="7">
        <v>83434620677</v>
      </c>
      <c r="M66" s="20">
        <v>7.4843000000000002</v>
      </c>
      <c r="N66" s="7">
        <v>624449731.53287113</v>
      </c>
    </row>
    <row r="67" spans="1:17" s="27" customFormat="1" x14ac:dyDescent="0.2">
      <c r="A67" s="8" t="s">
        <v>104</v>
      </c>
      <c r="B67" s="19">
        <v>2024</v>
      </c>
      <c r="C67" s="7">
        <v>146950247765</v>
      </c>
      <c r="D67" s="7">
        <v>108672864234</v>
      </c>
      <c r="E67" s="7">
        <v>7614253355</v>
      </c>
      <c r="F67" s="7">
        <v>3731413598</v>
      </c>
      <c r="G67" s="7">
        <v>1127361777</v>
      </c>
      <c r="H67" s="7">
        <v>1030418236</v>
      </c>
      <c r="I67" s="7">
        <v>247982196</v>
      </c>
      <c r="J67" s="7">
        <v>299093532</v>
      </c>
      <c r="K67" s="7">
        <v>14050522694</v>
      </c>
      <c r="L67" s="7">
        <v>94622341540</v>
      </c>
      <c r="M67" s="20">
        <v>7.1364000000000001</v>
      </c>
      <c r="N67" s="7">
        <v>675262878.16605604</v>
      </c>
    </row>
    <row r="68" spans="1:17" s="46" customFormat="1" x14ac:dyDescent="0.2">
      <c r="A68" s="44" t="s">
        <v>9</v>
      </c>
      <c r="B68" s="45"/>
      <c r="C68" s="58">
        <v>0.15641171767371551</v>
      </c>
      <c r="D68" s="58">
        <v>0.12054406575334305</v>
      </c>
      <c r="E68" s="58">
        <v>2.360553300338613E-2</v>
      </c>
      <c r="F68" s="58">
        <v>8.3909891469648973E-2</v>
      </c>
      <c r="G68" s="58">
        <v>8.8150959205216175E-3</v>
      </c>
      <c r="H68" s="58">
        <v>2.1027216672416665E-2</v>
      </c>
      <c r="I68" s="58">
        <v>-1.5874918500259041E-2</v>
      </c>
      <c r="J68" s="58">
        <v>3.9563261931020749E-2</v>
      </c>
      <c r="K68" s="58">
        <v>3.7121796050619417E-2</v>
      </c>
      <c r="L68" s="58">
        <v>0.13408967131655053</v>
      </c>
      <c r="M68" s="58">
        <v>-4.6483973117058389E-2</v>
      </c>
      <c r="N68" s="58">
        <v>8.1372677522738426E-2</v>
      </c>
    </row>
    <row r="69" spans="1:17" s="27" customFormat="1" x14ac:dyDescent="0.2">
      <c r="A69" s="8"/>
      <c r="B69" s="19"/>
      <c r="C69" s="7"/>
      <c r="D69" s="7"/>
      <c r="E69" s="7"/>
      <c r="F69" s="7"/>
      <c r="G69" s="7"/>
      <c r="H69" s="7"/>
      <c r="I69" s="7"/>
      <c r="J69" s="7"/>
      <c r="K69" s="7"/>
      <c r="L69" s="7"/>
      <c r="M69" s="20"/>
      <c r="N69" s="7"/>
    </row>
    <row r="70" spans="1:17" s="27" customFormat="1" x14ac:dyDescent="0.2">
      <c r="A70" s="8" t="s">
        <v>105</v>
      </c>
      <c r="B70" s="19">
        <v>2023</v>
      </c>
      <c r="C70" s="7">
        <v>72496430399</v>
      </c>
      <c r="D70" s="7">
        <v>54501776013</v>
      </c>
      <c r="E70" s="7">
        <v>1691417050</v>
      </c>
      <c r="F70" s="7">
        <v>779925655</v>
      </c>
      <c r="G70" s="7">
        <v>346763735</v>
      </c>
      <c r="H70" s="7">
        <v>338898113</v>
      </c>
      <c r="I70" s="7">
        <v>37299924</v>
      </c>
      <c r="J70" s="7">
        <v>108977846</v>
      </c>
      <c r="K70" s="7">
        <v>3303282323</v>
      </c>
      <c r="L70" s="7">
        <v>51198493690</v>
      </c>
      <c r="M70" s="20">
        <v>5.8155000000000001</v>
      </c>
      <c r="N70" s="7">
        <v>297744840.05419499</v>
      </c>
    </row>
    <row r="71" spans="1:17" s="27" customFormat="1" x14ac:dyDescent="0.2">
      <c r="A71" s="8" t="s">
        <v>105</v>
      </c>
      <c r="B71" s="19">
        <v>2024</v>
      </c>
      <c r="C71" s="7">
        <v>81740375315</v>
      </c>
      <c r="D71" s="7">
        <v>60105069482</v>
      </c>
      <c r="E71" s="7">
        <v>1691022414</v>
      </c>
      <c r="F71" s="7">
        <v>845967411</v>
      </c>
      <c r="G71" s="7">
        <v>350089147</v>
      </c>
      <c r="H71" s="7">
        <v>343450659</v>
      </c>
      <c r="I71" s="7">
        <v>35728360</v>
      </c>
      <c r="J71" s="7">
        <v>110487292</v>
      </c>
      <c r="K71" s="7">
        <v>3376745283</v>
      </c>
      <c r="L71" s="7">
        <v>56728324199</v>
      </c>
      <c r="M71" s="20">
        <v>5.8521999999999998</v>
      </c>
      <c r="N71" s="7">
        <v>331985498.87738782</v>
      </c>
    </row>
    <row r="72" spans="1:17" s="46" customFormat="1" x14ac:dyDescent="0.2">
      <c r="A72" s="44" t="s">
        <v>9</v>
      </c>
      <c r="B72" s="45"/>
      <c r="C72" s="58">
        <v>0.12750896651219823</v>
      </c>
      <c r="D72" s="58">
        <v>0.10280937391220936</v>
      </c>
      <c r="E72" s="58">
        <v>-2.3331679197628993E-4</v>
      </c>
      <c r="F72" s="58">
        <v>8.4676988859918964E-2</v>
      </c>
      <c r="G72" s="58">
        <v>9.5898494114443657E-3</v>
      </c>
      <c r="H72" s="58">
        <v>1.343337665618693E-2</v>
      </c>
      <c r="I72" s="58">
        <v>-4.2133168957663295E-2</v>
      </c>
      <c r="J72" s="58">
        <v>1.3850943612888073E-2</v>
      </c>
      <c r="K72" s="58">
        <v>2.223938277648695E-2</v>
      </c>
      <c r="L72" s="58">
        <v>0.10800767972750099</v>
      </c>
      <c r="M72" s="58">
        <v>6.3107213481213538E-3</v>
      </c>
      <c r="N72" s="58">
        <v>0.11500000744583991</v>
      </c>
    </row>
    <row r="73" spans="1:17" s="46" customFormat="1" x14ac:dyDescent="0.2">
      <c r="A73" s="44"/>
      <c r="B73" s="45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</row>
    <row r="74" spans="1:17" s="46" customFormat="1" x14ac:dyDescent="0.2">
      <c r="A74" s="44" t="s">
        <v>487</v>
      </c>
      <c r="B74" s="19">
        <v>2023</v>
      </c>
      <c r="C74" s="7">
        <v>763466722</v>
      </c>
      <c r="D74" s="7">
        <v>400611535</v>
      </c>
      <c r="E74" s="7">
        <v>0</v>
      </c>
      <c r="F74" s="7">
        <v>1123467</v>
      </c>
      <c r="G74" s="7">
        <v>6100000</v>
      </c>
      <c r="H74" s="7">
        <v>6100000</v>
      </c>
      <c r="I74" s="7">
        <v>200000</v>
      </c>
      <c r="J74" s="7">
        <v>185709</v>
      </c>
      <c r="K74" s="7">
        <v>13709176</v>
      </c>
      <c r="L74" s="7">
        <v>386902359</v>
      </c>
      <c r="M74" s="20">
        <v>0.8468</v>
      </c>
      <c r="N74" s="7">
        <v>327628.9176012</v>
      </c>
      <c r="P74" s="67"/>
      <c r="Q74" s="67"/>
    </row>
    <row r="75" spans="1:17" s="46" customFormat="1" x14ac:dyDescent="0.2">
      <c r="A75" s="44" t="s">
        <v>487</v>
      </c>
      <c r="B75" s="19">
        <v>2024</v>
      </c>
      <c r="C75" s="7">
        <v>839745522</v>
      </c>
      <c r="D75" s="7">
        <v>466701424</v>
      </c>
      <c r="E75" s="7">
        <v>0</v>
      </c>
      <c r="F75" s="7">
        <v>1264635</v>
      </c>
      <c r="G75" s="7">
        <v>6000000</v>
      </c>
      <c r="H75" s="7">
        <v>6000000</v>
      </c>
      <c r="I75" s="7">
        <v>200000</v>
      </c>
      <c r="J75" s="7">
        <v>167266</v>
      </c>
      <c r="K75" s="7">
        <v>13631901</v>
      </c>
      <c r="L75" s="7">
        <v>453069523</v>
      </c>
      <c r="M75" s="20">
        <v>0.77890000000000004</v>
      </c>
      <c r="N75" s="7">
        <v>352895.85146470007</v>
      </c>
      <c r="P75" s="67"/>
      <c r="Q75" s="67"/>
    </row>
    <row r="76" spans="1:17" s="46" customFormat="1" x14ac:dyDescent="0.2">
      <c r="A76" s="44" t="s">
        <v>9</v>
      </c>
      <c r="B76" s="45"/>
      <c r="C76" s="58">
        <v>9.9911099988978957E-2</v>
      </c>
      <c r="D76" s="58">
        <v>0.16497250634582949</v>
      </c>
      <c r="E76" s="58" t="e">
        <v>#DIV/0!</v>
      </c>
      <c r="F76" s="58">
        <v>0.12565389103551775</v>
      </c>
      <c r="G76" s="58">
        <v>-1.6393442622950821E-2</v>
      </c>
      <c r="H76" s="58">
        <v>-1.6393442622950821E-2</v>
      </c>
      <c r="I76" s="58">
        <v>0</v>
      </c>
      <c r="J76" s="58">
        <v>-9.9311288090507197E-2</v>
      </c>
      <c r="K76" s="58">
        <v>-5.6367355703946026E-3</v>
      </c>
      <c r="L76" s="58">
        <v>0.17101773215086549</v>
      </c>
      <c r="M76" s="58">
        <v>-8.0184222957014592E-2</v>
      </c>
      <c r="N76" s="58">
        <v>7.7120585229463065E-2</v>
      </c>
    </row>
    <row r="77" spans="1:17" s="27" customFormat="1" x14ac:dyDescent="0.2">
      <c r="A77" s="8"/>
      <c r="B77" s="19"/>
      <c r="C77" s="7"/>
      <c r="D77" s="7"/>
      <c r="E77" s="7"/>
      <c r="F77" s="7"/>
      <c r="G77" s="7"/>
      <c r="H77" s="7"/>
      <c r="I77" s="7"/>
      <c r="J77" s="7"/>
      <c r="K77" s="7"/>
      <c r="L77" s="7"/>
      <c r="M77" s="20"/>
      <c r="N77" s="7"/>
    </row>
    <row r="78" spans="1:17" s="27" customFormat="1" x14ac:dyDescent="0.2">
      <c r="A78" s="8" t="s">
        <v>106</v>
      </c>
      <c r="B78" s="19">
        <v>2023</v>
      </c>
      <c r="C78" s="7">
        <v>14682337979</v>
      </c>
      <c r="D78" s="7">
        <v>9885025970</v>
      </c>
      <c r="E78" s="7">
        <v>413017236</v>
      </c>
      <c r="F78" s="7">
        <v>535727340</v>
      </c>
      <c r="G78" s="7">
        <v>513771249</v>
      </c>
      <c r="H78" s="7">
        <v>459116675</v>
      </c>
      <c r="I78" s="7">
        <v>74051520</v>
      </c>
      <c r="J78" s="7">
        <v>64742146</v>
      </c>
      <c r="K78" s="7">
        <v>2060426166</v>
      </c>
      <c r="L78" s="7">
        <v>7824599804</v>
      </c>
      <c r="M78" s="20">
        <v>6.9363000000000001</v>
      </c>
      <c r="N78" s="7">
        <v>54273771.620485201</v>
      </c>
    </row>
    <row r="79" spans="1:17" s="27" customFormat="1" x14ac:dyDescent="0.2">
      <c r="A79" s="8" t="s">
        <v>106</v>
      </c>
      <c r="B79" s="19">
        <v>2024</v>
      </c>
      <c r="C79" s="7">
        <v>16981423668</v>
      </c>
      <c r="D79" s="7">
        <v>10964840917</v>
      </c>
      <c r="E79" s="7">
        <v>441075137</v>
      </c>
      <c r="F79" s="7">
        <v>588279515</v>
      </c>
      <c r="G79" s="7">
        <v>515880004</v>
      </c>
      <c r="H79" s="7">
        <v>465763275</v>
      </c>
      <c r="I79" s="7">
        <v>72978546</v>
      </c>
      <c r="J79" s="7">
        <v>71405261</v>
      </c>
      <c r="K79" s="7">
        <v>2155381738</v>
      </c>
      <c r="L79" s="7">
        <v>8809459179</v>
      </c>
      <c r="M79" s="20">
        <v>6.9363000000000001</v>
      </c>
      <c r="N79" s="7">
        <v>61105051.703297697</v>
      </c>
    </row>
    <row r="80" spans="1:17" s="46" customFormat="1" x14ac:dyDescent="0.2">
      <c r="A80" s="44" t="s">
        <v>9</v>
      </c>
      <c r="B80" s="45"/>
      <c r="C80" s="58">
        <v>0.15658852781405516</v>
      </c>
      <c r="D80" s="58">
        <v>0.10923744158863348</v>
      </c>
      <c r="E80" s="58">
        <v>6.7933971162404461E-2</v>
      </c>
      <c r="F80" s="58">
        <v>9.8095002954301347E-2</v>
      </c>
      <c r="G80" s="58">
        <v>4.104462840426479E-3</v>
      </c>
      <c r="H80" s="58">
        <v>1.4476930074473988E-2</v>
      </c>
      <c r="I80" s="58">
        <v>-1.4489560781466741E-2</v>
      </c>
      <c r="J80" s="58">
        <v>0.10291773460830292</v>
      </c>
      <c r="K80" s="58">
        <v>4.6085403867852065E-2</v>
      </c>
      <c r="L80" s="58">
        <v>0.12586706025483013</v>
      </c>
      <c r="M80" s="58">
        <v>0</v>
      </c>
      <c r="N80" s="58">
        <v>0.12586706025483005</v>
      </c>
    </row>
    <row r="81" spans="1:14" s="27" customFormat="1" x14ac:dyDescent="0.2">
      <c r="A81" s="8"/>
      <c r="B81" s="19"/>
      <c r="C81" s="7"/>
      <c r="D81" s="7"/>
      <c r="E81" s="7"/>
      <c r="F81" s="7"/>
      <c r="G81" s="7"/>
      <c r="H81" s="7"/>
      <c r="I81" s="7"/>
      <c r="J81" s="7"/>
      <c r="K81" s="7"/>
      <c r="L81" s="7"/>
      <c r="M81" s="20"/>
      <c r="N81" s="7"/>
    </row>
    <row r="82" spans="1:14" s="27" customFormat="1" x14ac:dyDescent="0.2">
      <c r="A82" s="8" t="s">
        <v>107</v>
      </c>
      <c r="B82" s="19">
        <v>2023</v>
      </c>
      <c r="C82" s="7">
        <v>7076131248</v>
      </c>
      <c r="D82" s="7">
        <v>5239177321</v>
      </c>
      <c r="E82" s="7">
        <v>205469950</v>
      </c>
      <c r="F82" s="7">
        <v>129563723</v>
      </c>
      <c r="G82" s="7">
        <v>171550000</v>
      </c>
      <c r="H82" s="7">
        <v>169503041</v>
      </c>
      <c r="I82" s="7">
        <v>19031131</v>
      </c>
      <c r="J82" s="7">
        <v>34053451</v>
      </c>
      <c r="K82" s="7">
        <v>729171296</v>
      </c>
      <c r="L82" s="7">
        <v>4510006025</v>
      </c>
      <c r="M82" s="20">
        <v>2.0731999999999999</v>
      </c>
      <c r="N82" s="7">
        <v>9350144.4910299983</v>
      </c>
    </row>
    <row r="83" spans="1:14" s="27" customFormat="1" x14ac:dyDescent="0.2">
      <c r="A83" s="8" t="s">
        <v>107</v>
      </c>
      <c r="B83" s="19">
        <v>2024</v>
      </c>
      <c r="C83" s="7">
        <v>7825419540</v>
      </c>
      <c r="D83" s="7">
        <v>5642067262</v>
      </c>
      <c r="E83" s="7">
        <v>211072355</v>
      </c>
      <c r="F83" s="7">
        <v>128371244</v>
      </c>
      <c r="G83" s="7">
        <v>171575000</v>
      </c>
      <c r="H83" s="7">
        <v>169667733</v>
      </c>
      <c r="I83" s="7">
        <v>18348574</v>
      </c>
      <c r="J83" s="7">
        <v>35613199</v>
      </c>
      <c r="K83" s="7">
        <v>734648105</v>
      </c>
      <c r="L83" s="7">
        <v>4907419157</v>
      </c>
      <c r="M83" s="20">
        <v>2.0731999999999999</v>
      </c>
      <c r="N83" s="7">
        <v>10174061.3962924</v>
      </c>
    </row>
    <row r="84" spans="1:14" s="46" customFormat="1" x14ac:dyDescent="0.2">
      <c r="A84" s="44" t="s">
        <v>9</v>
      </c>
      <c r="B84" s="45"/>
      <c r="C84" s="58">
        <v>0.10588954129585698</v>
      </c>
      <c r="D84" s="58">
        <v>7.6899466522179202E-2</v>
      </c>
      <c r="E84" s="58">
        <v>2.7266298551199337E-2</v>
      </c>
      <c r="F84" s="58">
        <v>-9.2038031355428096E-3</v>
      </c>
      <c r="G84" s="58">
        <v>1.4573010784027981E-4</v>
      </c>
      <c r="H84" s="58">
        <v>9.7161678650945263E-4</v>
      </c>
      <c r="I84" s="58">
        <v>-3.5865288300521922E-2</v>
      </c>
      <c r="J84" s="58">
        <v>4.5802934921338807E-2</v>
      </c>
      <c r="K84" s="58">
        <v>7.5110046569907768E-3</v>
      </c>
      <c r="L84" s="58">
        <v>8.8118093367735573E-2</v>
      </c>
      <c r="M84" s="58">
        <v>0</v>
      </c>
      <c r="N84" s="58">
        <v>8.8118093367735739E-2</v>
      </c>
    </row>
    <row r="85" spans="1:14" s="27" customFormat="1" x14ac:dyDescent="0.2">
      <c r="A85" s="8"/>
      <c r="B85" s="19"/>
      <c r="C85" s="7"/>
      <c r="D85" s="7"/>
      <c r="E85" s="7"/>
      <c r="F85" s="7"/>
      <c r="G85" s="7"/>
      <c r="H85" s="7"/>
      <c r="I85" s="7"/>
      <c r="J85" s="7"/>
      <c r="K85" s="7"/>
      <c r="L85" s="7"/>
      <c r="M85" s="20"/>
      <c r="N85" s="7"/>
    </row>
    <row r="86" spans="1:14" s="27" customFormat="1" x14ac:dyDescent="0.2">
      <c r="A86" s="8" t="s">
        <v>108</v>
      </c>
      <c r="B86" s="19">
        <v>2023</v>
      </c>
      <c r="C86" s="7">
        <v>3717890354</v>
      </c>
      <c r="D86" s="7">
        <v>2128099545</v>
      </c>
      <c r="E86" s="7">
        <v>31957051</v>
      </c>
      <c r="F86" s="7">
        <v>184840001</v>
      </c>
      <c r="G86" s="7">
        <v>73100000</v>
      </c>
      <c r="H86" s="7">
        <v>71564293</v>
      </c>
      <c r="I86" s="7">
        <v>0</v>
      </c>
      <c r="J86" s="7">
        <v>9560875</v>
      </c>
      <c r="K86" s="7">
        <v>371022220</v>
      </c>
      <c r="L86" s="7">
        <v>1757077325</v>
      </c>
      <c r="M86" s="20">
        <v>7.8</v>
      </c>
      <c r="N86" s="7">
        <v>13705203.135</v>
      </c>
    </row>
    <row r="87" spans="1:14" s="27" customFormat="1" x14ac:dyDescent="0.2">
      <c r="A87" s="8" t="s">
        <v>108</v>
      </c>
      <c r="B87" s="19">
        <v>2024</v>
      </c>
      <c r="C87" s="7">
        <v>4192175801</v>
      </c>
      <c r="D87" s="7">
        <v>2372070854</v>
      </c>
      <c r="E87" s="7">
        <v>34309370</v>
      </c>
      <c r="F87" s="7">
        <v>194872944</v>
      </c>
      <c r="G87" s="7">
        <v>72625000</v>
      </c>
      <c r="H87" s="7">
        <v>71333196</v>
      </c>
      <c r="I87" s="7">
        <v>0</v>
      </c>
      <c r="J87" s="7">
        <v>9578407</v>
      </c>
      <c r="K87" s="7">
        <v>382718917</v>
      </c>
      <c r="L87" s="7">
        <v>1989351937</v>
      </c>
      <c r="M87" s="20">
        <v>7.8</v>
      </c>
      <c r="N87" s="7">
        <v>15516945.1086</v>
      </c>
    </row>
    <row r="88" spans="1:14" s="46" customFormat="1" x14ac:dyDescent="0.2">
      <c r="A88" s="44" t="s">
        <v>9</v>
      </c>
      <c r="B88" s="45"/>
      <c r="C88" s="58">
        <v>0.12756843312760052</v>
      </c>
      <c r="D88" s="58">
        <v>0.11464280868496685</v>
      </c>
      <c r="E88" s="58">
        <v>7.3608763211599218E-2</v>
      </c>
      <c r="F88" s="58">
        <v>5.4279068089812442E-2</v>
      </c>
      <c r="G88" s="58">
        <v>-6.4979480164158686E-3</v>
      </c>
      <c r="H88" s="58">
        <v>-3.2292221485371204E-3</v>
      </c>
      <c r="I88" s="58" t="e">
        <v>#DIV/0!</v>
      </c>
      <c r="J88" s="58">
        <v>1.833723377828912E-3</v>
      </c>
      <c r="K88" s="58">
        <v>3.1525597038366056E-2</v>
      </c>
      <c r="L88" s="58">
        <v>0.13219373370491819</v>
      </c>
      <c r="M88" s="58">
        <v>0</v>
      </c>
      <c r="N88" s="58">
        <v>0.13219373370491821</v>
      </c>
    </row>
    <row r="89" spans="1:14" s="27" customFormat="1" x14ac:dyDescent="0.2">
      <c r="A89" s="8"/>
      <c r="B89" s="19"/>
      <c r="C89" s="7"/>
      <c r="D89" s="7"/>
      <c r="E89" s="7"/>
      <c r="F89" s="7"/>
      <c r="G89" s="7"/>
      <c r="H89" s="7"/>
      <c r="I89" s="7"/>
      <c r="J89" s="7"/>
      <c r="K89" s="7"/>
      <c r="L89" s="7"/>
      <c r="M89" s="20"/>
      <c r="N89" s="7"/>
    </row>
    <row r="90" spans="1:14" s="27" customFormat="1" x14ac:dyDescent="0.2">
      <c r="A90" s="8" t="s">
        <v>109</v>
      </c>
      <c r="B90" s="19">
        <v>2023</v>
      </c>
      <c r="C90" s="7">
        <v>2805492786</v>
      </c>
      <c r="D90" s="7">
        <v>1904190748</v>
      </c>
      <c r="E90" s="7">
        <v>104960194</v>
      </c>
      <c r="F90" s="7">
        <v>24892222</v>
      </c>
      <c r="G90" s="7">
        <v>76500000</v>
      </c>
      <c r="H90" s="7">
        <v>75053171</v>
      </c>
      <c r="I90" s="7">
        <v>8485666</v>
      </c>
      <c r="J90" s="7">
        <v>11142769</v>
      </c>
      <c r="K90" s="7">
        <v>301034022</v>
      </c>
      <c r="L90" s="7">
        <v>1603156726</v>
      </c>
      <c r="M90" s="20">
        <v>6.91</v>
      </c>
      <c r="N90" s="7">
        <v>11077812.97666</v>
      </c>
    </row>
    <row r="91" spans="1:14" s="27" customFormat="1" x14ac:dyDescent="0.2">
      <c r="A91" s="8" t="s">
        <v>109</v>
      </c>
      <c r="B91" s="19">
        <v>2024</v>
      </c>
      <c r="C91" s="7">
        <v>3163463857</v>
      </c>
      <c r="D91" s="7">
        <v>2059533934</v>
      </c>
      <c r="E91" s="7">
        <v>113579352</v>
      </c>
      <c r="F91" s="7">
        <v>20733313</v>
      </c>
      <c r="G91" s="7">
        <v>76075000</v>
      </c>
      <c r="H91" s="7">
        <v>74749401</v>
      </c>
      <c r="I91" s="7">
        <v>8157275</v>
      </c>
      <c r="J91" s="7">
        <v>12393147</v>
      </c>
      <c r="K91" s="7">
        <v>305687488</v>
      </c>
      <c r="L91" s="7">
        <v>1753846446</v>
      </c>
      <c r="M91" s="20">
        <v>6.86</v>
      </c>
      <c r="N91" s="7">
        <v>12031386.619560001</v>
      </c>
    </row>
    <row r="92" spans="1:14" s="46" customFormat="1" x14ac:dyDescent="0.2">
      <c r="A92" s="44" t="s">
        <v>9</v>
      </c>
      <c r="B92" s="45"/>
      <c r="C92" s="58">
        <v>0.12759650382505028</v>
      </c>
      <c r="D92" s="58">
        <v>8.1579634899055814E-2</v>
      </c>
      <c r="E92" s="58">
        <v>8.2118350505335391E-2</v>
      </c>
      <c r="F92" s="58">
        <v>-0.16707664747646875</v>
      </c>
      <c r="G92" s="58">
        <v>-5.5555555555555558E-3</v>
      </c>
      <c r="H92" s="58">
        <v>-4.0473972778578534E-3</v>
      </c>
      <c r="I92" s="58">
        <v>-3.8699496303531151E-2</v>
      </c>
      <c r="J92" s="58">
        <v>0.11221429790027955</v>
      </c>
      <c r="K92" s="58">
        <v>1.545827268653375E-2</v>
      </c>
      <c r="L92" s="58">
        <v>9.3995625977244604E-2</v>
      </c>
      <c r="M92" s="58">
        <v>-7.2358900144717546E-3</v>
      </c>
      <c r="N92" s="58">
        <v>8.6079593951360167E-2</v>
      </c>
    </row>
    <row r="93" spans="1:14" s="27" customFormat="1" x14ac:dyDescent="0.2">
      <c r="A93" s="8"/>
      <c r="B93" s="19"/>
      <c r="C93" s="7"/>
      <c r="D93" s="7"/>
      <c r="E93" s="7"/>
      <c r="F93" s="7"/>
      <c r="G93" s="7"/>
      <c r="H93" s="7"/>
      <c r="I93" s="7"/>
      <c r="J93" s="7"/>
      <c r="K93" s="7"/>
      <c r="L93" s="7"/>
      <c r="M93" s="20"/>
      <c r="N93" s="7"/>
    </row>
    <row r="94" spans="1:14" s="27" customFormat="1" x14ac:dyDescent="0.2">
      <c r="A94" s="8" t="s">
        <v>110</v>
      </c>
      <c r="B94" s="19">
        <v>2023</v>
      </c>
      <c r="C94" s="7">
        <v>2050888213</v>
      </c>
      <c r="D94" s="7">
        <v>1557143496</v>
      </c>
      <c r="E94" s="7">
        <v>17691108</v>
      </c>
      <c r="F94" s="7">
        <v>3367460</v>
      </c>
      <c r="G94" s="7">
        <v>31600000</v>
      </c>
      <c r="H94" s="7">
        <v>30198763</v>
      </c>
      <c r="I94" s="7">
        <v>2971867</v>
      </c>
      <c r="J94" s="7">
        <v>3252707</v>
      </c>
      <c r="K94" s="7">
        <v>89081905</v>
      </c>
      <c r="L94" s="7">
        <v>1468061591</v>
      </c>
      <c r="M94" s="20">
        <v>5.7061999999999999</v>
      </c>
      <c r="N94" s="7">
        <v>8377053.0505641997</v>
      </c>
    </row>
    <row r="95" spans="1:14" s="27" customFormat="1" x14ac:dyDescent="0.2">
      <c r="A95" s="8" t="s">
        <v>110</v>
      </c>
      <c r="B95" s="19">
        <v>2024</v>
      </c>
      <c r="C95" s="7">
        <v>2339658630</v>
      </c>
      <c r="D95" s="7">
        <v>1718088461</v>
      </c>
      <c r="E95" s="7">
        <v>18801994</v>
      </c>
      <c r="F95" s="7">
        <v>3499412</v>
      </c>
      <c r="G95" s="7">
        <v>31875000</v>
      </c>
      <c r="H95" s="7">
        <v>30557463</v>
      </c>
      <c r="I95" s="7">
        <v>2795655</v>
      </c>
      <c r="J95" s="7">
        <v>4993599</v>
      </c>
      <c r="K95" s="7">
        <v>92523123</v>
      </c>
      <c r="L95" s="7">
        <v>1625565338</v>
      </c>
      <c r="M95" s="20">
        <v>5.7061999999999999</v>
      </c>
      <c r="N95" s="7">
        <v>9275800.931695601</v>
      </c>
    </row>
    <row r="96" spans="1:14" s="46" customFormat="1" x14ac:dyDescent="0.2">
      <c r="A96" s="44" t="s">
        <v>9</v>
      </c>
      <c r="B96" s="45"/>
      <c r="C96" s="58">
        <v>0.14080261184864493</v>
      </c>
      <c r="D96" s="58">
        <v>0.10335910942918006</v>
      </c>
      <c r="E96" s="58">
        <v>6.279346663872043E-2</v>
      </c>
      <c r="F96" s="58">
        <v>3.9184429807629491E-2</v>
      </c>
      <c r="G96" s="58">
        <v>8.7025316455696198E-3</v>
      </c>
      <c r="H96" s="58">
        <v>1.1877969968505001E-2</v>
      </c>
      <c r="I96" s="58">
        <v>-5.9293366762375302E-2</v>
      </c>
      <c r="J96" s="58">
        <v>0.53521328542656932</v>
      </c>
      <c r="K96" s="58">
        <v>3.862982050058314E-2</v>
      </c>
      <c r="L96" s="58">
        <v>0.10728687949169294</v>
      </c>
      <c r="M96" s="58">
        <v>0</v>
      </c>
      <c r="N96" s="58">
        <v>0.10728687949169309</v>
      </c>
    </row>
    <row r="97" spans="1:14" s="27" customFormat="1" x14ac:dyDescent="0.2">
      <c r="A97" s="8"/>
      <c r="B97" s="19"/>
      <c r="C97" s="7"/>
      <c r="D97" s="7"/>
      <c r="E97" s="7"/>
      <c r="F97" s="7"/>
      <c r="G97" s="7"/>
      <c r="H97" s="7"/>
      <c r="I97" s="7"/>
      <c r="J97" s="7"/>
      <c r="K97" s="7"/>
      <c r="L97" s="7"/>
      <c r="M97" s="20"/>
      <c r="N97" s="7"/>
    </row>
    <row r="98" spans="1:14" s="27" customFormat="1" x14ac:dyDescent="0.2">
      <c r="A98" s="8" t="s">
        <v>111</v>
      </c>
      <c r="B98" s="19">
        <v>2023</v>
      </c>
      <c r="C98" s="7">
        <v>9702070448</v>
      </c>
      <c r="D98" s="7">
        <v>6269035169</v>
      </c>
      <c r="E98" s="7">
        <v>340882138</v>
      </c>
      <c r="F98" s="7">
        <v>268822823</v>
      </c>
      <c r="G98" s="7">
        <v>203923850</v>
      </c>
      <c r="H98" s="7">
        <v>182236474</v>
      </c>
      <c r="I98" s="7">
        <v>24443751</v>
      </c>
      <c r="J98" s="7">
        <v>27842372</v>
      </c>
      <c r="K98" s="7">
        <v>1048151408</v>
      </c>
      <c r="L98" s="7">
        <v>5220883761</v>
      </c>
      <c r="M98" s="20">
        <v>7.4</v>
      </c>
      <c r="N98" s="7">
        <v>38634539.8314</v>
      </c>
    </row>
    <row r="99" spans="1:14" s="27" customFormat="1" x14ac:dyDescent="0.2">
      <c r="A99" s="8" t="s">
        <v>111</v>
      </c>
      <c r="B99" s="19">
        <v>2024</v>
      </c>
      <c r="C99" s="7">
        <v>10847837515</v>
      </c>
      <c r="D99" s="7">
        <v>6980625540</v>
      </c>
      <c r="E99" s="7">
        <v>361330348</v>
      </c>
      <c r="F99" s="7">
        <v>282152020</v>
      </c>
      <c r="G99" s="7">
        <v>204767108</v>
      </c>
      <c r="H99" s="7">
        <v>185822514</v>
      </c>
      <c r="I99" s="7">
        <v>24351633</v>
      </c>
      <c r="J99" s="7">
        <v>29900056</v>
      </c>
      <c r="K99" s="7">
        <v>1088323679</v>
      </c>
      <c r="L99" s="7">
        <v>5892301861</v>
      </c>
      <c r="M99" s="20">
        <v>7.4</v>
      </c>
      <c r="N99" s="7">
        <v>43603033.771400005</v>
      </c>
    </row>
    <row r="100" spans="1:14" s="46" customFormat="1" x14ac:dyDescent="0.2">
      <c r="A100" s="44" t="s">
        <v>9</v>
      </c>
      <c r="B100" s="45"/>
      <c r="C100" s="58">
        <v>0.11809510899152358</v>
      </c>
      <c r="D100" s="58">
        <v>0.11350875402945119</v>
      </c>
      <c r="E100" s="58">
        <v>5.9986158617674479E-2</v>
      </c>
      <c r="F100" s="58">
        <v>4.9583576465901481E-2</v>
      </c>
      <c r="G100" s="58">
        <v>4.1351612378836512E-3</v>
      </c>
      <c r="H100" s="58">
        <v>1.9677948773306489E-2</v>
      </c>
      <c r="I100" s="58">
        <v>-3.7685705438580191E-3</v>
      </c>
      <c r="J100" s="58">
        <v>7.390476644734148E-2</v>
      </c>
      <c r="K100" s="58">
        <v>3.8326782460421024E-2</v>
      </c>
      <c r="L100" s="58">
        <v>0.12860238433490762</v>
      </c>
      <c r="M100" s="58">
        <v>0</v>
      </c>
      <c r="N100" s="58">
        <v>0.12860238433490775</v>
      </c>
    </row>
    <row r="101" spans="1:14" s="27" customFormat="1" x14ac:dyDescent="0.2">
      <c r="A101" s="8"/>
      <c r="B101" s="19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20"/>
      <c r="N101" s="7"/>
    </row>
    <row r="102" spans="1:14" s="27" customFormat="1" x14ac:dyDescent="0.2">
      <c r="A102" s="8" t="s">
        <v>112</v>
      </c>
      <c r="B102" s="19">
        <v>2023</v>
      </c>
      <c r="C102" s="7">
        <v>7881076000</v>
      </c>
      <c r="D102" s="7">
        <v>5305019611</v>
      </c>
      <c r="E102" s="7">
        <v>117809047</v>
      </c>
      <c r="F102" s="7">
        <v>115525166</v>
      </c>
      <c r="G102" s="7">
        <v>161904584</v>
      </c>
      <c r="H102" s="7">
        <v>148236132</v>
      </c>
      <c r="I102" s="7">
        <v>21019808</v>
      </c>
      <c r="J102" s="7">
        <v>24123352</v>
      </c>
      <c r="K102" s="7">
        <v>588618089</v>
      </c>
      <c r="L102" s="7">
        <v>4716401522</v>
      </c>
      <c r="M102" s="20">
        <v>6.1</v>
      </c>
      <c r="N102" s="7">
        <v>28770049.284199998</v>
      </c>
    </row>
    <row r="103" spans="1:14" s="27" customFormat="1" x14ac:dyDescent="0.2">
      <c r="A103" s="8" t="s">
        <v>112</v>
      </c>
      <c r="B103" s="19">
        <v>2024</v>
      </c>
      <c r="C103" s="7">
        <v>8882390906</v>
      </c>
      <c r="D103" s="7">
        <v>5966332453</v>
      </c>
      <c r="E103" s="7">
        <v>117010036</v>
      </c>
      <c r="F103" s="7">
        <v>126493621</v>
      </c>
      <c r="G103" s="7">
        <v>161542828</v>
      </c>
      <c r="H103" s="7">
        <v>149600141</v>
      </c>
      <c r="I103" s="7">
        <v>20895412</v>
      </c>
      <c r="J103" s="7">
        <v>24269270</v>
      </c>
      <c r="K103" s="7">
        <v>599811308</v>
      </c>
      <c r="L103" s="7">
        <v>5366521145</v>
      </c>
      <c r="M103" s="20">
        <v>6.1</v>
      </c>
      <c r="N103" s="7">
        <v>32735778.984499998</v>
      </c>
    </row>
    <row r="104" spans="1:14" s="46" customFormat="1" x14ac:dyDescent="0.2">
      <c r="A104" s="44" t="s">
        <v>9</v>
      </c>
      <c r="B104" s="45"/>
      <c r="C104" s="58">
        <v>0.12705307067207575</v>
      </c>
      <c r="D104" s="58">
        <v>0.12465794483186501</v>
      </c>
      <c r="E104" s="58">
        <v>-6.7822550164589653E-3</v>
      </c>
      <c r="F104" s="58">
        <v>9.4944291185870278E-2</v>
      </c>
      <c r="G104" s="58">
        <v>-2.2343777493044918E-3</v>
      </c>
      <c r="H104" s="58">
        <v>9.2015960049470265E-3</v>
      </c>
      <c r="I104" s="58">
        <v>-5.9180369297378932E-3</v>
      </c>
      <c r="J104" s="58">
        <v>6.048827708520773E-3</v>
      </c>
      <c r="K104" s="58">
        <v>1.9016097549798543E-2</v>
      </c>
      <c r="L104" s="58">
        <v>0.13784229777033813</v>
      </c>
      <c r="M104" s="58">
        <v>0</v>
      </c>
      <c r="N104" s="58">
        <v>0.13784229777033816</v>
      </c>
    </row>
    <row r="105" spans="1:14" s="27" customFormat="1" x14ac:dyDescent="0.2">
      <c r="A105" s="8"/>
      <c r="B105" s="19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20"/>
      <c r="N105" s="7"/>
    </row>
    <row r="106" spans="1:14" s="27" customFormat="1" x14ac:dyDescent="0.2">
      <c r="A106" s="8" t="s">
        <v>113</v>
      </c>
      <c r="B106" s="19">
        <v>2023</v>
      </c>
      <c r="C106" s="7">
        <v>2912816652</v>
      </c>
      <c r="D106" s="7">
        <v>2123254863</v>
      </c>
      <c r="E106" s="7">
        <v>261674557</v>
      </c>
      <c r="F106" s="7">
        <v>95172345</v>
      </c>
      <c r="G106" s="7">
        <v>38179065</v>
      </c>
      <c r="H106" s="7">
        <v>28983191</v>
      </c>
      <c r="I106" s="7">
        <v>4350464</v>
      </c>
      <c r="J106" s="7">
        <v>13554046</v>
      </c>
      <c r="K106" s="7">
        <v>441913668</v>
      </c>
      <c r="L106" s="7">
        <v>1681341195</v>
      </c>
      <c r="M106" s="20">
        <v>9.35</v>
      </c>
      <c r="N106" s="7">
        <v>15720540.173250001</v>
      </c>
    </row>
    <row r="107" spans="1:14" s="27" customFormat="1" x14ac:dyDescent="0.2">
      <c r="A107" s="8" t="s">
        <v>113</v>
      </c>
      <c r="B107" s="19">
        <v>2024</v>
      </c>
      <c r="C107" s="7">
        <v>3515886077</v>
      </c>
      <c r="D107" s="7">
        <v>2352374425</v>
      </c>
      <c r="E107" s="7">
        <v>282989262</v>
      </c>
      <c r="F107" s="7">
        <v>110805310</v>
      </c>
      <c r="G107" s="7">
        <v>38274260</v>
      </c>
      <c r="H107" s="7">
        <v>30536457</v>
      </c>
      <c r="I107" s="7">
        <v>4570045</v>
      </c>
      <c r="J107" s="7">
        <v>13212511</v>
      </c>
      <c r="K107" s="7">
        <v>480387845</v>
      </c>
      <c r="L107" s="7">
        <v>1871986580</v>
      </c>
      <c r="M107" s="20">
        <v>9.1630000000000003</v>
      </c>
      <c r="N107" s="7">
        <v>17153013.032540001</v>
      </c>
    </row>
    <row r="108" spans="1:14" s="46" customFormat="1" x14ac:dyDescent="0.2">
      <c r="A108" s="44" t="s">
        <v>9</v>
      </c>
      <c r="B108" s="45"/>
      <c r="C108" s="58">
        <v>0.20703995378010492</v>
      </c>
      <c r="D108" s="58">
        <v>0.10790959012629847</v>
      </c>
      <c r="E108" s="58">
        <v>8.1455015131639261E-2</v>
      </c>
      <c r="F108" s="58">
        <v>0.16425953358614837</v>
      </c>
      <c r="G108" s="58">
        <v>2.4933821716168272E-3</v>
      </c>
      <c r="H108" s="58">
        <v>5.3591959560284445E-2</v>
      </c>
      <c r="I108" s="58">
        <v>5.0473007017182533E-2</v>
      </c>
      <c r="J108" s="58">
        <v>-2.5198010985059367E-2</v>
      </c>
      <c r="K108" s="58">
        <v>8.7062654509251339E-2</v>
      </c>
      <c r="L108" s="58">
        <v>0.11338887405301457</v>
      </c>
      <c r="M108" s="58">
        <v>-1.9999999999999934E-2</v>
      </c>
      <c r="N108" s="58">
        <v>9.1121096571954274E-2</v>
      </c>
    </row>
    <row r="109" spans="1:14" s="27" customFormat="1" x14ac:dyDescent="0.2">
      <c r="A109" s="8"/>
      <c r="B109" s="19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20"/>
      <c r="N109" s="7"/>
    </row>
    <row r="110" spans="1:14" s="27" customFormat="1" x14ac:dyDescent="0.2">
      <c r="A110" s="8" t="s">
        <v>114</v>
      </c>
      <c r="B110" s="19">
        <v>2023</v>
      </c>
      <c r="C110" s="7">
        <v>7373760583</v>
      </c>
      <c r="D110" s="7">
        <v>4898991337</v>
      </c>
      <c r="E110" s="7">
        <v>200774428</v>
      </c>
      <c r="F110" s="7">
        <v>184203922</v>
      </c>
      <c r="G110" s="7">
        <v>161525000</v>
      </c>
      <c r="H110" s="7">
        <v>159848501</v>
      </c>
      <c r="I110" s="7">
        <v>7356829</v>
      </c>
      <c r="J110" s="7">
        <v>26391331</v>
      </c>
      <c r="K110" s="7">
        <v>740100011</v>
      </c>
      <c r="L110" s="7">
        <v>4158891326</v>
      </c>
      <c r="M110" s="20">
        <v>2.35</v>
      </c>
      <c r="N110" s="7">
        <v>9773394.6161000002</v>
      </c>
    </row>
    <row r="111" spans="1:14" s="27" customFormat="1" x14ac:dyDescent="0.2">
      <c r="A111" s="8" t="s">
        <v>114</v>
      </c>
      <c r="B111" s="19">
        <v>2024</v>
      </c>
      <c r="C111" s="7">
        <v>8550698342</v>
      </c>
      <c r="D111" s="7">
        <v>5351217456</v>
      </c>
      <c r="E111" s="7">
        <v>205955323</v>
      </c>
      <c r="F111" s="7">
        <v>200381953</v>
      </c>
      <c r="G111" s="7">
        <v>160675000</v>
      </c>
      <c r="H111" s="7">
        <v>158950768</v>
      </c>
      <c r="I111" s="7">
        <v>7090525</v>
      </c>
      <c r="J111" s="7">
        <v>31668408</v>
      </c>
      <c r="K111" s="7">
        <v>764721977</v>
      </c>
      <c r="L111" s="7">
        <v>4586495479</v>
      </c>
      <c r="M111" s="20">
        <v>2.35</v>
      </c>
      <c r="N111" s="7">
        <v>10778264.37565</v>
      </c>
    </row>
    <row r="112" spans="1:14" s="46" customFormat="1" x14ac:dyDescent="0.2">
      <c r="A112" s="44" t="s">
        <v>9</v>
      </c>
      <c r="B112" s="45"/>
      <c r="C112" s="58">
        <v>0.15961160465575697</v>
      </c>
      <c r="D112" s="58">
        <v>9.2310046679308921E-2</v>
      </c>
      <c r="E112" s="58">
        <v>2.5804556145964962E-2</v>
      </c>
      <c r="F112" s="58">
        <v>8.7826745621626887E-2</v>
      </c>
      <c r="G112" s="58">
        <v>-5.2623432905123044E-3</v>
      </c>
      <c r="H112" s="58">
        <v>-5.6161490059891146E-3</v>
      </c>
      <c r="I112" s="58">
        <v>-3.619820441660395E-2</v>
      </c>
      <c r="J112" s="58">
        <v>0.1999549397489653</v>
      </c>
      <c r="K112" s="58">
        <v>3.3268430798604594E-2</v>
      </c>
      <c r="L112" s="58">
        <v>0.10281686138965969</v>
      </c>
      <c r="M112" s="58">
        <v>0</v>
      </c>
      <c r="N112" s="58">
        <v>0.10281686138965965</v>
      </c>
    </row>
    <row r="113" spans="1:14" s="27" customFormat="1" x14ac:dyDescent="0.2">
      <c r="A113" s="8"/>
      <c r="B113" s="19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20"/>
      <c r="N113" s="7"/>
    </row>
    <row r="114" spans="1:14" s="27" customFormat="1" x14ac:dyDescent="0.2">
      <c r="A114" s="8" t="s">
        <v>115</v>
      </c>
      <c r="B114" s="19">
        <v>2023</v>
      </c>
      <c r="C114" s="7">
        <v>11546085439</v>
      </c>
      <c r="D114" s="7">
        <v>7320638912</v>
      </c>
      <c r="E114" s="7">
        <v>102035327</v>
      </c>
      <c r="F114" s="7">
        <v>165309701</v>
      </c>
      <c r="G114" s="7">
        <v>113575000</v>
      </c>
      <c r="H114" s="7">
        <v>112971899</v>
      </c>
      <c r="I114" s="7">
        <v>1762184</v>
      </c>
      <c r="J114" s="7">
        <v>20466557</v>
      </c>
      <c r="K114" s="7">
        <v>516120668</v>
      </c>
      <c r="L114" s="7">
        <v>6804518244</v>
      </c>
      <c r="M114" s="20">
        <v>2.35</v>
      </c>
      <c r="N114" s="7">
        <v>15990617.873400001</v>
      </c>
    </row>
    <row r="115" spans="1:14" s="27" customFormat="1" x14ac:dyDescent="0.2">
      <c r="A115" s="8" t="s">
        <v>115</v>
      </c>
      <c r="B115" s="19">
        <v>2024</v>
      </c>
      <c r="C115" s="7">
        <v>13100709343</v>
      </c>
      <c r="D115" s="7">
        <v>8167856266</v>
      </c>
      <c r="E115" s="7">
        <v>111922701</v>
      </c>
      <c r="F115" s="7">
        <v>179638400</v>
      </c>
      <c r="G115" s="7">
        <v>114100000</v>
      </c>
      <c r="H115" s="7">
        <v>113519113</v>
      </c>
      <c r="I115" s="7">
        <v>1769877</v>
      </c>
      <c r="J115" s="7">
        <v>21518796</v>
      </c>
      <c r="K115" s="7">
        <v>542468887</v>
      </c>
      <c r="L115" s="7">
        <v>7625387379</v>
      </c>
      <c r="M115" s="20">
        <v>2.35</v>
      </c>
      <c r="N115" s="7">
        <v>17919660.34065</v>
      </c>
    </row>
    <row r="116" spans="1:14" s="46" customFormat="1" x14ac:dyDescent="0.2">
      <c r="A116" s="44" t="s">
        <v>9</v>
      </c>
      <c r="B116" s="45"/>
      <c r="C116" s="58">
        <v>0.13464510653531464</v>
      </c>
      <c r="D116" s="58">
        <v>0.11572997441674665</v>
      </c>
      <c r="E116" s="58">
        <v>9.69014780537725E-2</v>
      </c>
      <c r="F116" s="58">
        <v>8.6677907668588669E-2</v>
      </c>
      <c r="G116" s="58">
        <v>4.6224961479198771E-3</v>
      </c>
      <c r="H116" s="58">
        <v>4.8438063345292619E-3</v>
      </c>
      <c r="I116" s="58">
        <v>4.365605407834823E-3</v>
      </c>
      <c r="J116" s="58">
        <v>5.1412604474704755E-2</v>
      </c>
      <c r="K116" s="58">
        <v>5.1050501624166696E-2</v>
      </c>
      <c r="L116" s="58">
        <v>0.12063589302943163</v>
      </c>
      <c r="M116" s="58">
        <v>0</v>
      </c>
      <c r="N116" s="58">
        <v>0.12063589302943156</v>
      </c>
    </row>
    <row r="117" spans="1:14" s="27" customFormat="1" x14ac:dyDescent="0.2">
      <c r="A117" s="8"/>
      <c r="B117" s="19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20"/>
      <c r="N117" s="7"/>
    </row>
    <row r="118" spans="1:14" s="27" customFormat="1" x14ac:dyDescent="0.2">
      <c r="A118" s="8" t="s">
        <v>116</v>
      </c>
      <c r="B118" s="19">
        <v>2023</v>
      </c>
      <c r="C118" s="7">
        <v>4224567520</v>
      </c>
      <c r="D118" s="7">
        <v>3114972928</v>
      </c>
      <c r="E118" s="7">
        <v>120902197</v>
      </c>
      <c r="F118" s="7">
        <v>259994754</v>
      </c>
      <c r="G118" s="7">
        <v>60957338</v>
      </c>
      <c r="H118" s="7">
        <v>59490858</v>
      </c>
      <c r="I118" s="7">
        <v>3562197</v>
      </c>
      <c r="J118" s="7">
        <v>16727196</v>
      </c>
      <c r="K118" s="7">
        <v>521634540</v>
      </c>
      <c r="L118" s="7">
        <v>2593338388</v>
      </c>
      <c r="M118" s="20">
        <v>3.95</v>
      </c>
      <c r="N118" s="7">
        <v>10243686.6326</v>
      </c>
    </row>
    <row r="119" spans="1:14" s="27" customFormat="1" x14ac:dyDescent="0.2">
      <c r="A119" s="8" t="s">
        <v>116</v>
      </c>
      <c r="B119" s="19">
        <v>2024</v>
      </c>
      <c r="C119" s="7">
        <v>4782691154</v>
      </c>
      <c r="D119" s="7">
        <v>3378740716</v>
      </c>
      <c r="E119" s="7">
        <v>122101630</v>
      </c>
      <c r="F119" s="7">
        <v>264391142</v>
      </c>
      <c r="G119" s="7">
        <v>61041361</v>
      </c>
      <c r="H119" s="7">
        <v>59585604</v>
      </c>
      <c r="I119" s="7">
        <v>3469036</v>
      </c>
      <c r="J119" s="7">
        <v>17510178</v>
      </c>
      <c r="K119" s="7">
        <v>528098951</v>
      </c>
      <c r="L119" s="7">
        <v>2850641765</v>
      </c>
      <c r="M119" s="20">
        <v>3.95</v>
      </c>
      <c r="N119" s="7">
        <v>11260034.97175</v>
      </c>
    </row>
    <row r="120" spans="1:14" s="46" customFormat="1" x14ac:dyDescent="0.2">
      <c r="A120" s="44" t="s">
        <v>9</v>
      </c>
      <c r="B120" s="45"/>
      <c r="C120" s="58">
        <v>0.13211379185152661</v>
      </c>
      <c r="D120" s="58">
        <v>8.4677393382469865E-2</v>
      </c>
      <c r="E120" s="58">
        <v>9.9206882071795604E-3</v>
      </c>
      <c r="F120" s="58">
        <v>1.6909525797585902E-2</v>
      </c>
      <c r="G120" s="58">
        <v>1.3783902440096711E-3</v>
      </c>
      <c r="H120" s="58">
        <v>1.592614448425E-3</v>
      </c>
      <c r="I120" s="58">
        <v>-2.6152680494649791E-2</v>
      </c>
      <c r="J120" s="58">
        <v>4.6808921232225652E-2</v>
      </c>
      <c r="K120" s="58">
        <v>1.2392605366968222E-2</v>
      </c>
      <c r="L120" s="58">
        <v>9.921704710445986E-2</v>
      </c>
      <c r="M120" s="58">
        <v>0</v>
      </c>
      <c r="N120" s="58">
        <v>9.9217047104459888E-2</v>
      </c>
    </row>
    <row r="121" spans="1:14" s="27" customFormat="1" x14ac:dyDescent="0.2">
      <c r="A121" s="8"/>
      <c r="B121" s="19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20"/>
      <c r="N121" s="7"/>
    </row>
    <row r="122" spans="1:14" s="27" customFormat="1" x14ac:dyDescent="0.2">
      <c r="A122" s="8" t="s">
        <v>117</v>
      </c>
      <c r="B122" s="19">
        <v>2023</v>
      </c>
      <c r="C122" s="7">
        <v>19757946125</v>
      </c>
      <c r="D122" s="7">
        <v>16175166758</v>
      </c>
      <c r="E122" s="7">
        <v>152889419</v>
      </c>
      <c r="F122" s="7">
        <v>21995774</v>
      </c>
      <c r="G122" s="7">
        <v>100250000</v>
      </c>
      <c r="H122" s="7">
        <v>99021122</v>
      </c>
      <c r="I122" s="7">
        <v>19060164</v>
      </c>
      <c r="J122" s="7">
        <v>18550056</v>
      </c>
      <c r="K122" s="7">
        <v>411766535</v>
      </c>
      <c r="L122" s="7">
        <v>15763400223</v>
      </c>
      <c r="M122" s="20">
        <v>1.9</v>
      </c>
      <c r="N122" s="7">
        <v>29950460.423699997</v>
      </c>
    </row>
    <row r="123" spans="1:14" s="27" customFormat="1" x14ac:dyDescent="0.2">
      <c r="A123" s="8" t="s">
        <v>117</v>
      </c>
      <c r="B123" s="19">
        <v>2024</v>
      </c>
      <c r="C123" s="7">
        <v>22620659049</v>
      </c>
      <c r="D123" s="7">
        <v>18311410493</v>
      </c>
      <c r="E123" s="7">
        <v>163303147</v>
      </c>
      <c r="F123" s="7">
        <v>31287653</v>
      </c>
      <c r="G123" s="7">
        <v>103225000</v>
      </c>
      <c r="H123" s="7">
        <v>102193403</v>
      </c>
      <c r="I123" s="7">
        <v>18638798</v>
      </c>
      <c r="J123" s="7">
        <v>20039646</v>
      </c>
      <c r="K123" s="7">
        <v>438687647</v>
      </c>
      <c r="L123" s="7">
        <v>17872722846</v>
      </c>
      <c r="M123" s="20">
        <v>1.8</v>
      </c>
      <c r="N123" s="7">
        <v>32170901.1228</v>
      </c>
    </row>
    <row r="124" spans="1:14" s="46" customFormat="1" x14ac:dyDescent="0.2">
      <c r="A124" s="44" t="s">
        <v>9</v>
      </c>
      <c r="B124" s="45"/>
      <c r="C124" s="58">
        <v>0.14488919576401568</v>
      </c>
      <c r="D124" s="58">
        <v>0.13206934846241664</v>
      </c>
      <c r="E124" s="58">
        <v>6.8112810344318209E-2</v>
      </c>
      <c r="F124" s="58">
        <v>0.42243928310956458</v>
      </c>
      <c r="G124" s="58">
        <v>2.9675810473815463E-2</v>
      </c>
      <c r="H124" s="58">
        <v>3.2036407343475667E-2</v>
      </c>
      <c r="I124" s="58">
        <v>-2.2107155006641076E-2</v>
      </c>
      <c r="J124" s="58">
        <v>8.0301105290463817E-2</v>
      </c>
      <c r="K124" s="58">
        <v>6.5379553003257054E-2</v>
      </c>
      <c r="L124" s="58">
        <v>0.13381139812223622</v>
      </c>
      <c r="M124" s="58">
        <v>-5.2631578947368356E-2</v>
      </c>
      <c r="N124" s="58">
        <v>7.4137114010539656E-2</v>
      </c>
    </row>
    <row r="125" spans="1:14" s="27" customFormat="1" x14ac:dyDescent="0.2">
      <c r="A125" s="8"/>
      <c r="B125" s="19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20"/>
      <c r="N125" s="7"/>
    </row>
    <row r="126" spans="1:14" s="27" customFormat="1" x14ac:dyDescent="0.2">
      <c r="A126" s="8" t="s">
        <v>118</v>
      </c>
      <c r="B126" s="19">
        <v>2023</v>
      </c>
      <c r="C126" s="7">
        <v>5885212711</v>
      </c>
      <c r="D126" s="7">
        <v>4223312775</v>
      </c>
      <c r="E126" s="7">
        <v>48120029</v>
      </c>
      <c r="F126" s="7">
        <v>38257869</v>
      </c>
      <c r="G126" s="7">
        <v>30225000</v>
      </c>
      <c r="H126" s="7">
        <v>30083293</v>
      </c>
      <c r="I126" s="7">
        <v>3409356</v>
      </c>
      <c r="J126" s="7">
        <v>4636631</v>
      </c>
      <c r="K126" s="7">
        <v>154732178</v>
      </c>
      <c r="L126" s="7">
        <v>4068580597</v>
      </c>
      <c r="M126" s="20">
        <v>4.0999999999999996</v>
      </c>
      <c r="N126" s="7">
        <v>16681180.447699999</v>
      </c>
    </row>
    <row r="127" spans="1:14" s="27" customFormat="1" x14ac:dyDescent="0.2">
      <c r="A127" s="8" t="s">
        <v>118</v>
      </c>
      <c r="B127" s="19">
        <v>2024</v>
      </c>
      <c r="C127" s="7">
        <v>7366455276</v>
      </c>
      <c r="D127" s="7">
        <v>4926389365</v>
      </c>
      <c r="E127" s="7">
        <v>52666600</v>
      </c>
      <c r="F127" s="7">
        <v>40250967</v>
      </c>
      <c r="G127" s="7">
        <v>29950000</v>
      </c>
      <c r="H127" s="7">
        <v>29811349</v>
      </c>
      <c r="I127" s="7">
        <v>2969943</v>
      </c>
      <c r="J127" s="7">
        <v>4180843</v>
      </c>
      <c r="K127" s="7">
        <v>159829702</v>
      </c>
      <c r="L127" s="7">
        <v>4766559663</v>
      </c>
      <c r="M127" s="20">
        <v>4</v>
      </c>
      <c r="N127" s="7">
        <v>19066238.651999999</v>
      </c>
    </row>
    <row r="128" spans="1:14" s="46" customFormat="1" x14ac:dyDescent="0.2">
      <c r="A128" s="44" t="s">
        <v>9</v>
      </c>
      <c r="B128" s="45"/>
      <c r="C128" s="58">
        <v>0.25168887476767365</v>
      </c>
      <c r="D128" s="58">
        <v>0.1664751410697968</v>
      </c>
      <c r="E128" s="58">
        <v>9.4483962177163275E-2</v>
      </c>
      <c r="F128" s="58">
        <v>5.2096419693423074E-2</v>
      </c>
      <c r="G128" s="58">
        <v>-9.0984284532671638E-3</v>
      </c>
      <c r="H128" s="58">
        <v>-9.0397018704036162E-3</v>
      </c>
      <c r="I128" s="58">
        <v>-0.12888445794455022</v>
      </c>
      <c r="J128" s="58">
        <v>-9.830154696373293E-2</v>
      </c>
      <c r="K128" s="58">
        <v>3.2944175322084587E-2</v>
      </c>
      <c r="L128" s="58">
        <v>0.17155345687748214</v>
      </c>
      <c r="M128" s="58">
        <v>-2.4390243902438939E-2</v>
      </c>
      <c r="N128" s="58">
        <v>0.14297898231949474</v>
      </c>
    </row>
    <row r="129" spans="1:14" s="27" customFormat="1" x14ac:dyDescent="0.2">
      <c r="A129" s="8"/>
      <c r="B129" s="19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20"/>
      <c r="N129" s="7"/>
    </row>
    <row r="130" spans="1:14" s="27" customFormat="1" x14ac:dyDescent="0.2">
      <c r="A130" s="8" t="s">
        <v>468</v>
      </c>
      <c r="B130" s="19">
        <v>2023</v>
      </c>
      <c r="C130" s="7">
        <v>4876898611</v>
      </c>
      <c r="D130" s="7">
        <v>4065588865</v>
      </c>
      <c r="E130" s="7">
        <v>244289145</v>
      </c>
      <c r="F130" s="7">
        <v>31116123</v>
      </c>
      <c r="G130" s="7">
        <v>45200000</v>
      </c>
      <c r="H130" s="7">
        <v>42754288</v>
      </c>
      <c r="I130" s="7">
        <v>13317995</v>
      </c>
      <c r="J130" s="7">
        <v>20352723</v>
      </c>
      <c r="K130" s="7">
        <v>397030274</v>
      </c>
      <c r="L130" s="7">
        <v>3668558591</v>
      </c>
      <c r="M130" s="20">
        <v>3.5634000000000001</v>
      </c>
      <c r="N130" s="7">
        <v>13072541.6831694</v>
      </c>
    </row>
    <row r="131" spans="1:14" s="27" customFormat="1" x14ac:dyDescent="0.2">
      <c r="A131" s="8" t="s">
        <v>468</v>
      </c>
      <c r="B131" s="19">
        <v>2024</v>
      </c>
      <c r="C131" s="7">
        <v>5946366070</v>
      </c>
      <c r="D131" s="7">
        <v>4567698185</v>
      </c>
      <c r="E131" s="7">
        <v>261527150</v>
      </c>
      <c r="F131" s="7">
        <v>39816603</v>
      </c>
      <c r="G131" s="7">
        <v>44800000</v>
      </c>
      <c r="H131" s="7">
        <v>42800692</v>
      </c>
      <c r="I131" s="7">
        <v>12927116</v>
      </c>
      <c r="J131" s="7">
        <v>22356534</v>
      </c>
      <c r="K131" s="7">
        <v>424228095</v>
      </c>
      <c r="L131" s="7">
        <v>4143470090</v>
      </c>
      <c r="M131" s="20">
        <v>3.5634000000000001</v>
      </c>
      <c r="N131" s="7">
        <v>14764841.318706002</v>
      </c>
    </row>
    <row r="132" spans="1:14" s="46" customFormat="1" x14ac:dyDescent="0.2">
      <c r="A132" s="44" t="s">
        <v>9</v>
      </c>
      <c r="B132" s="45"/>
      <c r="C132" s="58">
        <v>0.21929253492942874</v>
      </c>
      <c r="D132" s="58">
        <v>0.12350223711073648</v>
      </c>
      <c r="E132" s="58">
        <v>7.0563941758443674E-2</v>
      </c>
      <c r="F132" s="58">
        <v>0.27961324101977614</v>
      </c>
      <c r="G132" s="58">
        <v>-8.8495575221238937E-3</v>
      </c>
      <c r="H132" s="58">
        <v>1.0853648176762994E-3</v>
      </c>
      <c r="I132" s="58">
        <v>-2.9349688147502682E-2</v>
      </c>
      <c r="J132" s="58">
        <v>9.8454197013343125E-2</v>
      </c>
      <c r="K132" s="58">
        <v>6.8503141400244966E-2</v>
      </c>
      <c r="L132" s="58">
        <v>0.12945452204718516</v>
      </c>
      <c r="M132" s="58">
        <v>0</v>
      </c>
      <c r="N132" s="58">
        <v>0.12945452204718527</v>
      </c>
    </row>
    <row r="133" spans="1:14" s="27" customFormat="1" x14ac:dyDescent="0.2">
      <c r="A133" s="8"/>
      <c r="B133" s="19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20"/>
      <c r="N133" s="7"/>
    </row>
    <row r="134" spans="1:14" s="27" customFormat="1" x14ac:dyDescent="0.2">
      <c r="A134" s="8" t="s">
        <v>119</v>
      </c>
      <c r="B134" s="19">
        <v>2023</v>
      </c>
      <c r="C134" s="7">
        <v>542016499</v>
      </c>
      <c r="D134" s="7">
        <v>419530145</v>
      </c>
      <c r="E134" s="7">
        <v>2910360</v>
      </c>
      <c r="F134" s="7">
        <v>17482391</v>
      </c>
      <c r="G134" s="7">
        <v>10475000</v>
      </c>
      <c r="H134" s="7">
        <v>10200714</v>
      </c>
      <c r="I134" s="7">
        <v>2889338</v>
      </c>
      <c r="J134" s="7">
        <v>1437889</v>
      </c>
      <c r="K134" s="7">
        <v>45395692</v>
      </c>
      <c r="L134" s="7">
        <v>374134453</v>
      </c>
      <c r="M134" s="20">
        <v>4.8499999999999996</v>
      </c>
      <c r="N134" s="7">
        <v>1814552.09705</v>
      </c>
    </row>
    <row r="135" spans="1:14" s="27" customFormat="1" x14ac:dyDescent="0.2">
      <c r="A135" s="8" t="s">
        <v>119</v>
      </c>
      <c r="B135" s="19">
        <v>2024</v>
      </c>
      <c r="C135" s="7">
        <v>607237307</v>
      </c>
      <c r="D135" s="7">
        <v>456219371</v>
      </c>
      <c r="E135" s="7">
        <v>3029984</v>
      </c>
      <c r="F135" s="7">
        <v>19225482</v>
      </c>
      <c r="G135" s="7">
        <v>10525000</v>
      </c>
      <c r="H135" s="7">
        <v>10318204</v>
      </c>
      <c r="I135" s="7">
        <v>2837304</v>
      </c>
      <c r="J135" s="7">
        <v>1496876</v>
      </c>
      <c r="K135" s="7">
        <v>47432850</v>
      </c>
      <c r="L135" s="7">
        <v>408786521</v>
      </c>
      <c r="M135" s="20">
        <v>4.8499999999999996</v>
      </c>
      <c r="N135" s="7">
        <v>1982614.6268499999</v>
      </c>
    </row>
    <row r="136" spans="1:14" s="46" customFormat="1" x14ac:dyDescent="0.2">
      <c r="A136" s="44" t="s">
        <v>9</v>
      </c>
      <c r="B136" s="45"/>
      <c r="C136" s="58">
        <v>0.12032993113739145</v>
      </c>
      <c r="D136" s="58">
        <v>8.7453134029260277E-2</v>
      </c>
      <c r="E136" s="58">
        <v>4.1102818895256944E-2</v>
      </c>
      <c r="F136" s="58">
        <v>9.9705526549543483E-2</v>
      </c>
      <c r="G136" s="58">
        <v>4.7732696897374704E-3</v>
      </c>
      <c r="H136" s="58">
        <v>1.1517821203496148E-2</v>
      </c>
      <c r="I136" s="58">
        <v>-1.8008969528660199E-2</v>
      </c>
      <c r="J136" s="58">
        <v>4.1023333511835756E-2</v>
      </c>
      <c r="K136" s="58">
        <v>4.48755798237419E-2</v>
      </c>
      <c r="L136" s="58">
        <v>9.2619291599963932E-2</v>
      </c>
      <c r="M136" s="58">
        <v>0</v>
      </c>
      <c r="N136" s="58">
        <v>9.2619291599963877E-2</v>
      </c>
    </row>
    <row r="137" spans="1:14" s="27" customFormat="1" x14ac:dyDescent="0.2">
      <c r="A137" s="8"/>
      <c r="B137" s="19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20"/>
      <c r="N137" s="7"/>
    </row>
    <row r="138" spans="1:14" s="27" customFormat="1" x14ac:dyDescent="0.2">
      <c r="A138" s="8" t="s">
        <v>120</v>
      </c>
      <c r="B138" s="19">
        <v>2023</v>
      </c>
      <c r="C138" s="7">
        <v>1305606333</v>
      </c>
      <c r="D138" s="7">
        <v>986209517</v>
      </c>
      <c r="E138" s="7">
        <v>11441270</v>
      </c>
      <c r="F138" s="7">
        <v>7965283</v>
      </c>
      <c r="G138" s="7">
        <v>29675000</v>
      </c>
      <c r="H138" s="7">
        <v>29425000</v>
      </c>
      <c r="I138" s="7">
        <v>8748269</v>
      </c>
      <c r="J138" s="7">
        <v>5305424</v>
      </c>
      <c r="K138" s="7">
        <v>92560246</v>
      </c>
      <c r="L138" s="7">
        <v>893649271</v>
      </c>
      <c r="M138" s="20">
        <v>5.95</v>
      </c>
      <c r="N138" s="7">
        <v>5317213.1624499997</v>
      </c>
    </row>
    <row r="139" spans="1:14" s="27" customFormat="1" x14ac:dyDescent="0.2">
      <c r="A139" s="8" t="s">
        <v>120</v>
      </c>
      <c r="B139" s="19">
        <v>2024</v>
      </c>
      <c r="C139" s="7">
        <v>1406716552</v>
      </c>
      <c r="D139" s="7">
        <v>1063918364</v>
      </c>
      <c r="E139" s="7">
        <v>11850166</v>
      </c>
      <c r="F139" s="7">
        <v>8567592</v>
      </c>
      <c r="G139" s="7">
        <v>29425000</v>
      </c>
      <c r="H139" s="7">
        <v>29175000</v>
      </c>
      <c r="I139" s="7">
        <v>8373992</v>
      </c>
      <c r="J139" s="7">
        <v>5717119</v>
      </c>
      <c r="K139" s="7">
        <v>93108869</v>
      </c>
      <c r="L139" s="7">
        <v>970809495</v>
      </c>
      <c r="M139" s="20">
        <v>5.92</v>
      </c>
      <c r="N139" s="7">
        <v>5747192.2103999993</v>
      </c>
    </row>
    <row r="140" spans="1:14" s="46" customFormat="1" x14ac:dyDescent="0.2">
      <c r="A140" s="44" t="s">
        <v>9</v>
      </c>
      <c r="B140" s="45"/>
      <c r="C140" s="58">
        <v>7.7443113168477559E-2</v>
      </c>
      <c r="D140" s="58">
        <v>7.8795474653688621E-2</v>
      </c>
      <c r="E140" s="58">
        <v>3.5738689848242369E-2</v>
      </c>
      <c r="F140" s="58">
        <v>7.5616773440441473E-2</v>
      </c>
      <c r="G140" s="58">
        <v>-8.4245998315080027E-3</v>
      </c>
      <c r="H140" s="58">
        <v>-8.4961767204757861E-3</v>
      </c>
      <c r="I140" s="58">
        <v>-4.2782977981129754E-2</v>
      </c>
      <c r="J140" s="58">
        <v>7.7598887478173284E-2</v>
      </c>
      <c r="K140" s="58">
        <v>5.9271990266750157E-3</v>
      </c>
      <c r="L140" s="58">
        <v>8.6342848927361798E-2</v>
      </c>
      <c r="M140" s="58">
        <v>-5.042016806722731E-3</v>
      </c>
      <c r="N140" s="58">
        <v>8.086549002520696E-2</v>
      </c>
    </row>
    <row r="142" spans="1:14" ht="15" x14ac:dyDescent="0.25">
      <c r="A142" s="30" t="s">
        <v>10</v>
      </c>
      <c r="B142" s="19">
        <v>2023</v>
      </c>
      <c r="C142" s="14">
        <f>C2+C6+C10+C14+C18+C22+C26+C30+C34+C38+C42+C46+C50+C54+C58+C62+C66+C70+C74+C78+C82+C86+C90+C94+C98+C102+C106+C110+C114+C118+C122+C126+C130+C134+C138</f>
        <v>471456818143</v>
      </c>
      <c r="D142" s="14">
        <f t="shared" ref="D142:L142" si="0">D2+D6+D10+D14+D18+D22+D26+D30+D34+D38+D42+D46+D50+D54+D58+D62+D66+D70+D74+D78+D82+D86+D90+D94+D98+D102+D106+D110+D114+D118+D122+D126+D130+D134+D138</f>
        <v>348786594549</v>
      </c>
      <c r="E142" s="14">
        <f t="shared" si="0"/>
        <v>15522354884</v>
      </c>
      <c r="F142" s="14">
        <f t="shared" si="0"/>
        <v>9328851924</v>
      </c>
      <c r="G142" s="14">
        <f t="shared" si="0"/>
        <v>5659044244</v>
      </c>
      <c r="H142" s="14">
        <f t="shared" si="0"/>
        <v>5270074809</v>
      </c>
      <c r="I142" s="14">
        <f t="shared" si="0"/>
        <v>915633081</v>
      </c>
      <c r="J142" s="14">
        <f t="shared" si="0"/>
        <v>1228230218</v>
      </c>
      <c r="K142" s="14">
        <f t="shared" si="0"/>
        <v>37924294028</v>
      </c>
      <c r="L142" s="14">
        <f t="shared" si="0"/>
        <v>310862300521</v>
      </c>
      <c r="M142" s="14"/>
      <c r="N142" s="14">
        <v>1639389669.6305826</v>
      </c>
    </row>
    <row r="143" spans="1:14" ht="15" x14ac:dyDescent="0.25">
      <c r="A143" s="30"/>
      <c r="B143" s="19">
        <v>2024</v>
      </c>
      <c r="C143" s="14">
        <v>539511888078</v>
      </c>
      <c r="D143" s="14">
        <v>387822743858</v>
      </c>
      <c r="E143" s="14">
        <v>15966961994</v>
      </c>
      <c r="F143" s="14">
        <v>9915839631</v>
      </c>
      <c r="G143" s="14">
        <v>5695720876</v>
      </c>
      <c r="H143" s="14">
        <v>5347104738</v>
      </c>
      <c r="I143" s="14">
        <v>899954712</v>
      </c>
      <c r="J143" s="14">
        <v>1314843971</v>
      </c>
      <c r="K143" s="14">
        <v>39140425922</v>
      </c>
      <c r="L143" s="14">
        <v>348682317936</v>
      </c>
      <c r="M143" s="14"/>
      <c r="N143" s="14">
        <v>1809290010.878742</v>
      </c>
    </row>
    <row r="144" spans="1:14" s="46" customFormat="1" x14ac:dyDescent="0.2">
      <c r="A144" s="46" t="s">
        <v>9</v>
      </c>
      <c r="B144" s="55"/>
      <c r="C144" s="69">
        <v>0.14435059016233776</v>
      </c>
      <c r="D144" s="69">
        <v>0.11191986710233477</v>
      </c>
      <c r="E144" s="69">
        <v>2.8643019266251173E-2</v>
      </c>
      <c r="F144" s="69">
        <v>6.2921751977848203E-2</v>
      </c>
      <c r="G144" s="69">
        <v>6.4810647202284003E-3</v>
      </c>
      <c r="H144" s="69">
        <v>1.4616477335094314E-2</v>
      </c>
      <c r="I144" s="69">
        <v>-1.712298225712533E-2</v>
      </c>
      <c r="J144" s="69">
        <v>7.0519151646536021E-2</v>
      </c>
      <c r="K144" s="69">
        <v>3.2067357485998656E-2</v>
      </c>
      <c r="L144" s="69">
        <v>0.12166164038422891</v>
      </c>
      <c r="M144" s="58"/>
      <c r="N144" s="58">
        <v>0.10363633759290705</v>
      </c>
    </row>
    <row r="146" spans="2:13" ht="15" x14ac:dyDescent="0.25">
      <c r="K146" s="31" t="s">
        <v>465</v>
      </c>
      <c r="L146" s="16">
        <v>2023</v>
      </c>
      <c r="M146" s="23">
        <v>4.9656428571428561</v>
      </c>
    </row>
    <row r="147" spans="2:13" ht="15" x14ac:dyDescent="0.25">
      <c r="K147" s="31"/>
      <c r="L147" s="16">
        <v>2024</v>
      </c>
      <c r="M147" s="23">
        <v>4.9266285714285702</v>
      </c>
    </row>
    <row r="148" spans="2:13" s="46" customFormat="1" ht="15" x14ac:dyDescent="0.25">
      <c r="B148" s="55"/>
      <c r="K148" s="53" t="s">
        <v>466</v>
      </c>
      <c r="L148" s="53"/>
      <c r="M148" s="58">
        <v>-7.8568448913247102E-3</v>
      </c>
    </row>
  </sheetData>
  <phoneticPr fontId="4" type="noConversion"/>
  <pageMargins left="0.41" right="0.42" top="1.05" bottom="0.75" header="0.3" footer="0.3"/>
  <pageSetup scale="2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121</v>
      </c>
      <c r="B2" s="19">
        <v>2023</v>
      </c>
      <c r="C2" s="7">
        <v>564293044</v>
      </c>
      <c r="D2" s="7">
        <v>459295739</v>
      </c>
      <c r="E2" s="7">
        <v>64135640</v>
      </c>
      <c r="F2" s="7">
        <v>55261521</v>
      </c>
      <c r="G2" s="7">
        <v>28492338</v>
      </c>
      <c r="H2" s="7">
        <v>18401924</v>
      </c>
      <c r="I2" s="7">
        <v>0</v>
      </c>
      <c r="J2" s="7">
        <v>7019232</v>
      </c>
      <c r="K2" s="7">
        <v>173310655</v>
      </c>
      <c r="L2" s="7">
        <v>285985084</v>
      </c>
      <c r="M2" s="20">
        <v>7.9</v>
      </c>
      <c r="N2" s="7">
        <v>2259282.1636000001</v>
      </c>
    </row>
    <row r="3" spans="1:17" s="21" customFormat="1" x14ac:dyDescent="0.2">
      <c r="A3" s="8" t="s">
        <v>121</v>
      </c>
      <c r="B3" s="19">
        <v>2024</v>
      </c>
      <c r="C3" s="7">
        <v>609102018</v>
      </c>
      <c r="D3" s="7">
        <v>500853921</v>
      </c>
      <c r="E3" s="7">
        <v>62103689</v>
      </c>
      <c r="F3" s="7">
        <v>53410732</v>
      </c>
      <c r="G3" s="7">
        <v>28589966</v>
      </c>
      <c r="H3" s="7">
        <v>19877375</v>
      </c>
      <c r="I3" s="7">
        <v>0</v>
      </c>
      <c r="J3" s="7">
        <v>7356457</v>
      </c>
      <c r="K3" s="7">
        <v>171338219</v>
      </c>
      <c r="L3" s="7">
        <v>329515702</v>
      </c>
      <c r="M3" s="20">
        <v>7.9</v>
      </c>
      <c r="N3" s="7">
        <v>2603174.0458</v>
      </c>
    </row>
    <row r="4" spans="1:17" s="44" customFormat="1" x14ac:dyDescent="0.2">
      <c r="A4" s="44" t="s">
        <v>9</v>
      </c>
      <c r="B4" s="45"/>
      <c r="C4" s="58">
        <v>7.9407276904161161E-2</v>
      </c>
      <c r="D4" s="58">
        <v>9.048240266822942E-2</v>
      </c>
      <c r="E4" s="58">
        <v>-3.1682088149428307E-2</v>
      </c>
      <c r="F4" s="58">
        <v>-3.3491459636082042E-2</v>
      </c>
      <c r="G4" s="58">
        <v>3.426465037723475E-3</v>
      </c>
      <c r="H4" s="58">
        <v>8.0179170395443436E-2</v>
      </c>
      <c r="I4" s="58" t="e">
        <v>#DIV/0!</v>
      </c>
      <c r="J4" s="58">
        <v>4.8043005274651128E-2</v>
      </c>
      <c r="K4" s="58">
        <v>-1.1380927502697397E-2</v>
      </c>
      <c r="L4" s="58">
        <v>0.1522128965299463</v>
      </c>
      <c r="M4" s="58">
        <v>0</v>
      </c>
      <c r="N4" s="58">
        <v>0.15221289652994624</v>
      </c>
    </row>
    <row r="6" spans="1:17" ht="15" x14ac:dyDescent="0.25">
      <c r="A6" s="1" t="s">
        <v>10</v>
      </c>
      <c r="B6" s="19">
        <v>2023</v>
      </c>
      <c r="C6" s="13">
        <v>564293044</v>
      </c>
      <c r="D6" s="13">
        <v>459295739</v>
      </c>
      <c r="E6" s="13">
        <v>64135640</v>
      </c>
      <c r="F6" s="13">
        <v>55261521</v>
      </c>
      <c r="G6" s="13">
        <v>28492338</v>
      </c>
      <c r="H6" s="13">
        <v>18401924</v>
      </c>
      <c r="I6" s="13">
        <v>0</v>
      </c>
      <c r="J6" s="13">
        <v>7019232</v>
      </c>
      <c r="K6" s="13">
        <v>173310655</v>
      </c>
      <c r="L6" s="13">
        <v>285985084</v>
      </c>
      <c r="M6" s="13"/>
      <c r="N6" s="13">
        <v>2259282.1636000001</v>
      </c>
    </row>
    <row r="7" spans="1:17" ht="15" x14ac:dyDescent="0.25">
      <c r="A7" s="1"/>
      <c r="B7" s="19">
        <v>2024</v>
      </c>
      <c r="C7" s="13">
        <v>609102018</v>
      </c>
      <c r="D7" s="13">
        <v>500853921</v>
      </c>
      <c r="E7" s="13">
        <v>62103689</v>
      </c>
      <c r="F7" s="13">
        <v>53410732</v>
      </c>
      <c r="G7" s="13">
        <v>28589966</v>
      </c>
      <c r="H7" s="13">
        <v>19877375</v>
      </c>
      <c r="I7" s="13">
        <v>0</v>
      </c>
      <c r="J7" s="13">
        <v>7356457</v>
      </c>
      <c r="K7" s="13">
        <v>171338219</v>
      </c>
      <c r="L7" s="13">
        <v>329515702</v>
      </c>
      <c r="M7" s="13"/>
      <c r="N7" s="13">
        <v>2603174.0458</v>
      </c>
    </row>
    <row r="8" spans="1:17" s="44" customFormat="1" ht="15" x14ac:dyDescent="0.25">
      <c r="A8" s="48" t="s">
        <v>9</v>
      </c>
      <c r="B8" s="49"/>
      <c r="C8" s="58">
        <v>7.9407276904161161E-2</v>
      </c>
      <c r="D8" s="58">
        <v>9.048240266822942E-2</v>
      </c>
      <c r="E8" s="58">
        <v>-3.1682088149428307E-2</v>
      </c>
      <c r="F8" s="58">
        <v>-3.3491459636082042E-2</v>
      </c>
      <c r="G8" s="58">
        <v>3.426465037723475E-3</v>
      </c>
      <c r="H8" s="58">
        <v>8.0179170395443436E-2</v>
      </c>
      <c r="I8" s="58" t="e">
        <v>#DIV/0!</v>
      </c>
      <c r="J8" s="58">
        <v>4.8043005274651128E-2</v>
      </c>
      <c r="K8" s="58">
        <v>-1.1380927502697397E-2</v>
      </c>
      <c r="L8" s="58">
        <v>0.1522128965299463</v>
      </c>
      <c r="M8" s="58"/>
      <c r="N8" s="58">
        <v>0.15221289652994624</v>
      </c>
    </row>
    <row r="10" spans="1:17" ht="15" x14ac:dyDescent="0.25">
      <c r="K10" s="15" t="s">
        <v>465</v>
      </c>
      <c r="L10" s="16">
        <v>2023</v>
      </c>
      <c r="M10" s="23">
        <v>7.9</v>
      </c>
    </row>
    <row r="11" spans="1:17" ht="15" x14ac:dyDescent="0.25">
      <c r="K11" s="15"/>
      <c r="L11" s="16">
        <v>2024</v>
      </c>
      <c r="M11" s="23">
        <v>7.9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0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570312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122</v>
      </c>
      <c r="B2" s="19">
        <v>2023</v>
      </c>
      <c r="C2" s="7">
        <v>89780793</v>
      </c>
      <c r="D2" s="7">
        <v>79894031</v>
      </c>
      <c r="E2" s="7">
        <v>18627178</v>
      </c>
      <c r="F2" s="7">
        <v>4665406</v>
      </c>
      <c r="G2" s="7">
        <v>9426577</v>
      </c>
      <c r="H2" s="7">
        <v>2889862</v>
      </c>
      <c r="I2" s="7">
        <v>0</v>
      </c>
      <c r="J2" s="7">
        <v>1721084</v>
      </c>
      <c r="K2" s="7">
        <v>37330107</v>
      </c>
      <c r="L2" s="7">
        <v>42563924</v>
      </c>
      <c r="M2" s="20">
        <v>5.93</v>
      </c>
      <c r="N2" s="7">
        <v>252404.06931999998</v>
      </c>
    </row>
    <row r="3" spans="1:17" s="21" customFormat="1" x14ac:dyDescent="0.2">
      <c r="A3" s="8" t="s">
        <v>122</v>
      </c>
      <c r="B3" s="19">
        <v>2024</v>
      </c>
      <c r="C3" s="7">
        <v>99052809</v>
      </c>
      <c r="D3" s="7">
        <v>86320276</v>
      </c>
      <c r="E3" s="7">
        <v>19262711</v>
      </c>
      <c r="F3" s="7">
        <v>4718878</v>
      </c>
      <c r="G3" s="7">
        <v>9878547</v>
      </c>
      <c r="H3" s="7">
        <v>3485738</v>
      </c>
      <c r="I3" s="7">
        <v>0</v>
      </c>
      <c r="J3" s="7">
        <v>2076958</v>
      </c>
      <c r="K3" s="7">
        <v>39422832</v>
      </c>
      <c r="L3" s="7">
        <v>46897444</v>
      </c>
      <c r="M3" s="20">
        <v>5.3498000000000001</v>
      </c>
      <c r="N3" s="7">
        <v>250891.94591120002</v>
      </c>
    </row>
    <row r="4" spans="1:17" s="44" customFormat="1" x14ac:dyDescent="0.2">
      <c r="A4" s="44" t="s">
        <v>9</v>
      </c>
      <c r="B4" s="45"/>
      <c r="C4" s="58">
        <v>0.10327393744450442</v>
      </c>
      <c r="D4" s="58">
        <v>8.0434607186111312E-2</v>
      </c>
      <c r="E4" s="58">
        <v>3.4118587367340344E-2</v>
      </c>
      <c r="F4" s="58">
        <v>1.146138192474567E-2</v>
      </c>
      <c r="G4" s="58">
        <v>4.7946354228051179E-2</v>
      </c>
      <c r="H4" s="58">
        <v>0.20619531313259942</v>
      </c>
      <c r="I4" s="58" t="e">
        <v>#DIV/0!</v>
      </c>
      <c r="J4" s="58">
        <v>0.20677317318620125</v>
      </c>
      <c r="K4" s="58">
        <v>5.6059978611901651E-2</v>
      </c>
      <c r="L4" s="58">
        <v>0.10181204157774551</v>
      </c>
      <c r="M4" s="58">
        <v>-9.7841483979763846E-2</v>
      </c>
      <c r="N4" s="58">
        <v>-5.9908836369942957E-3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123</v>
      </c>
      <c r="B6" s="19">
        <v>2023</v>
      </c>
      <c r="C6" s="7">
        <v>79124036</v>
      </c>
      <c r="D6" s="7">
        <v>68746207</v>
      </c>
      <c r="E6" s="7">
        <v>791164</v>
      </c>
      <c r="F6" s="7">
        <v>854628</v>
      </c>
      <c r="G6" s="7">
        <v>1825000</v>
      </c>
      <c r="H6" s="7">
        <v>1411888</v>
      </c>
      <c r="I6" s="7">
        <v>0</v>
      </c>
      <c r="J6" s="7">
        <v>348082</v>
      </c>
      <c r="K6" s="7">
        <v>5230762</v>
      </c>
      <c r="L6" s="7">
        <v>63515445</v>
      </c>
      <c r="M6" s="20">
        <v>2</v>
      </c>
      <c r="N6" s="7">
        <v>127030.89</v>
      </c>
    </row>
    <row r="7" spans="1:17" s="21" customFormat="1" x14ac:dyDescent="0.2">
      <c r="A7" s="8" t="s">
        <v>123</v>
      </c>
      <c r="B7" s="19">
        <v>2024</v>
      </c>
      <c r="C7" s="7">
        <v>81432388</v>
      </c>
      <c r="D7" s="7">
        <v>73817498</v>
      </c>
      <c r="E7" s="7">
        <v>868274</v>
      </c>
      <c r="F7" s="7">
        <v>907795</v>
      </c>
      <c r="G7" s="7">
        <v>1875000</v>
      </c>
      <c r="H7" s="7">
        <v>1509485</v>
      </c>
      <c r="I7" s="7">
        <v>0</v>
      </c>
      <c r="J7" s="7">
        <v>371897</v>
      </c>
      <c r="K7" s="7">
        <v>5532451</v>
      </c>
      <c r="L7" s="7">
        <v>68285047</v>
      </c>
      <c r="M7" s="20">
        <v>2</v>
      </c>
      <c r="N7" s="7">
        <v>136570.09400000001</v>
      </c>
    </row>
    <row r="8" spans="1:17" s="44" customFormat="1" x14ac:dyDescent="0.2">
      <c r="A8" s="44" t="s">
        <v>9</v>
      </c>
      <c r="B8" s="45"/>
      <c r="C8" s="58">
        <v>2.9173840424419201E-2</v>
      </c>
      <c r="D8" s="58">
        <v>7.37683025915888E-2</v>
      </c>
      <c r="E8" s="58">
        <v>9.7463989766976247E-2</v>
      </c>
      <c r="F8" s="58">
        <v>6.2210692839457633E-2</v>
      </c>
      <c r="G8" s="58">
        <v>2.7397260273972601E-2</v>
      </c>
      <c r="H8" s="58">
        <v>6.9125171401697591E-2</v>
      </c>
      <c r="I8" s="58" t="e">
        <v>#DIV/0!</v>
      </c>
      <c r="J8" s="58">
        <v>6.8417786613499121E-2</v>
      </c>
      <c r="K8" s="58">
        <v>5.7675917963768947E-2</v>
      </c>
      <c r="L8" s="58">
        <v>7.5093577632967853E-2</v>
      </c>
      <c r="M8" s="58">
        <v>0</v>
      </c>
      <c r="N8" s="58">
        <v>7.5093577632967951E-2</v>
      </c>
    </row>
    <row r="10" spans="1:17" ht="15" x14ac:dyDescent="0.25">
      <c r="A10" s="1" t="s">
        <v>10</v>
      </c>
      <c r="B10" s="19">
        <v>2023</v>
      </c>
      <c r="C10" s="13">
        <v>168904829</v>
      </c>
      <c r="D10" s="13">
        <v>148640238</v>
      </c>
      <c r="E10" s="13">
        <v>19418342</v>
      </c>
      <c r="F10" s="13">
        <v>5520034</v>
      </c>
      <c r="G10" s="13">
        <v>11251577</v>
      </c>
      <c r="H10" s="13">
        <v>4301750</v>
      </c>
      <c r="I10" s="13">
        <v>0</v>
      </c>
      <c r="J10" s="13">
        <v>2069166</v>
      </c>
      <c r="K10" s="13">
        <v>42560869</v>
      </c>
      <c r="L10" s="13">
        <v>106079369</v>
      </c>
      <c r="M10" s="13"/>
      <c r="N10" s="13">
        <v>379434.95931999997</v>
      </c>
    </row>
    <row r="11" spans="1:17" ht="15" x14ac:dyDescent="0.25">
      <c r="A11" s="1"/>
      <c r="B11" s="19">
        <v>2024</v>
      </c>
      <c r="C11" s="13">
        <v>180485197</v>
      </c>
      <c r="D11" s="13">
        <v>160137774</v>
      </c>
      <c r="E11" s="13">
        <v>20130985</v>
      </c>
      <c r="F11" s="13">
        <v>5626673</v>
      </c>
      <c r="G11" s="13">
        <v>11753547</v>
      </c>
      <c r="H11" s="13">
        <v>4995223</v>
      </c>
      <c r="I11" s="13">
        <v>0</v>
      </c>
      <c r="J11" s="13">
        <v>2448855</v>
      </c>
      <c r="K11" s="13">
        <v>44955283</v>
      </c>
      <c r="L11" s="13">
        <v>115182491</v>
      </c>
      <c r="M11" s="13"/>
      <c r="N11" s="13">
        <v>387462.03991120006</v>
      </c>
    </row>
    <row r="12" spans="1:17" s="44" customFormat="1" x14ac:dyDescent="0.2">
      <c r="A12" s="44" t="s">
        <v>9</v>
      </c>
      <c r="B12" s="49"/>
      <c r="C12" s="58">
        <v>6.8561497433563601E-2</v>
      </c>
      <c r="D12" s="58">
        <v>7.7351436964195386E-2</v>
      </c>
      <c r="E12" s="58">
        <v>3.6699477226222507E-2</v>
      </c>
      <c r="F12" s="58">
        <v>1.9318540429279964E-2</v>
      </c>
      <c r="G12" s="58">
        <v>4.4613301762055219E-2</v>
      </c>
      <c r="H12" s="58">
        <v>0.16120718312314755</v>
      </c>
      <c r="I12" s="58" t="e">
        <v>#DIV/0!</v>
      </c>
      <c r="J12" s="58">
        <v>0.18349856898866501</v>
      </c>
      <c r="K12" s="58">
        <v>5.6258578742835352E-2</v>
      </c>
      <c r="L12" s="58">
        <v>8.5814254796330855E-2</v>
      </c>
      <c r="M12" s="58"/>
      <c r="N12" s="58">
        <v>2.1155353227298127E-2</v>
      </c>
    </row>
    <row r="14" spans="1:17" ht="15" x14ac:dyDescent="0.25">
      <c r="K14" s="15" t="s">
        <v>465</v>
      </c>
      <c r="L14" s="16">
        <v>2023</v>
      </c>
      <c r="M14" s="23">
        <v>3.9649999999999999</v>
      </c>
    </row>
    <row r="15" spans="1:17" ht="15" x14ac:dyDescent="0.25">
      <c r="K15" s="15"/>
      <c r="L15" s="16">
        <v>2024</v>
      </c>
      <c r="M15" s="23">
        <v>3.6749000000000001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-7.3165195460277374E-2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I32" sqref="I32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124</v>
      </c>
      <c r="B2" s="19">
        <v>2023</v>
      </c>
      <c r="C2" s="7">
        <v>4402238090</v>
      </c>
      <c r="D2" s="7">
        <v>2942428611</v>
      </c>
      <c r="E2" s="7">
        <v>33756720</v>
      </c>
      <c r="F2" s="7">
        <v>42350422</v>
      </c>
      <c r="G2" s="7">
        <v>98393422</v>
      </c>
      <c r="H2" s="7">
        <v>97162121</v>
      </c>
      <c r="I2" s="7">
        <v>4516781</v>
      </c>
      <c r="J2" s="7">
        <v>28142736</v>
      </c>
      <c r="K2" s="7">
        <v>304322202</v>
      </c>
      <c r="L2" s="7">
        <v>2638106409</v>
      </c>
      <c r="M2" s="20">
        <v>3.1034999999999999</v>
      </c>
      <c r="N2" s="7">
        <v>8187363.2403314998</v>
      </c>
    </row>
    <row r="3" spans="1:17" s="21" customFormat="1" x14ac:dyDescent="0.2">
      <c r="A3" s="8" t="s">
        <v>124</v>
      </c>
      <c r="B3" s="19">
        <v>2024</v>
      </c>
      <c r="C3" s="7">
        <v>5104341390</v>
      </c>
      <c r="D3" s="7">
        <v>3228489409</v>
      </c>
      <c r="E3" s="7">
        <v>35144413</v>
      </c>
      <c r="F3" s="7">
        <v>43619021</v>
      </c>
      <c r="G3" s="7">
        <v>98594723</v>
      </c>
      <c r="H3" s="7">
        <v>97653920</v>
      </c>
      <c r="I3" s="7">
        <v>4776374</v>
      </c>
      <c r="J3" s="7">
        <v>35647522</v>
      </c>
      <c r="K3" s="7">
        <v>315435973</v>
      </c>
      <c r="L3" s="7">
        <v>2913053436</v>
      </c>
      <c r="M3" s="20">
        <v>2.8410000000000002</v>
      </c>
      <c r="N3" s="7">
        <v>8275984.8116760002</v>
      </c>
    </row>
    <row r="4" spans="1:17" s="44" customFormat="1" x14ac:dyDescent="0.2">
      <c r="A4" s="44" t="s">
        <v>9</v>
      </c>
      <c r="B4" s="45"/>
      <c r="C4" s="58">
        <v>0.15948780725760336</v>
      </c>
      <c r="D4" s="58">
        <v>9.7219282374630234E-2</v>
      </c>
      <c r="E4" s="58">
        <v>4.110864444175856E-2</v>
      </c>
      <c r="F4" s="58">
        <v>2.9954813673403302E-2</v>
      </c>
      <c r="G4" s="58">
        <v>2.045878636073863E-3</v>
      </c>
      <c r="H4" s="58">
        <v>5.0616330205471736E-3</v>
      </c>
      <c r="I4" s="58">
        <v>5.7473010092807246E-2</v>
      </c>
      <c r="J4" s="58">
        <v>0.26666867073620704</v>
      </c>
      <c r="K4" s="58">
        <v>3.6519750865893118E-2</v>
      </c>
      <c r="L4" s="58">
        <v>0.10422135591726239</v>
      </c>
      <c r="M4" s="58">
        <v>-8.458192363460601E-2</v>
      </c>
      <c r="N4" s="58">
        <v>1.0824189515367367E-2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125</v>
      </c>
      <c r="B6" s="19">
        <v>2023</v>
      </c>
      <c r="C6" s="7">
        <v>132832015</v>
      </c>
      <c r="D6" s="7">
        <v>100197028</v>
      </c>
      <c r="E6" s="7">
        <v>10468440</v>
      </c>
      <c r="F6" s="7">
        <v>4542537</v>
      </c>
      <c r="G6" s="7">
        <v>7442110</v>
      </c>
      <c r="H6" s="7">
        <v>5863443</v>
      </c>
      <c r="I6" s="7">
        <v>652779</v>
      </c>
      <c r="J6" s="7">
        <v>1477638</v>
      </c>
      <c r="K6" s="7">
        <v>30446947</v>
      </c>
      <c r="L6" s="7">
        <v>69750081</v>
      </c>
      <c r="M6" s="20">
        <v>2.0897000000000001</v>
      </c>
      <c r="N6" s="7">
        <v>145756.74426570002</v>
      </c>
    </row>
    <row r="7" spans="1:17" s="21" customFormat="1" x14ac:dyDescent="0.2">
      <c r="A7" s="8" t="s">
        <v>125</v>
      </c>
      <c r="B7" s="19">
        <v>2024</v>
      </c>
      <c r="C7" s="7">
        <v>140408927</v>
      </c>
      <c r="D7" s="7">
        <v>108214271</v>
      </c>
      <c r="E7" s="7">
        <v>10242263</v>
      </c>
      <c r="F7" s="7">
        <v>4830298</v>
      </c>
      <c r="G7" s="7">
        <v>7773285</v>
      </c>
      <c r="H7" s="7">
        <v>6300809</v>
      </c>
      <c r="I7" s="7">
        <v>730686</v>
      </c>
      <c r="J7" s="7">
        <v>1790435</v>
      </c>
      <c r="K7" s="7">
        <v>31667776</v>
      </c>
      <c r="L7" s="7">
        <v>76546495</v>
      </c>
      <c r="M7" s="20">
        <v>1.962</v>
      </c>
      <c r="N7" s="7">
        <v>150184.22318999999</v>
      </c>
    </row>
    <row r="8" spans="1:17" s="44" customFormat="1" x14ac:dyDescent="0.2">
      <c r="A8" s="44" t="s">
        <v>9</v>
      </c>
      <c r="B8" s="45"/>
      <c r="C8" s="58">
        <v>5.7041308904333038E-2</v>
      </c>
      <c r="D8" s="58">
        <v>8.0014778482251983E-2</v>
      </c>
      <c r="E8" s="58">
        <v>-2.1605606948122167E-2</v>
      </c>
      <c r="F8" s="58">
        <v>6.3348080599013284E-2</v>
      </c>
      <c r="G8" s="58">
        <v>4.4500148479396304E-2</v>
      </c>
      <c r="H8" s="58">
        <v>7.4592010189235239E-2</v>
      </c>
      <c r="I8" s="58">
        <v>0.11934667015942609</v>
      </c>
      <c r="J8" s="58">
        <v>0.21168716559806935</v>
      </c>
      <c r="K8" s="58">
        <v>4.0096926631100323E-2</v>
      </c>
      <c r="L8" s="58">
        <v>9.7439514084578627E-2</v>
      </c>
      <c r="M8" s="69">
        <v>-6.1109250131597903E-2</v>
      </c>
      <c r="N8" s="58">
        <v>3.0375808314084703E-2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126</v>
      </c>
      <c r="B10" s="19">
        <v>2023</v>
      </c>
      <c r="C10" s="7">
        <v>8447897545</v>
      </c>
      <c r="D10" s="7">
        <v>6305702826</v>
      </c>
      <c r="E10" s="7">
        <v>206391489</v>
      </c>
      <c r="F10" s="7">
        <v>436886366</v>
      </c>
      <c r="G10" s="7">
        <v>169342003</v>
      </c>
      <c r="H10" s="7">
        <v>168030140</v>
      </c>
      <c r="I10" s="7">
        <v>7341677</v>
      </c>
      <c r="J10" s="7">
        <v>43051163</v>
      </c>
      <c r="K10" s="7">
        <v>1031042838</v>
      </c>
      <c r="L10" s="7">
        <v>5274659988</v>
      </c>
      <c r="M10" s="20">
        <v>3.9946999999999999</v>
      </c>
      <c r="N10" s="7">
        <v>21070684.254063599</v>
      </c>
    </row>
    <row r="11" spans="1:17" s="21" customFormat="1" x14ac:dyDescent="0.2">
      <c r="A11" s="8" t="s">
        <v>126</v>
      </c>
      <c r="B11" s="19">
        <v>2024</v>
      </c>
      <c r="C11" s="7">
        <v>9363198812</v>
      </c>
      <c r="D11" s="7">
        <v>6811013806</v>
      </c>
      <c r="E11" s="7">
        <v>215897955</v>
      </c>
      <c r="F11" s="7">
        <v>420939280</v>
      </c>
      <c r="G11" s="7">
        <v>169492513</v>
      </c>
      <c r="H11" s="7">
        <v>168402583</v>
      </c>
      <c r="I11" s="7">
        <v>7200107</v>
      </c>
      <c r="J11" s="7">
        <v>53923908</v>
      </c>
      <c r="K11" s="7">
        <v>1035856346</v>
      </c>
      <c r="L11" s="7">
        <v>5775157460</v>
      </c>
      <c r="M11" s="20">
        <v>3.9946999999999999</v>
      </c>
      <c r="N11" s="7">
        <v>23070021.505461998</v>
      </c>
    </row>
    <row r="12" spans="1:17" s="44" customFormat="1" x14ac:dyDescent="0.2">
      <c r="A12" s="44" t="s">
        <v>9</v>
      </c>
      <c r="B12" s="45"/>
      <c r="C12" s="58">
        <v>0.10834663442879147</v>
      </c>
      <c r="D12" s="58">
        <v>8.0135552521833991E-2</v>
      </c>
      <c r="E12" s="58">
        <v>4.6060358622636806E-2</v>
      </c>
      <c r="F12" s="58">
        <v>-3.6501679249015519E-2</v>
      </c>
      <c r="G12" s="58">
        <v>8.8879307752135189E-4</v>
      </c>
      <c r="H12" s="58">
        <v>2.216524963914212E-3</v>
      </c>
      <c r="I12" s="58">
        <v>-1.9283060259937885E-2</v>
      </c>
      <c r="J12" s="58">
        <v>0.25255403669350351</v>
      </c>
      <c r="K12" s="58">
        <v>4.6685819663295118E-3</v>
      </c>
      <c r="L12" s="58">
        <v>9.4887153511059641E-2</v>
      </c>
      <c r="M12" s="58">
        <v>0</v>
      </c>
      <c r="N12" s="58">
        <v>9.4887153511059627E-2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127</v>
      </c>
      <c r="B14" s="19">
        <v>2023</v>
      </c>
      <c r="C14" s="7">
        <v>2099270339</v>
      </c>
      <c r="D14" s="7">
        <v>1439872217</v>
      </c>
      <c r="E14" s="7">
        <v>47649928</v>
      </c>
      <c r="F14" s="7">
        <v>23615895</v>
      </c>
      <c r="G14" s="7">
        <v>50750000</v>
      </c>
      <c r="H14" s="7">
        <v>50620334</v>
      </c>
      <c r="I14" s="7">
        <v>1819584</v>
      </c>
      <c r="J14" s="7">
        <v>12776463</v>
      </c>
      <c r="K14" s="7">
        <v>187232204</v>
      </c>
      <c r="L14" s="7">
        <v>1252640013</v>
      </c>
      <c r="M14" s="20">
        <v>3.3656000000000001</v>
      </c>
      <c r="N14" s="7">
        <v>4215885.2277528001</v>
      </c>
    </row>
    <row r="15" spans="1:17" s="21" customFormat="1" x14ac:dyDescent="0.2">
      <c r="A15" s="8" t="s">
        <v>127</v>
      </c>
      <c r="B15" s="19">
        <v>2024</v>
      </c>
      <c r="C15" s="7">
        <v>2410722521</v>
      </c>
      <c r="D15" s="7">
        <v>1570041499</v>
      </c>
      <c r="E15" s="7">
        <v>48920036</v>
      </c>
      <c r="F15" s="7">
        <v>24742129</v>
      </c>
      <c r="G15" s="7">
        <v>50800000</v>
      </c>
      <c r="H15" s="7">
        <v>50707659</v>
      </c>
      <c r="I15" s="7">
        <v>1945052</v>
      </c>
      <c r="J15" s="7">
        <v>14704584</v>
      </c>
      <c r="K15" s="7">
        <v>191819460</v>
      </c>
      <c r="L15" s="7">
        <v>1378222039</v>
      </c>
      <c r="M15" s="20">
        <v>3.3656000000000001</v>
      </c>
      <c r="N15" s="7">
        <v>4638544.0944583993</v>
      </c>
    </row>
    <row r="16" spans="1:17" s="44" customFormat="1" x14ac:dyDescent="0.2">
      <c r="A16" s="44" t="s">
        <v>9</v>
      </c>
      <c r="B16" s="45"/>
      <c r="C16" s="58">
        <v>0.14836211240347544</v>
      </c>
      <c r="D16" s="58">
        <v>9.0403356952889938E-2</v>
      </c>
      <c r="E16" s="58">
        <v>2.6654982563667252E-2</v>
      </c>
      <c r="F16" s="58">
        <v>4.7689659866797345E-2</v>
      </c>
      <c r="G16" s="58">
        <v>9.8522167487684722E-4</v>
      </c>
      <c r="H16" s="58">
        <v>1.7250972701997581E-3</v>
      </c>
      <c r="I16" s="58">
        <v>6.8954222503605223E-2</v>
      </c>
      <c r="J16" s="58">
        <v>0.15091195427091206</v>
      </c>
      <c r="K16" s="58">
        <v>2.4500357855104883E-2</v>
      </c>
      <c r="L16" s="58">
        <v>0.10025388355529084</v>
      </c>
      <c r="M16" s="58">
        <v>0</v>
      </c>
      <c r="N16" s="58">
        <v>0.10025388355529065</v>
      </c>
    </row>
    <row r="18" spans="1:14" ht="15" x14ac:dyDescent="0.25">
      <c r="A18" s="1" t="s">
        <v>10</v>
      </c>
      <c r="B18" s="19">
        <v>2023</v>
      </c>
      <c r="C18" s="13">
        <v>15082237989</v>
      </c>
      <c r="D18" s="13">
        <v>10788200682</v>
      </c>
      <c r="E18" s="13">
        <v>298266577</v>
      </c>
      <c r="F18" s="13">
        <v>507395220</v>
      </c>
      <c r="G18" s="13">
        <v>325927535</v>
      </c>
      <c r="H18" s="13">
        <v>321676038</v>
      </c>
      <c r="I18" s="13">
        <v>14330821</v>
      </c>
      <c r="J18" s="13">
        <v>85448000</v>
      </c>
      <c r="K18" s="13">
        <v>1553044191</v>
      </c>
      <c r="L18" s="13">
        <v>9235156491</v>
      </c>
      <c r="M18" s="13"/>
      <c r="N18" s="13">
        <v>33619689.466413595</v>
      </c>
    </row>
    <row r="19" spans="1:14" ht="15" x14ac:dyDescent="0.25">
      <c r="A19" s="1"/>
      <c r="B19" s="19">
        <v>2024</v>
      </c>
      <c r="C19" s="13">
        <v>17018671650</v>
      </c>
      <c r="D19" s="13">
        <v>11717758985</v>
      </c>
      <c r="E19" s="13">
        <v>310204667</v>
      </c>
      <c r="F19" s="13">
        <v>494130728</v>
      </c>
      <c r="G19" s="13">
        <v>326660521</v>
      </c>
      <c r="H19" s="13">
        <v>323064971</v>
      </c>
      <c r="I19" s="13">
        <v>14652219</v>
      </c>
      <c r="J19" s="13">
        <v>106066449</v>
      </c>
      <c r="K19" s="13">
        <v>1574779555</v>
      </c>
      <c r="L19" s="13">
        <v>10142979430</v>
      </c>
      <c r="M19" s="13"/>
      <c r="N19" s="13">
        <v>36134734.634786397</v>
      </c>
    </row>
    <row r="20" spans="1:14" s="44" customFormat="1" x14ac:dyDescent="0.2">
      <c r="A20" s="44" t="s">
        <v>9</v>
      </c>
      <c r="B20" s="49"/>
      <c r="C20" s="69">
        <v>0.12839166590610149</v>
      </c>
      <c r="D20" s="69">
        <v>8.6164350330538278E-2</v>
      </c>
      <c r="E20" s="69">
        <v>4.0024900275702026E-2</v>
      </c>
      <c r="F20" s="69">
        <v>-2.6142327474034936E-2</v>
      </c>
      <c r="G20" s="69">
        <v>2.2489232154012393E-3</v>
      </c>
      <c r="H20" s="69">
        <v>4.3178006314539353E-3</v>
      </c>
      <c r="I20" s="69">
        <v>2.2427047271053067E-2</v>
      </c>
      <c r="J20" s="69">
        <v>0.24129820475610897</v>
      </c>
      <c r="K20" s="69">
        <v>1.3995328739489809E-2</v>
      </c>
      <c r="L20" s="69">
        <v>9.8300764029792764E-2</v>
      </c>
      <c r="M20" s="58"/>
      <c r="N20" s="58">
        <v>7.2782660480012487E-2</v>
      </c>
    </row>
    <row r="22" spans="1:14" ht="15" x14ac:dyDescent="0.25">
      <c r="K22" s="15" t="s">
        <v>465</v>
      </c>
      <c r="L22" s="16">
        <v>2023</v>
      </c>
      <c r="M22" s="23">
        <v>3.3659500000000002</v>
      </c>
    </row>
    <row r="23" spans="1:14" ht="15" x14ac:dyDescent="0.25">
      <c r="K23" s="15"/>
      <c r="L23" s="16">
        <v>2024</v>
      </c>
      <c r="M23" s="23">
        <v>3.0408249999999999</v>
      </c>
    </row>
    <row r="24" spans="1:14" s="44" customFormat="1" ht="15" x14ac:dyDescent="0.25">
      <c r="B24" s="49"/>
      <c r="J24" s="46"/>
      <c r="K24" s="48" t="s">
        <v>466</v>
      </c>
      <c r="L24" s="48"/>
      <c r="M24" s="58">
        <v>-9.6592343914793835E-2</v>
      </c>
    </row>
    <row r="28" spans="1:14" s="44" customFormat="1" x14ac:dyDescent="0.2">
      <c r="B28" s="49"/>
      <c r="J28" s="46"/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128</v>
      </c>
      <c r="B2" s="19">
        <v>2023</v>
      </c>
      <c r="C2" s="7">
        <v>92956123</v>
      </c>
      <c r="D2" s="7">
        <v>76217192</v>
      </c>
      <c r="E2" s="7">
        <v>4427153</v>
      </c>
      <c r="F2" s="7">
        <v>6395237</v>
      </c>
      <c r="G2" s="7">
        <v>5956262</v>
      </c>
      <c r="H2" s="7">
        <v>2979977</v>
      </c>
      <c r="I2" s="7">
        <v>0</v>
      </c>
      <c r="J2" s="7">
        <v>1973983</v>
      </c>
      <c r="K2" s="7">
        <v>21732612</v>
      </c>
      <c r="L2" s="7">
        <v>54484580</v>
      </c>
      <c r="M2" s="20">
        <v>0.9204</v>
      </c>
      <c r="N2" s="7">
        <v>50147.607431999997</v>
      </c>
    </row>
    <row r="3" spans="1:17" s="21" customFormat="1" x14ac:dyDescent="0.2">
      <c r="A3" s="8" t="s">
        <v>128</v>
      </c>
      <c r="B3" s="19">
        <v>2024</v>
      </c>
      <c r="C3" s="7">
        <v>99678112</v>
      </c>
      <c r="D3" s="7">
        <v>82225316</v>
      </c>
      <c r="E3" s="7">
        <v>4686998</v>
      </c>
      <c r="F3" s="7">
        <v>6577947</v>
      </c>
      <c r="G3" s="7">
        <v>5999009</v>
      </c>
      <c r="H3" s="7">
        <v>3293772</v>
      </c>
      <c r="I3" s="7">
        <v>0</v>
      </c>
      <c r="J3" s="7">
        <v>2128478</v>
      </c>
      <c r="K3" s="7">
        <v>22686204</v>
      </c>
      <c r="L3" s="7">
        <v>59539112</v>
      </c>
      <c r="M3" s="20">
        <v>0.9204</v>
      </c>
      <c r="N3" s="7">
        <v>54799.7986848</v>
      </c>
    </row>
    <row r="4" spans="1:17" s="44" customFormat="1" x14ac:dyDescent="0.2">
      <c r="A4" s="44" t="s">
        <v>9</v>
      </c>
      <c r="B4" s="45"/>
      <c r="C4" s="58">
        <v>7.2313568843657555E-2</v>
      </c>
      <c r="D4" s="58">
        <v>7.8828986510025192E-2</v>
      </c>
      <c r="E4" s="58">
        <v>5.8693476371835356E-2</v>
      </c>
      <c r="F4" s="58">
        <v>2.8569699606128748E-2</v>
      </c>
      <c r="G4" s="58">
        <v>7.176816600747247E-3</v>
      </c>
      <c r="H4" s="58">
        <v>0.10530114829745331</v>
      </c>
      <c r="I4" s="58" t="e">
        <v>#DIV/0!</v>
      </c>
      <c r="J4" s="58">
        <v>7.8265618295598291E-2</v>
      </c>
      <c r="K4" s="58">
        <v>4.3878388847139037E-2</v>
      </c>
      <c r="L4" s="58">
        <v>9.2769954361399135E-2</v>
      </c>
      <c r="M4" s="58">
        <v>0</v>
      </c>
      <c r="N4" s="58">
        <v>9.2769954361399204E-2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129</v>
      </c>
      <c r="B6" s="19">
        <v>2023</v>
      </c>
      <c r="C6" s="7">
        <v>9987847327</v>
      </c>
      <c r="D6" s="7">
        <v>7945840069</v>
      </c>
      <c r="E6" s="7">
        <v>441266833</v>
      </c>
      <c r="F6" s="7">
        <v>755650780</v>
      </c>
      <c r="G6" s="7">
        <v>349541660</v>
      </c>
      <c r="H6" s="7">
        <v>309113243</v>
      </c>
      <c r="I6" s="7">
        <v>33775825</v>
      </c>
      <c r="J6" s="7">
        <v>160230031</v>
      </c>
      <c r="K6" s="7">
        <v>2049578372</v>
      </c>
      <c r="L6" s="7">
        <v>5896261697</v>
      </c>
      <c r="M6" s="20">
        <v>4.2895000000000003</v>
      </c>
      <c r="N6" s="7">
        <v>25292014.5492815</v>
      </c>
    </row>
    <row r="7" spans="1:17" s="21" customFormat="1" x14ac:dyDescent="0.2">
      <c r="A7" s="8" t="s">
        <v>129</v>
      </c>
      <c r="B7" s="19">
        <v>2024</v>
      </c>
      <c r="C7" s="7">
        <v>10698820410</v>
      </c>
      <c r="D7" s="7">
        <v>8614019054</v>
      </c>
      <c r="E7" s="7">
        <v>453527864</v>
      </c>
      <c r="F7" s="7">
        <v>885140357</v>
      </c>
      <c r="G7" s="7">
        <v>352126033</v>
      </c>
      <c r="H7" s="7">
        <v>316810197</v>
      </c>
      <c r="I7" s="7">
        <v>34284353</v>
      </c>
      <c r="J7" s="7">
        <v>179289732</v>
      </c>
      <c r="K7" s="7">
        <v>2221178536</v>
      </c>
      <c r="L7" s="7">
        <v>6392840518</v>
      </c>
      <c r="M7" s="20">
        <v>4.2895000000000003</v>
      </c>
      <c r="N7" s="7">
        <v>27422089.401961002</v>
      </c>
    </row>
    <row r="8" spans="1:17" s="44" customFormat="1" x14ac:dyDescent="0.2">
      <c r="A8" s="44" t="s">
        <v>9</v>
      </c>
      <c r="B8" s="45"/>
      <c r="C8" s="58">
        <v>7.118381566346503E-2</v>
      </c>
      <c r="D8" s="58">
        <v>8.4091673026095992E-2</v>
      </c>
      <c r="E8" s="58">
        <v>2.7785979101674293E-2</v>
      </c>
      <c r="F8" s="58">
        <v>0.17136166656242979</v>
      </c>
      <c r="G8" s="58">
        <v>7.3936050998899532E-3</v>
      </c>
      <c r="H8" s="58">
        <v>2.490011079855288E-2</v>
      </c>
      <c r="I8" s="58">
        <v>1.5055975686752284E-2</v>
      </c>
      <c r="J8" s="58">
        <v>0.11895211453837889</v>
      </c>
      <c r="K8" s="58">
        <v>8.372461689891407E-2</v>
      </c>
      <c r="L8" s="58">
        <v>8.4219264089424289E-2</v>
      </c>
      <c r="M8" s="58">
        <v>0</v>
      </c>
      <c r="N8" s="58">
        <v>8.4219264089424373E-2</v>
      </c>
    </row>
    <row r="10" spans="1:17" ht="15" x14ac:dyDescent="0.25">
      <c r="A10" s="1" t="s">
        <v>10</v>
      </c>
      <c r="B10" s="19">
        <v>2023</v>
      </c>
      <c r="C10" s="13">
        <v>10080803450</v>
      </c>
      <c r="D10" s="13">
        <v>8022057261</v>
      </c>
      <c r="E10" s="13">
        <v>445693986</v>
      </c>
      <c r="F10" s="13">
        <v>762046017</v>
      </c>
      <c r="G10" s="13">
        <v>355497922</v>
      </c>
      <c r="H10" s="13">
        <v>312093220</v>
      </c>
      <c r="I10" s="13">
        <v>33775825</v>
      </c>
      <c r="J10" s="13">
        <v>162204014</v>
      </c>
      <c r="K10" s="13">
        <v>2071310984</v>
      </c>
      <c r="L10" s="13">
        <v>5950746277</v>
      </c>
      <c r="M10" s="13"/>
      <c r="N10" s="13">
        <v>25342162.156713501</v>
      </c>
    </row>
    <row r="11" spans="1:17" ht="15" x14ac:dyDescent="0.25">
      <c r="A11" s="1"/>
      <c r="B11" s="19">
        <v>2024</v>
      </c>
      <c r="C11" s="13">
        <v>10798498522</v>
      </c>
      <c r="D11" s="13">
        <v>8696244370</v>
      </c>
      <c r="E11" s="13">
        <v>458214862</v>
      </c>
      <c r="F11" s="13">
        <v>891718304</v>
      </c>
      <c r="G11" s="13">
        <v>358125042</v>
      </c>
      <c r="H11" s="13">
        <v>320103969</v>
      </c>
      <c r="I11" s="13">
        <v>34284353</v>
      </c>
      <c r="J11" s="13">
        <v>181418210</v>
      </c>
      <c r="K11" s="13">
        <v>2243864740</v>
      </c>
      <c r="L11" s="13">
        <v>6452379630</v>
      </c>
      <c r="M11" s="13"/>
      <c r="N11" s="13">
        <v>27476889.200645801</v>
      </c>
    </row>
    <row r="12" spans="1:17" s="44" customFormat="1" x14ac:dyDescent="0.2">
      <c r="A12" s="44" t="s">
        <v>9</v>
      </c>
      <c r="B12" s="49"/>
      <c r="C12" s="58">
        <v>7.1194233233463147E-2</v>
      </c>
      <c r="D12" s="58">
        <v>8.404167248688503E-2</v>
      </c>
      <c r="E12" s="58">
        <v>2.8092988447907842E-2</v>
      </c>
      <c r="F12" s="58">
        <v>0.17016332886364263</v>
      </c>
      <c r="G12" s="58">
        <v>7.3899728730341214E-3</v>
      </c>
      <c r="H12" s="58">
        <v>2.5667808483631909E-2</v>
      </c>
      <c r="I12" s="58">
        <v>1.5055975686752284E-2</v>
      </c>
      <c r="J12" s="58">
        <v>0.11845696987498719</v>
      </c>
      <c r="K12" s="58">
        <v>8.3306542249283022E-2</v>
      </c>
      <c r="L12" s="58">
        <v>8.4297553558760133E-2</v>
      </c>
      <c r="M12" s="58"/>
      <c r="N12" s="58">
        <v>8.4236184376508705E-2</v>
      </c>
    </row>
    <row r="14" spans="1:17" ht="15" x14ac:dyDescent="0.25">
      <c r="K14" s="15" t="s">
        <v>465</v>
      </c>
      <c r="L14" s="16">
        <v>2023</v>
      </c>
      <c r="M14" s="23">
        <v>2.6049500000000001</v>
      </c>
    </row>
    <row r="15" spans="1:17" ht="15" x14ac:dyDescent="0.25">
      <c r="K15" s="15"/>
      <c r="L15" s="16">
        <v>2024</v>
      </c>
      <c r="M15" s="23">
        <v>2.6049500000000001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0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P2" sqref="P2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130</v>
      </c>
      <c r="B2" s="19">
        <v>2023</v>
      </c>
      <c r="C2" s="7">
        <v>162075891</v>
      </c>
      <c r="D2" s="7">
        <v>127029488</v>
      </c>
      <c r="E2" s="7">
        <v>768008</v>
      </c>
      <c r="F2" s="7">
        <v>0</v>
      </c>
      <c r="G2" s="7">
        <v>5744064</v>
      </c>
      <c r="H2" s="7">
        <v>5390540</v>
      </c>
      <c r="I2" s="7">
        <v>1618300</v>
      </c>
      <c r="J2" s="7">
        <v>1961161</v>
      </c>
      <c r="K2" s="7">
        <v>15482073</v>
      </c>
      <c r="L2" s="7">
        <v>111547415</v>
      </c>
      <c r="M2" s="20">
        <v>1.1399999999999999</v>
      </c>
      <c r="N2" s="7">
        <v>127164.05309999999</v>
      </c>
    </row>
    <row r="3" spans="1:17" s="21" customFormat="1" x14ac:dyDescent="0.2">
      <c r="A3" s="8" t="s">
        <v>130</v>
      </c>
      <c r="B3" s="19">
        <v>2024</v>
      </c>
      <c r="C3" s="7">
        <v>176919041</v>
      </c>
      <c r="D3" s="7">
        <v>140288491</v>
      </c>
      <c r="E3" s="7">
        <v>763633</v>
      </c>
      <c r="F3" s="7">
        <v>0</v>
      </c>
      <c r="G3" s="7">
        <v>5917947</v>
      </c>
      <c r="H3" s="7">
        <v>5614523</v>
      </c>
      <c r="I3" s="7">
        <v>1567858</v>
      </c>
      <c r="J3" s="7">
        <v>4143103</v>
      </c>
      <c r="K3" s="7">
        <v>18007064</v>
      </c>
      <c r="L3" s="7">
        <v>122281427</v>
      </c>
      <c r="M3" s="20">
        <v>1.08</v>
      </c>
      <c r="N3" s="7">
        <v>132063.94116000002</v>
      </c>
    </row>
    <row r="4" spans="1:17" s="44" customFormat="1" x14ac:dyDescent="0.2">
      <c r="A4" s="44" t="s">
        <v>9</v>
      </c>
      <c r="B4" s="45"/>
      <c r="C4" s="58">
        <v>9.1581480184489625E-2</v>
      </c>
      <c r="D4" s="58">
        <v>0.10437736315208954</v>
      </c>
      <c r="E4" s="58">
        <v>-5.6965552442162061E-3</v>
      </c>
      <c r="F4" s="58" t="e">
        <v>#DIV/0!</v>
      </c>
      <c r="G4" s="58">
        <v>3.0271772737908213E-2</v>
      </c>
      <c r="H4" s="58">
        <v>4.1551124748169944E-2</v>
      </c>
      <c r="I4" s="58">
        <v>-3.1169746029784343E-2</v>
      </c>
      <c r="J4" s="58">
        <v>1.1125766828934494</v>
      </c>
      <c r="K4" s="58">
        <v>0.16309127337146648</v>
      </c>
      <c r="L4" s="58">
        <v>9.622824518165661E-2</v>
      </c>
      <c r="M4" s="58">
        <v>-5.2631578947368279E-2</v>
      </c>
      <c r="N4" s="58">
        <v>3.8532021751043317E-2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131</v>
      </c>
      <c r="B6" s="19">
        <v>2023</v>
      </c>
      <c r="C6" s="7">
        <v>739621355</v>
      </c>
      <c r="D6" s="7">
        <v>551088912</v>
      </c>
      <c r="E6" s="7">
        <v>125752822</v>
      </c>
      <c r="F6" s="7">
        <v>15077158</v>
      </c>
      <c r="G6" s="7">
        <v>19985742</v>
      </c>
      <c r="H6" s="7">
        <v>17222782</v>
      </c>
      <c r="I6" s="7">
        <v>3835842</v>
      </c>
      <c r="J6" s="7">
        <v>11721446</v>
      </c>
      <c r="K6" s="7">
        <v>193595792</v>
      </c>
      <c r="L6" s="7">
        <v>357493120</v>
      </c>
      <c r="M6" s="20">
        <v>7.93</v>
      </c>
      <c r="N6" s="7">
        <v>2834920.4416</v>
      </c>
    </row>
    <row r="7" spans="1:17" s="21" customFormat="1" x14ac:dyDescent="0.2">
      <c r="A7" s="8" t="s">
        <v>131</v>
      </c>
      <c r="B7" s="19">
        <v>2024</v>
      </c>
      <c r="C7" s="7">
        <v>787554062</v>
      </c>
      <c r="D7" s="7">
        <v>601822121</v>
      </c>
      <c r="E7" s="7">
        <v>130785161</v>
      </c>
      <c r="F7" s="7">
        <v>15210283</v>
      </c>
      <c r="G7" s="7">
        <v>21632111</v>
      </c>
      <c r="H7" s="7">
        <v>19138786</v>
      </c>
      <c r="I7" s="7">
        <v>4510709</v>
      </c>
      <c r="J7" s="7">
        <v>12361200</v>
      </c>
      <c r="K7" s="7">
        <v>203638250</v>
      </c>
      <c r="L7" s="7">
        <v>398183871</v>
      </c>
      <c r="M7" s="20">
        <v>7.93</v>
      </c>
      <c r="N7" s="7">
        <v>3157598.0970299998</v>
      </c>
    </row>
    <row r="8" spans="1:17" s="44" customFormat="1" x14ac:dyDescent="0.2">
      <c r="A8" s="44" t="s">
        <v>9</v>
      </c>
      <c r="B8" s="45"/>
      <c r="C8" s="58">
        <v>6.4807089027330747E-2</v>
      </c>
      <c r="D8" s="58">
        <v>9.205993424160927E-2</v>
      </c>
      <c r="E8" s="58">
        <v>4.0017702346274185E-2</v>
      </c>
      <c r="F8" s="58">
        <v>8.8295818084548824E-3</v>
      </c>
      <c r="G8" s="58">
        <v>8.2377176689261769E-2</v>
      </c>
      <c r="H8" s="58">
        <v>0.11124822923497493</v>
      </c>
      <c r="I8" s="58">
        <v>0.17593712149770507</v>
      </c>
      <c r="J8" s="58">
        <v>5.4579784780819707E-2</v>
      </c>
      <c r="K8" s="58">
        <v>5.1873327907871053E-2</v>
      </c>
      <c r="L8" s="58">
        <v>0.11382247300311682</v>
      </c>
      <c r="M8" s="58">
        <v>0</v>
      </c>
      <c r="N8" s="58">
        <v>0.11382247300311675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132</v>
      </c>
      <c r="B10" s="19">
        <v>2023</v>
      </c>
      <c r="C10" s="7">
        <v>1647320031</v>
      </c>
      <c r="D10" s="7">
        <v>1222463392</v>
      </c>
      <c r="E10" s="7">
        <v>18409758</v>
      </c>
      <c r="F10" s="7">
        <v>12989506</v>
      </c>
      <c r="G10" s="7">
        <v>49450000</v>
      </c>
      <c r="H10" s="7">
        <v>48880712</v>
      </c>
      <c r="I10" s="7">
        <v>8243211</v>
      </c>
      <c r="J10" s="7">
        <v>21504063</v>
      </c>
      <c r="K10" s="7">
        <v>159477250</v>
      </c>
      <c r="L10" s="7">
        <v>1062986142</v>
      </c>
      <c r="M10" s="20">
        <v>5.45</v>
      </c>
      <c r="N10" s="7">
        <v>5793274.4739000006</v>
      </c>
    </row>
    <row r="11" spans="1:17" s="21" customFormat="1" x14ac:dyDescent="0.2">
      <c r="A11" s="8" t="s">
        <v>132</v>
      </c>
      <c r="B11" s="19">
        <v>2024</v>
      </c>
      <c r="C11" s="7">
        <v>1849964750</v>
      </c>
      <c r="D11" s="7">
        <v>1373792483</v>
      </c>
      <c r="E11" s="7">
        <v>17653417</v>
      </c>
      <c r="F11" s="7">
        <v>14964300</v>
      </c>
      <c r="G11" s="7">
        <v>49475000</v>
      </c>
      <c r="H11" s="7">
        <v>49086186</v>
      </c>
      <c r="I11" s="7">
        <v>8232644</v>
      </c>
      <c r="J11" s="7">
        <v>25512624</v>
      </c>
      <c r="K11" s="7">
        <v>164924171</v>
      </c>
      <c r="L11" s="7">
        <v>1208868312</v>
      </c>
      <c r="M11" s="20">
        <v>5.45</v>
      </c>
      <c r="N11" s="7">
        <v>6588332.300400001</v>
      </c>
    </row>
    <row r="12" spans="1:17" s="44" customFormat="1" x14ac:dyDescent="0.2">
      <c r="A12" s="44" t="s">
        <v>9</v>
      </c>
      <c r="B12" s="45"/>
      <c r="C12" s="58">
        <v>0.12301478473310691</v>
      </c>
      <c r="D12" s="58">
        <v>0.12379028442922894</v>
      </c>
      <c r="E12" s="58">
        <v>-4.1083701371848559E-2</v>
      </c>
      <c r="F12" s="58">
        <v>0.15202995402596528</v>
      </c>
      <c r="G12" s="58">
        <v>5.0556117290192115E-4</v>
      </c>
      <c r="H12" s="58">
        <v>4.2035803406464296E-3</v>
      </c>
      <c r="I12" s="58">
        <v>-1.2819033747892661E-3</v>
      </c>
      <c r="J12" s="58">
        <v>0.18640947061957547</v>
      </c>
      <c r="K12" s="58">
        <v>3.4154846537672298E-2</v>
      </c>
      <c r="L12" s="58">
        <v>0.13723807323162637</v>
      </c>
      <c r="M12" s="58">
        <v>0</v>
      </c>
      <c r="N12" s="58">
        <v>0.13723807323162646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133</v>
      </c>
      <c r="B14" s="19">
        <v>2023</v>
      </c>
      <c r="C14" s="7">
        <v>19816374</v>
      </c>
      <c r="D14" s="7">
        <v>18765379</v>
      </c>
      <c r="E14" s="7">
        <v>909591</v>
      </c>
      <c r="F14" s="7">
        <v>4550835</v>
      </c>
      <c r="G14" s="7">
        <v>0</v>
      </c>
      <c r="H14" s="7">
        <v>0</v>
      </c>
      <c r="I14" s="7">
        <v>0</v>
      </c>
      <c r="J14" s="7">
        <v>3330</v>
      </c>
      <c r="K14" s="7">
        <v>5463756</v>
      </c>
      <c r="L14" s="7">
        <v>13301623</v>
      </c>
      <c r="M14" s="20">
        <v>10</v>
      </c>
      <c r="N14" s="7">
        <v>133016.23000000001</v>
      </c>
    </row>
    <row r="15" spans="1:17" s="21" customFormat="1" x14ac:dyDescent="0.2">
      <c r="A15" s="8" t="s">
        <v>133</v>
      </c>
      <c r="B15" s="19">
        <v>2024</v>
      </c>
      <c r="C15" s="7">
        <v>19650020</v>
      </c>
      <c r="D15" s="7">
        <v>19232755</v>
      </c>
      <c r="E15" s="7">
        <v>878327</v>
      </c>
      <c r="F15" s="7">
        <v>4451856</v>
      </c>
      <c r="G15" s="7">
        <v>0</v>
      </c>
      <c r="H15" s="7">
        <v>0</v>
      </c>
      <c r="I15" s="7">
        <v>0</v>
      </c>
      <c r="J15" s="7">
        <v>28194</v>
      </c>
      <c r="K15" s="7">
        <v>5358377</v>
      </c>
      <c r="L15" s="7">
        <v>13874378</v>
      </c>
      <c r="M15" s="20">
        <v>10</v>
      </c>
      <c r="N15" s="7">
        <v>138743.78</v>
      </c>
    </row>
    <row r="16" spans="1:17" s="44" customFormat="1" x14ac:dyDescent="0.2">
      <c r="A16" s="44" t="s">
        <v>9</v>
      </c>
      <c r="B16" s="45"/>
      <c r="C16" s="58">
        <v>-8.3947749472229379E-3</v>
      </c>
      <c r="D16" s="58">
        <v>2.4906291527605172E-2</v>
      </c>
      <c r="E16" s="58">
        <v>-3.4371492242117614E-2</v>
      </c>
      <c r="F16" s="58">
        <v>-2.1749634957101281E-2</v>
      </c>
      <c r="G16" s="58" t="e">
        <v>#DIV/0!</v>
      </c>
      <c r="H16" s="58" t="e">
        <v>#DIV/0!</v>
      </c>
      <c r="I16" s="58" t="e">
        <v>#DIV/0!</v>
      </c>
      <c r="J16" s="58">
        <v>7.4666666666666668</v>
      </c>
      <c r="K16" s="58">
        <v>-1.9286915447907997E-2</v>
      </c>
      <c r="L16" s="58">
        <v>4.3059031217468728E-2</v>
      </c>
      <c r="M16" s="58">
        <v>0</v>
      </c>
      <c r="N16" s="58">
        <v>4.3059031217468638E-2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134</v>
      </c>
      <c r="B18" s="19">
        <v>2023</v>
      </c>
      <c r="C18" s="7">
        <v>15352969838</v>
      </c>
      <c r="D18" s="7">
        <v>11377280932</v>
      </c>
      <c r="E18" s="7">
        <v>466434298</v>
      </c>
      <c r="F18" s="7">
        <v>243537916</v>
      </c>
      <c r="G18" s="7">
        <v>740062277</v>
      </c>
      <c r="H18" s="7">
        <v>734890813</v>
      </c>
      <c r="I18" s="7">
        <v>180896214</v>
      </c>
      <c r="J18" s="7">
        <v>249362194</v>
      </c>
      <c r="K18" s="7">
        <v>2615183712</v>
      </c>
      <c r="L18" s="7">
        <v>8762097220</v>
      </c>
      <c r="M18" s="20">
        <v>4.2569999999999997</v>
      </c>
      <c r="N18" s="7">
        <v>37300247.865539998</v>
      </c>
    </row>
    <row r="19" spans="1:14" s="21" customFormat="1" x14ac:dyDescent="0.2">
      <c r="A19" s="8" t="s">
        <v>134</v>
      </c>
      <c r="B19" s="19">
        <v>2024</v>
      </c>
      <c r="C19" s="7">
        <v>16620065317</v>
      </c>
      <c r="D19" s="7">
        <v>12785091970</v>
      </c>
      <c r="E19" s="7">
        <v>435900230</v>
      </c>
      <c r="F19" s="7">
        <v>312791325</v>
      </c>
      <c r="G19" s="7">
        <v>777234257</v>
      </c>
      <c r="H19" s="7">
        <v>773067661</v>
      </c>
      <c r="I19" s="7">
        <v>186298991</v>
      </c>
      <c r="J19" s="7">
        <v>315039216</v>
      </c>
      <c r="K19" s="7">
        <v>2800331680</v>
      </c>
      <c r="L19" s="7">
        <v>9984760290</v>
      </c>
      <c r="M19" s="20">
        <v>4.1893000000000002</v>
      </c>
      <c r="N19" s="7">
        <v>41829156.282897003</v>
      </c>
    </row>
    <row r="20" spans="1:14" s="44" customFormat="1" x14ac:dyDescent="0.2">
      <c r="A20" s="44" t="s">
        <v>9</v>
      </c>
      <c r="B20" s="45"/>
      <c r="C20" s="58">
        <v>8.2530969080902072E-2</v>
      </c>
      <c r="D20" s="58">
        <v>0.12373879544807218</v>
      </c>
      <c r="E20" s="58">
        <v>-6.5462741764328827E-2</v>
      </c>
      <c r="F20" s="58">
        <v>0.2843639714811389</v>
      </c>
      <c r="G20" s="58">
        <v>5.0228178296946216E-2</v>
      </c>
      <c r="H20" s="58">
        <v>5.1949007015277521E-2</v>
      </c>
      <c r="I20" s="58">
        <v>2.9866722362691351E-2</v>
      </c>
      <c r="J20" s="58">
        <v>0.2633800294522593</v>
      </c>
      <c r="K20" s="58">
        <v>7.0797308483695545E-2</v>
      </c>
      <c r="L20" s="58">
        <v>0.139540002730077</v>
      </c>
      <c r="M20" s="58">
        <v>-1.590321822879949E-2</v>
      </c>
      <c r="N20" s="58">
        <v>0.1214176493862138</v>
      </c>
    </row>
    <row r="22" spans="1:14" ht="15" x14ac:dyDescent="0.25">
      <c r="A22" s="1" t="s">
        <v>10</v>
      </c>
      <c r="B22" s="19">
        <v>2023</v>
      </c>
      <c r="C22" s="13">
        <v>17921803489</v>
      </c>
      <c r="D22" s="13">
        <v>13296628103</v>
      </c>
      <c r="E22" s="13">
        <v>612274477</v>
      </c>
      <c r="F22" s="13">
        <v>276155415</v>
      </c>
      <c r="G22" s="13">
        <v>815242083</v>
      </c>
      <c r="H22" s="13">
        <v>806384847</v>
      </c>
      <c r="I22" s="13">
        <v>194593567</v>
      </c>
      <c r="J22" s="13">
        <v>284552194</v>
      </c>
      <c r="K22" s="13">
        <v>2989202583</v>
      </c>
      <c r="L22" s="13">
        <v>10307425520</v>
      </c>
      <c r="M22" s="13"/>
      <c r="N22" s="13">
        <v>46188623.064139999</v>
      </c>
    </row>
    <row r="23" spans="1:14" ht="15" x14ac:dyDescent="0.25">
      <c r="A23" s="1"/>
      <c r="B23" s="19">
        <v>2024</v>
      </c>
      <c r="C23" s="13">
        <v>19454153190</v>
      </c>
      <c r="D23" s="13">
        <v>14920227820</v>
      </c>
      <c r="E23" s="13">
        <v>585980768</v>
      </c>
      <c r="F23" s="13">
        <v>347417764</v>
      </c>
      <c r="G23" s="13">
        <v>854259315</v>
      </c>
      <c r="H23" s="13">
        <v>846907156</v>
      </c>
      <c r="I23" s="13">
        <v>200610202</v>
      </c>
      <c r="J23" s="13">
        <v>357084337</v>
      </c>
      <c r="K23" s="13">
        <v>3192259542</v>
      </c>
      <c r="L23" s="13">
        <v>11727968278</v>
      </c>
      <c r="M23" s="13"/>
      <c r="N23" s="13">
        <v>51845894.401487</v>
      </c>
    </row>
    <row r="24" spans="1:14" s="44" customFormat="1" x14ac:dyDescent="0.2">
      <c r="A24" s="44" t="s">
        <v>9</v>
      </c>
      <c r="B24" s="49"/>
      <c r="C24" s="58">
        <v>8.5501980977557415E-2</v>
      </c>
      <c r="D24" s="58">
        <v>0.12210612377988384</v>
      </c>
      <c r="E24" s="58">
        <v>-4.294431662223281E-2</v>
      </c>
      <c r="F24" s="58">
        <v>0.25805160836697699</v>
      </c>
      <c r="G24" s="58">
        <v>4.7859688322787426E-2</v>
      </c>
      <c r="H24" s="58">
        <v>5.0251823494396587E-2</v>
      </c>
      <c r="I24" s="58">
        <v>3.0918982023696601E-2</v>
      </c>
      <c r="J24" s="58">
        <v>0.25489925760333443</v>
      </c>
      <c r="K24" s="58">
        <v>6.7930143027044212E-2</v>
      </c>
      <c r="L24" s="58">
        <v>0.13781741670057684</v>
      </c>
      <c r="M24" s="58"/>
      <c r="N24" s="58">
        <v>0.12248192221471964</v>
      </c>
    </row>
    <row r="26" spans="1:14" ht="15" x14ac:dyDescent="0.25">
      <c r="K26" s="15" t="s">
        <v>465</v>
      </c>
      <c r="L26" s="16">
        <v>2023</v>
      </c>
      <c r="M26" s="23">
        <v>5.7553999999999998</v>
      </c>
    </row>
    <row r="27" spans="1:14" ht="15" x14ac:dyDescent="0.25">
      <c r="K27" s="15"/>
      <c r="L27" s="16">
        <v>2024</v>
      </c>
      <c r="M27" s="23">
        <v>5.7298600000000004</v>
      </c>
    </row>
    <row r="28" spans="1:14" s="44" customFormat="1" ht="15" x14ac:dyDescent="0.25">
      <c r="B28" s="49"/>
      <c r="J28" s="46"/>
      <c r="K28" s="48" t="s">
        <v>466</v>
      </c>
      <c r="L28" s="48"/>
      <c r="M28" s="58">
        <v>-4.4375716718211512E-3</v>
      </c>
    </row>
    <row r="30" spans="1:14" x14ac:dyDescent="0.2">
      <c r="D30" s="13" t="s">
        <v>481</v>
      </c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>
    <tabColor rgb="FF92D050"/>
    <pageSetUpPr fitToPage="1"/>
  </sheetPr>
  <dimension ref="A1:Q152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135</v>
      </c>
      <c r="B2" s="19">
        <v>2023</v>
      </c>
      <c r="C2" s="7">
        <v>484410053</v>
      </c>
      <c r="D2" s="7">
        <v>314186668</v>
      </c>
      <c r="E2" s="7">
        <v>25874516</v>
      </c>
      <c r="F2" s="7">
        <v>7699075</v>
      </c>
      <c r="G2" s="7">
        <v>16610589</v>
      </c>
      <c r="H2" s="7">
        <v>11987668</v>
      </c>
      <c r="I2" s="7">
        <v>2089048</v>
      </c>
      <c r="J2" s="7">
        <v>5445010</v>
      </c>
      <c r="K2" s="7">
        <v>69705906</v>
      </c>
      <c r="L2" s="7">
        <v>244480762</v>
      </c>
      <c r="M2" s="20">
        <v>8.3457000000000008</v>
      </c>
      <c r="N2" s="7">
        <v>2040363.0954234002</v>
      </c>
    </row>
    <row r="3" spans="1:17" s="21" customFormat="1" x14ac:dyDescent="0.2">
      <c r="A3" s="8" t="s">
        <v>135</v>
      </c>
      <c r="B3" s="19">
        <v>2024</v>
      </c>
      <c r="C3" s="7">
        <v>544884630</v>
      </c>
      <c r="D3" s="7">
        <v>352082108</v>
      </c>
      <c r="E3" s="7">
        <v>27728928</v>
      </c>
      <c r="F3" s="7">
        <v>8806901</v>
      </c>
      <c r="G3" s="7">
        <v>16668247</v>
      </c>
      <c r="H3" s="7">
        <v>12300776</v>
      </c>
      <c r="I3" s="7">
        <v>2357926</v>
      </c>
      <c r="J3" s="7">
        <v>6173963</v>
      </c>
      <c r="K3" s="7">
        <v>74036741</v>
      </c>
      <c r="L3" s="7">
        <v>278045367</v>
      </c>
      <c r="M3" s="20">
        <v>8.3457000000000008</v>
      </c>
      <c r="N3" s="7">
        <v>2320483.2193719</v>
      </c>
    </row>
    <row r="4" spans="1:17" s="44" customFormat="1" x14ac:dyDescent="0.2">
      <c r="A4" s="44" t="s">
        <v>9</v>
      </c>
      <c r="B4" s="45"/>
      <c r="C4" s="58">
        <v>0.1248417051328206</v>
      </c>
      <c r="D4" s="58">
        <v>0.12061441130277367</v>
      </c>
      <c r="E4" s="58">
        <v>7.1669437217685539E-2</v>
      </c>
      <c r="F4" s="58">
        <v>0.14389079207567143</v>
      </c>
      <c r="G4" s="58">
        <v>3.4711592707519284E-3</v>
      </c>
      <c r="H4" s="58">
        <v>2.6119175138984495E-2</v>
      </c>
      <c r="I4" s="58">
        <v>0.12870838774408247</v>
      </c>
      <c r="J4" s="58">
        <v>0.1338754198798533</v>
      </c>
      <c r="K4" s="58">
        <v>6.2130101285822179E-2</v>
      </c>
      <c r="L4" s="58">
        <v>0.13728935039886697</v>
      </c>
      <c r="M4" s="58">
        <v>0</v>
      </c>
      <c r="N4" s="58">
        <v>0.13728935039886686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136</v>
      </c>
      <c r="B6" s="19">
        <v>2023</v>
      </c>
      <c r="C6" s="7">
        <v>266305217</v>
      </c>
      <c r="D6" s="7">
        <v>214138227</v>
      </c>
      <c r="E6" s="7">
        <v>14483807</v>
      </c>
      <c r="F6" s="7">
        <v>5722482</v>
      </c>
      <c r="G6" s="7">
        <v>9658396</v>
      </c>
      <c r="H6" s="7">
        <v>5718860</v>
      </c>
      <c r="I6" s="7">
        <v>1212796</v>
      </c>
      <c r="J6" s="7">
        <v>3049788</v>
      </c>
      <c r="K6" s="7">
        <v>39846129</v>
      </c>
      <c r="L6" s="7">
        <v>174292098</v>
      </c>
      <c r="M6" s="20">
        <v>7.25</v>
      </c>
      <c r="N6" s="7">
        <v>1263617.7105</v>
      </c>
    </row>
    <row r="7" spans="1:17" s="21" customFormat="1" x14ac:dyDescent="0.2">
      <c r="A7" s="8" t="s">
        <v>136</v>
      </c>
      <c r="B7" s="19">
        <v>2024</v>
      </c>
      <c r="C7" s="7">
        <v>297231133</v>
      </c>
      <c r="D7" s="7">
        <v>233039810</v>
      </c>
      <c r="E7" s="7">
        <v>15640504</v>
      </c>
      <c r="F7" s="7">
        <v>5973236</v>
      </c>
      <c r="G7" s="7">
        <v>9952348</v>
      </c>
      <c r="H7" s="7">
        <v>6181742</v>
      </c>
      <c r="I7" s="7">
        <v>1462732</v>
      </c>
      <c r="J7" s="7">
        <v>2588571</v>
      </c>
      <c r="K7" s="7">
        <v>41799133</v>
      </c>
      <c r="L7" s="7">
        <v>191240677</v>
      </c>
      <c r="M7" s="20">
        <v>7.25</v>
      </c>
      <c r="N7" s="7">
        <v>1386494.9082500001</v>
      </c>
    </row>
    <row r="8" spans="1:17" s="44" customFormat="1" x14ac:dyDescent="0.2">
      <c r="A8" s="44" t="s">
        <v>9</v>
      </c>
      <c r="B8" s="45"/>
      <c r="C8" s="58">
        <v>0.11612959125768835</v>
      </c>
      <c r="D8" s="58">
        <v>8.8268139999123085E-2</v>
      </c>
      <c r="E8" s="58">
        <v>7.9861392795416292E-2</v>
      </c>
      <c r="F8" s="58">
        <v>4.3819098076673724E-2</v>
      </c>
      <c r="G8" s="58">
        <v>3.0434867238825162E-2</v>
      </c>
      <c r="H8" s="58">
        <v>8.0939557883913923E-2</v>
      </c>
      <c r="I8" s="58">
        <v>0.20608247388678722</v>
      </c>
      <c r="J8" s="58">
        <v>-0.15122920019358724</v>
      </c>
      <c r="K8" s="58">
        <v>4.9013644462175987E-2</v>
      </c>
      <c r="L8" s="58">
        <v>9.7242383300704768E-2</v>
      </c>
      <c r="M8" s="58">
        <v>0</v>
      </c>
      <c r="N8" s="58">
        <v>9.724238330070481E-2</v>
      </c>
    </row>
    <row r="10" spans="1:17" s="21" customFormat="1" x14ac:dyDescent="0.2">
      <c r="A10" s="8" t="s">
        <v>483</v>
      </c>
      <c r="B10" s="19">
        <v>2023</v>
      </c>
      <c r="C10" s="7">
        <v>45444060</v>
      </c>
      <c r="D10" s="7">
        <v>39688571</v>
      </c>
      <c r="E10" s="7">
        <v>6896731</v>
      </c>
      <c r="F10" s="7">
        <v>558106</v>
      </c>
      <c r="G10" s="7">
        <v>525000</v>
      </c>
      <c r="H10" s="7">
        <v>497031</v>
      </c>
      <c r="I10" s="7">
        <v>0</v>
      </c>
      <c r="J10" s="7">
        <v>318792</v>
      </c>
      <c r="K10" s="7">
        <v>8795660</v>
      </c>
      <c r="L10" s="7">
        <v>30892911</v>
      </c>
      <c r="M10" s="20">
        <v>4</v>
      </c>
      <c r="N10" s="7">
        <v>123571.644</v>
      </c>
    </row>
    <row r="11" spans="1:17" s="21" customFormat="1" x14ac:dyDescent="0.2">
      <c r="A11" s="8" t="s">
        <v>483</v>
      </c>
      <c r="B11" s="19">
        <v>2024</v>
      </c>
      <c r="C11" s="7">
        <v>46676128</v>
      </c>
      <c r="D11" s="7">
        <v>42082161</v>
      </c>
      <c r="E11" s="7">
        <v>7004103</v>
      </c>
      <c r="F11" s="7">
        <v>582460</v>
      </c>
      <c r="G11" s="7">
        <v>500000</v>
      </c>
      <c r="H11" s="7">
        <v>475000</v>
      </c>
      <c r="I11" s="7">
        <v>0</v>
      </c>
      <c r="J11" s="7">
        <v>693330</v>
      </c>
      <c r="K11" s="7">
        <v>9254893</v>
      </c>
      <c r="L11" s="7">
        <v>32827268</v>
      </c>
      <c r="M11" s="20">
        <v>4</v>
      </c>
      <c r="N11" s="7">
        <f>(L11*M11)/1000</f>
        <v>131309.07199999999</v>
      </c>
    </row>
    <row r="12" spans="1:17" s="44" customFormat="1" x14ac:dyDescent="0.2">
      <c r="A12" s="8" t="s">
        <v>9</v>
      </c>
      <c r="B12" s="45"/>
      <c r="C12" s="58">
        <v>2.7111750138521955E-2</v>
      </c>
      <c r="D12" s="58">
        <v>6.0309301637491562E-2</v>
      </c>
      <c r="E12" s="58">
        <v>1.5568535295924982E-2</v>
      </c>
      <c r="F12" s="58">
        <v>4.363687184871691E-2</v>
      </c>
      <c r="G12" s="58">
        <v>-4.7619047619047616E-2</v>
      </c>
      <c r="H12" s="58">
        <v>-4.4325203055745013E-2</v>
      </c>
      <c r="I12" s="58" t="e">
        <v>#DIV/0!</v>
      </c>
      <c r="J12" s="58">
        <v>1.1748663705488218</v>
      </c>
      <c r="K12" s="58">
        <v>5.2211317854487328E-2</v>
      </c>
      <c r="L12" s="58">
        <v>6.2614915117581507E-2</v>
      </c>
      <c r="M12" s="58">
        <v>-1</v>
      </c>
      <c r="N12" s="58">
        <f>(N11-N10)/N10</f>
        <v>6.2614915117581382E-2</v>
      </c>
    </row>
    <row r="13" spans="1:17" x14ac:dyDescent="0.2">
      <c r="A13" s="8"/>
    </row>
    <row r="14" spans="1:17" s="21" customFormat="1" x14ac:dyDescent="0.2">
      <c r="A14" s="8" t="s">
        <v>484</v>
      </c>
      <c r="B14" s="19">
        <v>2023</v>
      </c>
      <c r="C14" s="7">
        <v>202708683</v>
      </c>
      <c r="D14" s="7">
        <v>144397163</v>
      </c>
      <c r="E14" s="7">
        <v>5438159</v>
      </c>
      <c r="F14" s="7">
        <v>4350603</v>
      </c>
      <c r="G14" s="7">
        <v>12021451</v>
      </c>
      <c r="H14" s="7">
        <v>6885710</v>
      </c>
      <c r="I14" s="7">
        <v>0</v>
      </c>
      <c r="J14" s="7">
        <v>1881857</v>
      </c>
      <c r="K14" s="7">
        <v>30577780</v>
      </c>
      <c r="L14" s="7">
        <v>113819383</v>
      </c>
      <c r="M14" s="20">
        <v>3.75</v>
      </c>
      <c r="N14" s="7">
        <v>426822.68625000003</v>
      </c>
    </row>
    <row r="15" spans="1:17" s="21" customFormat="1" x14ac:dyDescent="0.2">
      <c r="A15" s="8" t="s">
        <v>484</v>
      </c>
      <c r="B15" s="19">
        <v>2024</v>
      </c>
      <c r="C15" s="7">
        <v>242978881</v>
      </c>
      <c r="D15" s="7">
        <v>165197231</v>
      </c>
      <c r="E15" s="7">
        <v>5379366</v>
      </c>
      <c r="F15" s="7">
        <v>4835281</v>
      </c>
      <c r="G15" s="7">
        <v>12211942</v>
      </c>
      <c r="H15" s="7">
        <v>7539545</v>
      </c>
      <c r="I15" s="7">
        <v>0</v>
      </c>
      <c r="J15" s="7">
        <v>2402799</v>
      </c>
      <c r="K15" s="7">
        <v>32368933</v>
      </c>
      <c r="L15" s="7">
        <v>132828298</v>
      </c>
      <c r="M15" s="20">
        <v>3.75</v>
      </c>
      <c r="N15" s="7">
        <f>(L15*M15)/1000</f>
        <v>498106.11749999999</v>
      </c>
    </row>
    <row r="16" spans="1:17" s="44" customFormat="1" x14ac:dyDescent="0.2">
      <c r="A16" s="8" t="s">
        <v>9</v>
      </c>
      <c r="B16" s="45"/>
      <c r="C16" s="58">
        <v>0.19866044909383582</v>
      </c>
      <c r="D16" s="58">
        <v>0.14404762232066845</v>
      </c>
      <c r="E16" s="58">
        <v>-1.0811195479940914E-2</v>
      </c>
      <c r="F16" s="58">
        <v>0.11140478687666974</v>
      </c>
      <c r="G16" s="58">
        <v>1.5845924090195102E-2</v>
      </c>
      <c r="H16" s="58">
        <v>9.4955349557271515E-2</v>
      </c>
      <c r="I16" s="58" t="e">
        <v>#DIV/0!</v>
      </c>
      <c r="J16" s="58">
        <v>0.27682337180774097</v>
      </c>
      <c r="K16" s="58">
        <v>5.8576947051093967E-2</v>
      </c>
      <c r="L16" s="58">
        <v>0.16700947148870066</v>
      </c>
      <c r="M16" s="58">
        <v>-1</v>
      </c>
      <c r="N16" s="58">
        <f>(N15-N14)/N14</f>
        <v>0.16700947148870057</v>
      </c>
    </row>
    <row r="18" spans="1:14" ht="15" x14ac:dyDescent="0.25">
      <c r="A18" s="1" t="s">
        <v>10</v>
      </c>
      <c r="B18" s="19">
        <v>2023</v>
      </c>
      <c r="C18" s="13">
        <v>998868013</v>
      </c>
      <c r="D18" s="13">
        <v>712410629</v>
      </c>
      <c r="E18" s="13">
        <v>52693213</v>
      </c>
      <c r="F18" s="13">
        <v>18330266</v>
      </c>
      <c r="G18" s="13">
        <v>38815436</v>
      </c>
      <c r="H18" s="13">
        <v>25089269</v>
      </c>
      <c r="I18" s="13">
        <v>3301844</v>
      </c>
      <c r="J18" s="13">
        <v>10695447</v>
      </c>
      <c r="K18" s="13">
        <v>148925475</v>
      </c>
      <c r="L18" s="13">
        <v>563485154</v>
      </c>
      <c r="M18" s="13"/>
      <c r="N18" s="13">
        <v>3854375.1361734001</v>
      </c>
    </row>
    <row r="19" spans="1:14" ht="15" x14ac:dyDescent="0.25">
      <c r="A19" s="1"/>
      <c r="B19" s="19">
        <v>2024</v>
      </c>
      <c r="C19" s="13">
        <v>1131770772</v>
      </c>
      <c r="D19" s="13">
        <v>792401310</v>
      </c>
      <c r="E19" s="13">
        <v>55752901</v>
      </c>
      <c r="F19" s="13">
        <v>20197878</v>
      </c>
      <c r="G19" s="13">
        <v>39332537</v>
      </c>
      <c r="H19" s="13">
        <v>26497063</v>
      </c>
      <c r="I19" s="13">
        <v>3820658</v>
      </c>
      <c r="J19" s="13">
        <v>11858663</v>
      </c>
      <c r="K19" s="13">
        <v>157459700</v>
      </c>
      <c r="L19" s="13">
        <v>634941610</v>
      </c>
      <c r="M19" s="13"/>
      <c r="N19" s="13">
        <v>3706978.1276219003</v>
      </c>
    </row>
    <row r="20" spans="1:14" s="44" customFormat="1" x14ac:dyDescent="0.2">
      <c r="A20" s="44" t="s">
        <v>9</v>
      </c>
      <c r="B20" s="49"/>
      <c r="C20" s="58">
        <v>0.13305337368932246</v>
      </c>
      <c r="D20" s="58">
        <v>0.112281706285435</v>
      </c>
      <c r="E20" s="58">
        <v>5.8066073898359549E-2</v>
      </c>
      <c r="F20" s="58">
        <v>0.10188679204109749</v>
      </c>
      <c r="G20" s="58">
        <v>1.3322045384212611E-2</v>
      </c>
      <c r="H20" s="58">
        <v>5.6111399658555217E-2</v>
      </c>
      <c r="I20" s="58">
        <v>0.15712856210045054</v>
      </c>
      <c r="J20" s="58">
        <v>0.1087580537774625</v>
      </c>
      <c r="K20" s="58">
        <v>5.7305340137407651E-2</v>
      </c>
      <c r="L20" s="58">
        <v>0.12681160362922356</v>
      </c>
      <c r="M20" s="58"/>
      <c r="N20" s="58">
        <v>-3.8241479706574343E-2</v>
      </c>
    </row>
    <row r="22" spans="1:14" ht="15" x14ac:dyDescent="0.25">
      <c r="K22" s="15" t="s">
        <v>465</v>
      </c>
      <c r="L22" s="16">
        <v>2023</v>
      </c>
      <c r="M22" s="23">
        <v>5.8364250000000002</v>
      </c>
    </row>
    <row r="23" spans="1:14" ht="15" x14ac:dyDescent="0.25">
      <c r="K23" s="15"/>
      <c r="L23" s="16">
        <v>2024</v>
      </c>
      <c r="M23" s="23">
        <v>7.7978500000000004</v>
      </c>
    </row>
    <row r="24" spans="1:14" s="44" customFormat="1" ht="15" x14ac:dyDescent="0.25">
      <c r="B24" s="49"/>
      <c r="J24" s="46"/>
      <c r="K24" s="48" t="s">
        <v>466</v>
      </c>
      <c r="L24" s="48"/>
      <c r="M24" s="58">
        <v>0.33606617064384448</v>
      </c>
    </row>
    <row r="28" spans="1:14" s="44" customFormat="1" x14ac:dyDescent="0.2">
      <c r="B28" s="49"/>
      <c r="J28" s="46"/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  <row r="148" spans="2:10" s="44" customFormat="1" x14ac:dyDescent="0.2">
      <c r="B148" s="49"/>
      <c r="J148" s="46"/>
    </row>
    <row r="152" spans="2:10" s="44" customFormat="1" x14ac:dyDescent="0.2">
      <c r="B152" s="49"/>
      <c r="J152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O2" sqref="O2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137</v>
      </c>
      <c r="B2" s="19">
        <v>2023</v>
      </c>
      <c r="C2" s="7">
        <v>236869577</v>
      </c>
      <c r="D2" s="7">
        <v>212414097</v>
      </c>
      <c r="E2" s="7">
        <v>152324424</v>
      </c>
      <c r="F2" s="7">
        <v>2677260</v>
      </c>
      <c r="G2" s="7">
        <v>9675237</v>
      </c>
      <c r="H2" s="7">
        <v>3144811</v>
      </c>
      <c r="I2" s="7">
        <v>0</v>
      </c>
      <c r="J2" s="7">
        <v>1338709</v>
      </c>
      <c r="K2" s="7">
        <v>169160441</v>
      </c>
      <c r="L2" s="7">
        <v>43253656</v>
      </c>
      <c r="M2" s="20">
        <v>3</v>
      </c>
      <c r="N2" s="7">
        <v>129760.96799999999</v>
      </c>
    </row>
    <row r="3" spans="1:17" s="21" customFormat="1" x14ac:dyDescent="0.2">
      <c r="A3" s="8" t="s">
        <v>137</v>
      </c>
      <c r="B3" s="19">
        <v>2024</v>
      </c>
      <c r="C3" s="7">
        <v>252137232</v>
      </c>
      <c r="D3" s="7">
        <v>217683389</v>
      </c>
      <c r="E3" s="7">
        <v>151771587</v>
      </c>
      <c r="F3" s="7">
        <v>7364285</v>
      </c>
      <c r="G3" s="7">
        <v>9592479</v>
      </c>
      <c r="H3" s="7">
        <v>3629449</v>
      </c>
      <c r="I3" s="7">
        <v>0</v>
      </c>
      <c r="J3" s="7">
        <v>2046683</v>
      </c>
      <c r="K3" s="7">
        <v>174404483</v>
      </c>
      <c r="L3" s="7">
        <v>43278906</v>
      </c>
      <c r="M3" s="20">
        <v>3</v>
      </c>
      <c r="N3" s="7">
        <v>129836.71799999999</v>
      </c>
    </row>
    <row r="4" spans="1:17" s="44" customFormat="1" x14ac:dyDescent="0.2">
      <c r="A4" s="44" t="s">
        <v>9</v>
      </c>
      <c r="B4" s="45"/>
      <c r="C4" s="58">
        <v>6.4455955861313502E-2</v>
      </c>
      <c r="D4" s="58">
        <v>2.4806696327692414E-2</v>
      </c>
      <c r="E4" s="58">
        <v>-3.6293391793820276E-3</v>
      </c>
      <c r="F4" s="58">
        <v>1.7506797994965002</v>
      </c>
      <c r="G4" s="58">
        <v>-8.5535889198373131E-3</v>
      </c>
      <c r="H4" s="58">
        <v>0.15410719435921585</v>
      </c>
      <c r="I4" s="58" t="e">
        <v>#DIV/0!</v>
      </c>
      <c r="J4" s="58">
        <v>0.52884831580276226</v>
      </c>
      <c r="K4" s="58">
        <v>3.100040393013636E-2</v>
      </c>
      <c r="L4" s="58">
        <v>5.8376568214256843E-4</v>
      </c>
      <c r="M4" s="58">
        <v>0</v>
      </c>
      <c r="N4" s="58">
        <v>5.8376568214256854E-4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138</v>
      </c>
      <c r="B6" s="19">
        <v>2023</v>
      </c>
      <c r="C6" s="7">
        <v>29516776</v>
      </c>
      <c r="D6" s="7">
        <v>22347684</v>
      </c>
      <c r="E6" s="7">
        <v>7450865</v>
      </c>
      <c r="F6" s="7">
        <v>1064906</v>
      </c>
      <c r="G6" s="7">
        <v>2038096</v>
      </c>
      <c r="H6" s="7">
        <v>869850</v>
      </c>
      <c r="I6" s="7">
        <v>0</v>
      </c>
      <c r="J6" s="7">
        <v>150364</v>
      </c>
      <c r="K6" s="7">
        <v>11574081</v>
      </c>
      <c r="L6" s="7">
        <v>10773603</v>
      </c>
      <c r="M6" s="20">
        <v>5</v>
      </c>
      <c r="N6" s="7">
        <v>53868.014999999999</v>
      </c>
    </row>
    <row r="7" spans="1:17" s="21" customFormat="1" x14ac:dyDescent="0.2">
      <c r="A7" s="8" t="s">
        <v>138</v>
      </c>
      <c r="B7" s="19">
        <v>2024</v>
      </c>
      <c r="C7" s="7">
        <v>33516057</v>
      </c>
      <c r="D7" s="7">
        <v>23165944</v>
      </c>
      <c r="E7" s="7">
        <v>7294203</v>
      </c>
      <c r="F7" s="7">
        <v>1100797</v>
      </c>
      <c r="G7" s="7">
        <v>2089832</v>
      </c>
      <c r="H7" s="7">
        <v>972539</v>
      </c>
      <c r="I7" s="7">
        <v>0</v>
      </c>
      <c r="J7" s="7">
        <v>174544</v>
      </c>
      <c r="K7" s="7">
        <v>11631915</v>
      </c>
      <c r="L7" s="7">
        <v>11534029</v>
      </c>
      <c r="M7" s="20">
        <v>5</v>
      </c>
      <c r="N7" s="7">
        <v>57670.144999999997</v>
      </c>
    </row>
    <row r="8" spans="1:17" s="44" customFormat="1" x14ac:dyDescent="0.2">
      <c r="A8" s="44" t="s">
        <v>9</v>
      </c>
      <c r="B8" s="45"/>
      <c r="C8" s="58">
        <v>0.13549179625850735</v>
      </c>
      <c r="D8" s="58">
        <v>3.6614979878899306E-2</v>
      </c>
      <c r="E8" s="58">
        <v>-2.102601510026017E-2</v>
      </c>
      <c r="F8" s="58">
        <v>3.3703444247661293E-2</v>
      </c>
      <c r="G8" s="58">
        <v>2.5384476491784488E-2</v>
      </c>
      <c r="H8" s="58">
        <v>0.11805368741737081</v>
      </c>
      <c r="I8" s="58" t="e">
        <v>#DIV/0!</v>
      </c>
      <c r="J8" s="58">
        <v>0.16080976829560267</v>
      </c>
      <c r="K8" s="58">
        <v>4.9968546098822014E-3</v>
      </c>
      <c r="L8" s="58">
        <v>7.0582329792549442E-2</v>
      </c>
      <c r="M8" s="58">
        <v>0</v>
      </c>
      <c r="N8" s="58">
        <v>7.0582329792549386E-2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139</v>
      </c>
      <c r="B10" s="19">
        <v>2023</v>
      </c>
      <c r="C10" s="7">
        <v>68594334</v>
      </c>
      <c r="D10" s="7">
        <v>51018163</v>
      </c>
      <c r="E10" s="7">
        <v>2482360</v>
      </c>
      <c r="F10" s="7">
        <v>4433338</v>
      </c>
      <c r="G10" s="7">
        <v>5524111</v>
      </c>
      <c r="H10" s="7">
        <v>1742999</v>
      </c>
      <c r="I10" s="7">
        <v>0</v>
      </c>
      <c r="J10" s="7">
        <v>1179607</v>
      </c>
      <c r="K10" s="7">
        <v>15362415</v>
      </c>
      <c r="L10" s="7">
        <v>35655748</v>
      </c>
      <c r="M10" s="20">
        <v>4.7030000000000003</v>
      </c>
      <c r="N10" s="7">
        <v>167688.98284400001</v>
      </c>
    </row>
    <row r="11" spans="1:17" s="21" customFormat="1" x14ac:dyDescent="0.2">
      <c r="A11" s="8" t="s">
        <v>139</v>
      </c>
      <c r="B11" s="19">
        <v>2024</v>
      </c>
      <c r="C11" s="7">
        <v>85803406</v>
      </c>
      <c r="D11" s="7">
        <v>57329245</v>
      </c>
      <c r="E11" s="7">
        <v>2584680</v>
      </c>
      <c r="F11" s="7">
        <v>5597909</v>
      </c>
      <c r="G11" s="7">
        <v>5700081</v>
      </c>
      <c r="H11" s="7">
        <v>2049757</v>
      </c>
      <c r="I11" s="7">
        <v>0</v>
      </c>
      <c r="J11" s="7">
        <v>1329012</v>
      </c>
      <c r="K11" s="7">
        <v>17261439</v>
      </c>
      <c r="L11" s="7">
        <v>40067806</v>
      </c>
      <c r="M11" s="20">
        <v>5.1653000000000002</v>
      </c>
      <c r="N11" s="7">
        <v>206962.23833180001</v>
      </c>
    </row>
    <row r="12" spans="1:17" s="44" customFormat="1" x14ac:dyDescent="0.2">
      <c r="A12" s="44" t="s">
        <v>9</v>
      </c>
      <c r="B12" s="45"/>
      <c r="C12" s="58">
        <v>0.25088182939424708</v>
      </c>
      <c r="D12" s="58">
        <v>0.12370265075988722</v>
      </c>
      <c r="E12" s="58">
        <v>4.1218840135999614E-2</v>
      </c>
      <c r="F12" s="58">
        <v>0.26268491145949169</v>
      </c>
      <c r="G12" s="58">
        <v>3.185489936751814E-2</v>
      </c>
      <c r="H12" s="58">
        <v>0.17599436373744334</v>
      </c>
      <c r="I12" s="58" t="e">
        <v>#DIV/0!</v>
      </c>
      <c r="J12" s="58">
        <v>0.12665658986425141</v>
      </c>
      <c r="K12" s="58">
        <v>0.12361493944799695</v>
      </c>
      <c r="L12" s="58">
        <v>0.1237404415131047</v>
      </c>
      <c r="M12" s="58">
        <v>9.8298958111843485E-2</v>
      </c>
      <c r="N12" s="58">
        <v>0.23420295610198585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140</v>
      </c>
      <c r="B14" s="19">
        <v>2023</v>
      </c>
      <c r="C14" s="7">
        <v>161661843</v>
      </c>
      <c r="D14" s="7">
        <v>127190382</v>
      </c>
      <c r="E14" s="7">
        <v>3648142</v>
      </c>
      <c r="F14" s="7">
        <v>3795397</v>
      </c>
      <c r="G14" s="7">
        <v>12429334</v>
      </c>
      <c r="H14" s="7">
        <v>9240946</v>
      </c>
      <c r="I14" s="7">
        <v>0</v>
      </c>
      <c r="J14" s="7">
        <v>2342111</v>
      </c>
      <c r="K14" s="7">
        <v>31455930</v>
      </c>
      <c r="L14" s="7">
        <v>95734452</v>
      </c>
      <c r="M14" s="20">
        <v>2.5</v>
      </c>
      <c r="N14" s="7">
        <v>239336.13</v>
      </c>
    </row>
    <row r="15" spans="1:17" s="21" customFormat="1" x14ac:dyDescent="0.2">
      <c r="A15" s="8" t="s">
        <v>140</v>
      </c>
      <c r="B15" s="19">
        <v>2024</v>
      </c>
      <c r="C15" s="7">
        <v>184429701</v>
      </c>
      <c r="D15" s="7">
        <v>141395049</v>
      </c>
      <c r="E15" s="7">
        <v>3686537</v>
      </c>
      <c r="F15" s="7">
        <v>3922960</v>
      </c>
      <c r="G15" s="7">
        <v>12762288</v>
      </c>
      <c r="H15" s="7">
        <v>10019809</v>
      </c>
      <c r="I15" s="7">
        <v>0</v>
      </c>
      <c r="J15" s="7">
        <v>4717897</v>
      </c>
      <c r="K15" s="7">
        <v>35109491</v>
      </c>
      <c r="L15" s="7">
        <v>106285558</v>
      </c>
      <c r="M15" s="20">
        <v>3</v>
      </c>
      <c r="N15" s="7">
        <v>318856.674</v>
      </c>
    </row>
    <row r="16" spans="1:17" s="44" customFormat="1" x14ac:dyDescent="0.2">
      <c r="A16" s="44" t="s">
        <v>9</v>
      </c>
      <c r="B16" s="45"/>
      <c r="C16" s="58">
        <v>0.1408363134892629</v>
      </c>
      <c r="D16" s="58">
        <v>0.11168035488721152</v>
      </c>
      <c r="E16" s="58">
        <v>1.0524535503278106E-2</v>
      </c>
      <c r="F16" s="58">
        <v>3.3609922756433645E-2</v>
      </c>
      <c r="G16" s="58">
        <v>2.6787758700506398E-2</v>
      </c>
      <c r="H16" s="58">
        <v>8.4283903401231861E-2</v>
      </c>
      <c r="I16" s="58" t="e">
        <v>#DIV/0!</v>
      </c>
      <c r="J16" s="58">
        <v>1.0143780546694841</v>
      </c>
      <c r="K16" s="58">
        <v>0.11614856085958991</v>
      </c>
      <c r="L16" s="58">
        <v>0.11021221492968905</v>
      </c>
      <c r="M16" s="58">
        <v>0.2</v>
      </c>
      <c r="N16" s="58">
        <v>0.33225465791562686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141</v>
      </c>
      <c r="B18" s="19">
        <v>2023</v>
      </c>
      <c r="C18" s="7">
        <v>393327462</v>
      </c>
      <c r="D18" s="7">
        <v>315541492</v>
      </c>
      <c r="E18" s="7">
        <v>5701765</v>
      </c>
      <c r="F18" s="7">
        <v>1543898</v>
      </c>
      <c r="G18" s="7">
        <v>24242445</v>
      </c>
      <c r="H18" s="7">
        <v>21116315</v>
      </c>
      <c r="I18" s="7">
        <v>0</v>
      </c>
      <c r="J18" s="7">
        <v>6839569</v>
      </c>
      <c r="K18" s="7">
        <v>59443992</v>
      </c>
      <c r="L18" s="7">
        <v>256097500</v>
      </c>
      <c r="M18" s="20">
        <v>4.6839000000000004</v>
      </c>
      <c r="N18" s="7">
        <v>1199535.0802500001</v>
      </c>
    </row>
    <row r="19" spans="1:14" s="21" customFormat="1" x14ac:dyDescent="0.2">
      <c r="A19" s="8" t="s">
        <v>141</v>
      </c>
      <c r="B19" s="19">
        <v>2024</v>
      </c>
      <c r="C19" s="7">
        <v>440226690</v>
      </c>
      <c r="D19" s="7">
        <v>350975944</v>
      </c>
      <c r="E19" s="7">
        <v>5724992</v>
      </c>
      <c r="F19" s="7">
        <v>1570337</v>
      </c>
      <c r="G19" s="7">
        <v>24715352</v>
      </c>
      <c r="H19" s="7">
        <v>21797987</v>
      </c>
      <c r="I19" s="7">
        <v>0</v>
      </c>
      <c r="J19" s="7">
        <v>8977008</v>
      </c>
      <c r="K19" s="7">
        <v>62785676</v>
      </c>
      <c r="L19" s="7">
        <v>288190268</v>
      </c>
      <c r="M19" s="20">
        <v>4.4946999999999999</v>
      </c>
      <c r="N19" s="7">
        <v>1295328.7975795998</v>
      </c>
    </row>
    <row r="20" spans="1:14" s="44" customFormat="1" x14ac:dyDescent="0.2">
      <c r="A20" s="44" t="s">
        <v>9</v>
      </c>
      <c r="B20" s="45"/>
      <c r="C20" s="58">
        <v>0.11923710529014625</v>
      </c>
      <c r="D20" s="58">
        <v>0.1122972822857794</v>
      </c>
      <c r="E20" s="58">
        <v>4.0736508782806729E-3</v>
      </c>
      <c r="F20" s="58">
        <v>1.7124835967142905E-2</v>
      </c>
      <c r="G20" s="58">
        <v>1.9507397046791278E-2</v>
      </c>
      <c r="H20" s="58">
        <v>3.2281768859765539E-2</v>
      </c>
      <c r="I20" s="58" t="e">
        <v>#DIV/0!</v>
      </c>
      <c r="J20" s="58">
        <v>0.31251077370518521</v>
      </c>
      <c r="K20" s="58">
        <v>5.6215672729381973E-2</v>
      </c>
      <c r="L20" s="58">
        <v>0.1253146477415828</v>
      </c>
      <c r="M20" s="58">
        <v>-4.0393689019833999E-2</v>
      </c>
      <c r="N20" s="58">
        <v>7.9859037811245079E-2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142</v>
      </c>
      <c r="B22" s="19">
        <v>2023</v>
      </c>
      <c r="C22" s="7">
        <v>687390197</v>
      </c>
      <c r="D22" s="7">
        <v>579415752</v>
      </c>
      <c r="E22" s="7">
        <v>189947976</v>
      </c>
      <c r="F22" s="7">
        <v>20844914</v>
      </c>
      <c r="G22" s="7">
        <v>33932797</v>
      </c>
      <c r="H22" s="7">
        <v>20612553</v>
      </c>
      <c r="I22" s="7">
        <v>0</v>
      </c>
      <c r="J22" s="7">
        <v>7272490</v>
      </c>
      <c r="K22" s="7">
        <v>272610730</v>
      </c>
      <c r="L22" s="7">
        <v>306805022</v>
      </c>
      <c r="M22" s="20">
        <v>6.4036999999999997</v>
      </c>
      <c r="N22" s="7">
        <v>1964687.3193813998</v>
      </c>
    </row>
    <row r="23" spans="1:14" s="21" customFormat="1" x14ac:dyDescent="0.2">
      <c r="A23" s="8" t="s">
        <v>142</v>
      </c>
      <c r="B23" s="19">
        <v>2024</v>
      </c>
      <c r="C23" s="7">
        <v>731639145</v>
      </c>
      <c r="D23" s="7">
        <v>606455924</v>
      </c>
      <c r="E23" s="7">
        <v>191182668</v>
      </c>
      <c r="F23" s="7">
        <v>22235538</v>
      </c>
      <c r="G23" s="7">
        <v>34645052</v>
      </c>
      <c r="H23" s="7">
        <v>22247443</v>
      </c>
      <c r="I23" s="7">
        <v>0</v>
      </c>
      <c r="J23" s="7">
        <v>8494681</v>
      </c>
      <c r="K23" s="7">
        <v>278805382</v>
      </c>
      <c r="L23" s="7">
        <v>327650542</v>
      </c>
      <c r="M23" s="20">
        <v>6.8</v>
      </c>
      <c r="N23" s="7">
        <v>2228023.6856</v>
      </c>
    </row>
    <row r="24" spans="1:14" s="44" customFormat="1" x14ac:dyDescent="0.2">
      <c r="A24" s="44" t="s">
        <v>9</v>
      </c>
      <c r="B24" s="45"/>
      <c r="C24" s="58">
        <v>6.4372387318174101E-2</v>
      </c>
      <c r="D24" s="58">
        <v>4.6667996005742007E-2</v>
      </c>
      <c r="E24" s="58">
        <v>6.5001587592594303E-3</v>
      </c>
      <c r="F24" s="58">
        <v>6.671286818453652E-2</v>
      </c>
      <c r="G24" s="58">
        <v>2.0990164765963736E-2</v>
      </c>
      <c r="H24" s="58">
        <v>7.9315259977742691E-2</v>
      </c>
      <c r="I24" s="58" t="e">
        <v>#DIV/0!</v>
      </c>
      <c r="J24" s="58">
        <v>0.16805674535131709</v>
      </c>
      <c r="K24" s="58">
        <v>2.2723434253670058E-2</v>
      </c>
      <c r="L24" s="58">
        <v>6.7943868272143215E-2</v>
      </c>
      <c r="M24" s="58">
        <v>6.1886097100114015E-2</v>
      </c>
      <c r="N24" s="58">
        <v>0.13403474620150452</v>
      </c>
    </row>
    <row r="26" spans="1:14" ht="15" x14ac:dyDescent="0.25">
      <c r="A26" s="1" t="s">
        <v>10</v>
      </c>
      <c r="B26" s="19">
        <v>2023</v>
      </c>
      <c r="C26" s="13">
        <v>1577360189</v>
      </c>
      <c r="D26" s="13">
        <v>1307927570</v>
      </c>
      <c r="E26" s="13">
        <v>361555532</v>
      </c>
      <c r="F26" s="13">
        <v>34359713</v>
      </c>
      <c r="G26" s="13">
        <v>87842020</v>
      </c>
      <c r="H26" s="13">
        <v>56727474</v>
      </c>
      <c r="I26" s="13">
        <v>0</v>
      </c>
      <c r="J26" s="13">
        <v>19122850</v>
      </c>
      <c r="K26" s="13">
        <v>559607589</v>
      </c>
      <c r="L26" s="13">
        <v>748319981</v>
      </c>
      <c r="M26" s="13"/>
      <c r="N26" s="13">
        <v>3754876.4954754002</v>
      </c>
    </row>
    <row r="27" spans="1:14" ht="15" x14ac:dyDescent="0.25">
      <c r="A27" s="1"/>
      <c r="B27" s="19">
        <v>2024</v>
      </c>
      <c r="C27" s="13">
        <v>1727752231</v>
      </c>
      <c r="D27" s="13">
        <v>1397005495</v>
      </c>
      <c r="E27" s="13">
        <v>362244667</v>
      </c>
      <c r="F27" s="13">
        <v>41791826</v>
      </c>
      <c r="G27" s="13">
        <v>89505084</v>
      </c>
      <c r="H27" s="13">
        <v>60716984</v>
      </c>
      <c r="I27" s="13">
        <v>0</v>
      </c>
      <c r="J27" s="13">
        <v>25739825</v>
      </c>
      <c r="K27" s="13">
        <v>579998386</v>
      </c>
      <c r="L27" s="13">
        <v>817007109</v>
      </c>
      <c r="M27" s="13"/>
      <c r="N27" s="13">
        <v>4236678.2585113999</v>
      </c>
    </row>
    <row r="28" spans="1:14" s="44" customFormat="1" ht="15" x14ac:dyDescent="0.25">
      <c r="A28" s="48" t="s">
        <v>9</v>
      </c>
      <c r="B28" s="49"/>
      <c r="C28" s="58">
        <v>9.5344134490514904E-2</v>
      </c>
      <c r="D28" s="58">
        <v>6.8106160496333903E-2</v>
      </c>
      <c r="E28" s="58">
        <v>1.9060280897596666E-3</v>
      </c>
      <c r="F28" s="58">
        <v>0.21630311638516889</v>
      </c>
      <c r="G28" s="58">
        <v>1.8932442582718385E-2</v>
      </c>
      <c r="H28" s="58">
        <v>7.0327651113109679E-2</v>
      </c>
      <c r="I28" s="58" t="e">
        <v>#DIV/0!</v>
      </c>
      <c r="J28" s="58">
        <v>0.34602452040360093</v>
      </c>
      <c r="K28" s="58">
        <v>3.6437670612075992E-2</v>
      </c>
      <c r="L28" s="58">
        <v>9.178844577718151E-2</v>
      </c>
      <c r="M28" s="58"/>
      <c r="N28" s="58">
        <v>0.12831361127764584</v>
      </c>
    </row>
    <row r="30" spans="1:14" ht="15" x14ac:dyDescent="0.25">
      <c r="K30" s="15" t="s">
        <v>465</v>
      </c>
      <c r="L30" s="16">
        <v>2023</v>
      </c>
      <c r="M30" s="23">
        <v>4.3817666666666666</v>
      </c>
    </row>
    <row r="31" spans="1:14" ht="15" x14ac:dyDescent="0.25">
      <c r="K31" s="15"/>
      <c r="L31" s="16">
        <v>2024</v>
      </c>
      <c r="M31" s="23">
        <v>4.5766666666666671</v>
      </c>
    </row>
    <row r="32" spans="1:14" s="44" customFormat="1" ht="15" x14ac:dyDescent="0.25">
      <c r="B32" s="49"/>
      <c r="J32" s="46"/>
      <c r="K32" s="48" t="s">
        <v>466</v>
      </c>
      <c r="L32" s="48"/>
      <c r="M32" s="58">
        <v>4.4479776041627166E-2</v>
      </c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P2" sqref="P2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143</v>
      </c>
      <c r="B2" s="19">
        <v>2023</v>
      </c>
      <c r="C2" s="7">
        <v>58341303</v>
      </c>
      <c r="D2" s="7">
        <v>51147476</v>
      </c>
      <c r="E2" s="7">
        <v>17621948</v>
      </c>
      <c r="F2" s="7">
        <v>1789651</v>
      </c>
      <c r="G2" s="7">
        <v>2997538</v>
      </c>
      <c r="H2" s="7">
        <v>1411095</v>
      </c>
      <c r="I2" s="7">
        <v>0</v>
      </c>
      <c r="J2" s="7">
        <v>1161269</v>
      </c>
      <c r="K2" s="7">
        <v>24981501</v>
      </c>
      <c r="L2" s="7">
        <v>26165975</v>
      </c>
      <c r="M2" s="20">
        <v>3</v>
      </c>
      <c r="N2" s="7">
        <v>78497.925000000003</v>
      </c>
    </row>
    <row r="3" spans="1:17" s="21" customFormat="1" x14ac:dyDescent="0.2">
      <c r="A3" s="8" t="s">
        <v>143</v>
      </c>
      <c r="B3" s="19">
        <v>2024</v>
      </c>
      <c r="C3" s="7">
        <v>63952628</v>
      </c>
      <c r="D3" s="7">
        <v>54911007</v>
      </c>
      <c r="E3" s="7">
        <v>17530283</v>
      </c>
      <c r="F3" s="7">
        <v>1811490</v>
      </c>
      <c r="G3" s="7">
        <v>3103260</v>
      </c>
      <c r="H3" s="7">
        <v>1611041</v>
      </c>
      <c r="I3" s="7">
        <v>0</v>
      </c>
      <c r="J3" s="7">
        <v>1069593</v>
      </c>
      <c r="K3" s="7">
        <v>25125667</v>
      </c>
      <c r="L3" s="7">
        <v>29785340</v>
      </c>
      <c r="M3" s="20">
        <v>3</v>
      </c>
      <c r="N3" s="7">
        <v>89356.02</v>
      </c>
    </row>
    <row r="4" spans="1:17" s="44" customFormat="1" x14ac:dyDescent="0.2">
      <c r="A4" s="44" t="s">
        <v>9</v>
      </c>
      <c r="B4" s="45"/>
      <c r="C4" s="58">
        <v>9.6181002333801155E-2</v>
      </c>
      <c r="D4" s="58">
        <v>7.3581949576553882E-2</v>
      </c>
      <c r="E4" s="58">
        <v>-5.2017518154065601E-3</v>
      </c>
      <c r="F4" s="58">
        <v>1.2202937891242483E-2</v>
      </c>
      <c r="G4" s="58">
        <v>3.5269611260974838E-2</v>
      </c>
      <c r="H4" s="58">
        <v>0.1416956335328238</v>
      </c>
      <c r="I4" s="58" t="e">
        <v>#DIV/0!</v>
      </c>
      <c r="J4" s="58">
        <v>-7.8944671734111557E-2</v>
      </c>
      <c r="K4" s="58">
        <v>5.7709102427432202E-3</v>
      </c>
      <c r="L4" s="58">
        <v>0.13832333784619147</v>
      </c>
      <c r="M4" s="58">
        <v>0</v>
      </c>
      <c r="N4" s="58">
        <v>0.1383233378461915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ht="15" x14ac:dyDescent="0.25">
      <c r="A6" s="8" t="s">
        <v>144</v>
      </c>
      <c r="B6" s="19">
        <v>2023</v>
      </c>
      <c r="C6" s="7">
        <v>56045024</v>
      </c>
      <c r="D6" s="7">
        <v>46337621</v>
      </c>
      <c r="E6" s="7">
        <v>1024426</v>
      </c>
      <c r="F6" s="7">
        <v>6691083</v>
      </c>
      <c r="G6" s="7">
        <v>3806213</v>
      </c>
      <c r="H6" s="7">
        <v>3077978</v>
      </c>
      <c r="I6" s="7">
        <v>0</v>
      </c>
      <c r="J6" s="7">
        <v>585728</v>
      </c>
      <c r="K6" s="7">
        <v>15185428</v>
      </c>
      <c r="L6" s="7">
        <v>31152193</v>
      </c>
      <c r="M6" s="20">
        <v>3</v>
      </c>
      <c r="N6" s="7">
        <v>93456.578999999998</v>
      </c>
      <c r="P6" s="62"/>
    </row>
    <row r="7" spans="1:17" s="21" customFormat="1" ht="15" x14ac:dyDescent="0.25">
      <c r="A7" s="8" t="s">
        <v>144</v>
      </c>
      <c r="B7" s="19">
        <v>2024</v>
      </c>
      <c r="C7" s="7">
        <v>70738505</v>
      </c>
      <c r="D7" s="7">
        <v>54971876</v>
      </c>
      <c r="E7" s="7">
        <v>1112177</v>
      </c>
      <c r="F7" s="7">
        <v>6624461</v>
      </c>
      <c r="G7" s="7">
        <v>4045549</v>
      </c>
      <c r="H7" s="7">
        <v>3409745</v>
      </c>
      <c r="I7" s="7">
        <v>0</v>
      </c>
      <c r="J7" s="7">
        <v>946964</v>
      </c>
      <c r="K7" s="7">
        <v>16138896</v>
      </c>
      <c r="L7" s="7">
        <v>38832980</v>
      </c>
      <c r="M7" s="20">
        <v>3</v>
      </c>
      <c r="N7" s="7">
        <v>116498.94</v>
      </c>
      <c r="P7" s="62"/>
    </row>
    <row r="8" spans="1:17" s="44" customFormat="1" x14ac:dyDescent="0.2">
      <c r="A8" s="44" t="s">
        <v>9</v>
      </c>
      <c r="B8" s="45"/>
      <c r="C8" s="58">
        <v>0.2621728023526228</v>
      </c>
      <c r="D8" s="58">
        <v>0.18633358410868783</v>
      </c>
      <c r="E8" s="58">
        <v>8.5658700579641672E-2</v>
      </c>
      <c r="F8" s="58">
        <v>-9.9568335948007226E-3</v>
      </c>
      <c r="G8" s="58">
        <v>6.2880348524898627E-2</v>
      </c>
      <c r="H8" s="58">
        <v>0.10778732011729779</v>
      </c>
      <c r="I8" s="58" t="e">
        <v>#DIV/0!</v>
      </c>
      <c r="J8" s="58">
        <v>0.61672994973776218</v>
      </c>
      <c r="K8" s="58">
        <v>6.2788352096496719E-2</v>
      </c>
      <c r="L8" s="58">
        <v>0.24655686358902565</v>
      </c>
      <c r="M8" s="58">
        <v>0</v>
      </c>
      <c r="N8" s="58">
        <v>0.2465568635890257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ht="15" x14ac:dyDescent="0.25">
      <c r="A10" s="8" t="s">
        <v>145</v>
      </c>
      <c r="B10" s="19">
        <v>2023</v>
      </c>
      <c r="C10" s="7">
        <v>186788435</v>
      </c>
      <c r="D10" s="7">
        <v>157145506</v>
      </c>
      <c r="E10" s="7">
        <v>31529233</v>
      </c>
      <c r="F10" s="7">
        <v>7450102</v>
      </c>
      <c r="G10" s="7">
        <v>9909113</v>
      </c>
      <c r="H10" s="7">
        <v>5822950</v>
      </c>
      <c r="I10" s="7">
        <v>386457</v>
      </c>
      <c r="J10" s="7">
        <v>3234817</v>
      </c>
      <c r="K10" s="7">
        <v>58332672</v>
      </c>
      <c r="L10" s="7">
        <v>98812834</v>
      </c>
      <c r="M10" s="20">
        <v>3.5</v>
      </c>
      <c r="N10" s="7">
        <v>345844.91899999999</v>
      </c>
      <c r="P10" s="62"/>
    </row>
    <row r="11" spans="1:17" s="21" customFormat="1" ht="15" x14ac:dyDescent="0.25">
      <c r="A11" s="8" t="s">
        <v>145</v>
      </c>
      <c r="B11" s="19">
        <v>2024</v>
      </c>
      <c r="C11" s="7">
        <v>203153692</v>
      </c>
      <c r="D11" s="7">
        <v>169380491</v>
      </c>
      <c r="E11" s="7">
        <v>31392095</v>
      </c>
      <c r="F11" s="7">
        <v>7526867</v>
      </c>
      <c r="G11" s="7">
        <v>10525086</v>
      </c>
      <c r="H11" s="7">
        <v>6526769</v>
      </c>
      <c r="I11" s="7">
        <v>446545</v>
      </c>
      <c r="J11" s="7">
        <v>3248469</v>
      </c>
      <c r="K11" s="7">
        <v>59665831</v>
      </c>
      <c r="L11" s="7">
        <v>109714660</v>
      </c>
      <c r="M11" s="20">
        <v>3.5</v>
      </c>
      <c r="N11" s="7">
        <v>384001.31</v>
      </c>
      <c r="P11" s="62"/>
    </row>
    <row r="12" spans="1:17" s="44" customFormat="1" x14ac:dyDescent="0.2">
      <c r="A12" s="44" t="s">
        <v>9</v>
      </c>
      <c r="B12" s="45"/>
      <c r="C12" s="58">
        <v>8.7613866458059894E-2</v>
      </c>
      <c r="D12" s="58">
        <v>7.7857683057127952E-2</v>
      </c>
      <c r="E12" s="58">
        <v>-4.3495507803821302E-3</v>
      </c>
      <c r="F12" s="58">
        <v>1.0303885772302178E-2</v>
      </c>
      <c r="G12" s="58">
        <v>6.2162274262085822E-2</v>
      </c>
      <c r="H12" s="58">
        <v>0.12086983401883925</v>
      </c>
      <c r="I12" s="58">
        <v>0.15548431002673002</v>
      </c>
      <c r="J12" s="58">
        <v>4.2203314747016598E-3</v>
      </c>
      <c r="K12" s="58">
        <v>2.2854413389463799E-2</v>
      </c>
      <c r="L12" s="58">
        <v>0.11032803694305539</v>
      </c>
      <c r="M12" s="58">
        <v>0</v>
      </c>
      <c r="N12" s="58">
        <v>0.1103280369430554</v>
      </c>
    </row>
    <row r="14" spans="1:17" ht="15" x14ac:dyDescent="0.25">
      <c r="A14" s="1" t="s">
        <v>10</v>
      </c>
      <c r="B14" s="19">
        <v>2023</v>
      </c>
      <c r="C14" s="13">
        <v>301174762</v>
      </c>
      <c r="D14" s="13">
        <v>254630603</v>
      </c>
      <c r="E14" s="13">
        <v>50175607</v>
      </c>
      <c r="F14" s="13">
        <v>15930836</v>
      </c>
      <c r="G14" s="13">
        <v>16712864</v>
      </c>
      <c r="H14" s="13">
        <v>10312023</v>
      </c>
      <c r="I14" s="13">
        <v>386457</v>
      </c>
      <c r="J14" s="13">
        <v>4981814</v>
      </c>
      <c r="K14" s="13">
        <v>98499601</v>
      </c>
      <c r="L14" s="13">
        <v>156131002</v>
      </c>
      <c r="M14" s="13"/>
      <c r="N14" s="13">
        <v>517799.42300000001</v>
      </c>
    </row>
    <row r="15" spans="1:17" ht="15" x14ac:dyDescent="0.25">
      <c r="A15" s="1"/>
      <c r="B15" s="19">
        <v>2024</v>
      </c>
      <c r="C15" s="13">
        <v>337844825</v>
      </c>
      <c r="D15" s="13">
        <v>279263374</v>
      </c>
      <c r="E15" s="13">
        <v>50034555</v>
      </c>
      <c r="F15" s="13">
        <v>15962818</v>
      </c>
      <c r="G15" s="13">
        <v>17673895</v>
      </c>
      <c r="H15" s="13">
        <v>11547555</v>
      </c>
      <c r="I15" s="13">
        <v>446545</v>
      </c>
      <c r="J15" s="13">
        <v>5265026</v>
      </c>
      <c r="K15" s="13">
        <v>100930394</v>
      </c>
      <c r="L15" s="13">
        <v>178332980</v>
      </c>
      <c r="M15" s="13"/>
      <c r="N15" s="13">
        <v>589856.27</v>
      </c>
    </row>
    <row r="16" spans="1:17" s="44" customFormat="1" x14ac:dyDescent="0.2">
      <c r="A16" s="44" t="s">
        <v>9</v>
      </c>
      <c r="B16" s="49"/>
      <c r="C16" s="58">
        <v>0.12175675928649028</v>
      </c>
      <c r="D16" s="58">
        <v>9.6739239941241464E-2</v>
      </c>
      <c r="E16" s="58">
        <v>-2.8111667886748237E-3</v>
      </c>
      <c r="F16" s="58">
        <v>2.0075531503808085E-3</v>
      </c>
      <c r="G16" s="58">
        <v>5.7502472347049555E-2</v>
      </c>
      <c r="H16" s="58">
        <v>0.11981470561111045</v>
      </c>
      <c r="I16" s="58">
        <v>0.15548431002673002</v>
      </c>
      <c r="J16" s="58">
        <v>5.684917180769896E-2</v>
      </c>
      <c r="K16" s="58">
        <v>2.4678201488349177E-2</v>
      </c>
      <c r="L16" s="58">
        <v>0.1422009576291581</v>
      </c>
      <c r="M16" s="58"/>
      <c r="N16" s="58">
        <v>0.13915976688911838</v>
      </c>
    </row>
    <row r="18" spans="2:13" ht="15" x14ac:dyDescent="0.25">
      <c r="K18" s="15" t="s">
        <v>465</v>
      </c>
      <c r="L18" s="16">
        <v>2023</v>
      </c>
      <c r="M18" s="23">
        <v>3.1666666666666665</v>
      </c>
    </row>
    <row r="19" spans="2:13" ht="15" x14ac:dyDescent="0.25">
      <c r="K19" s="15"/>
      <c r="L19" s="16">
        <v>2024</v>
      </c>
      <c r="M19" s="23">
        <v>3.1666666666666665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0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146</v>
      </c>
      <c r="B2" s="19">
        <v>2023</v>
      </c>
      <c r="C2" s="7">
        <v>160389860</v>
      </c>
      <c r="D2" s="7">
        <v>133003573</v>
      </c>
      <c r="E2" s="7">
        <v>54947805</v>
      </c>
      <c r="F2" s="7">
        <v>7075815</v>
      </c>
      <c r="G2" s="7">
        <v>8280869</v>
      </c>
      <c r="H2" s="7">
        <v>4362002</v>
      </c>
      <c r="I2" s="7">
        <v>0</v>
      </c>
      <c r="J2" s="7">
        <v>2032848</v>
      </c>
      <c r="K2" s="7">
        <v>76699339</v>
      </c>
      <c r="L2" s="7">
        <v>56304234</v>
      </c>
      <c r="M2" s="20">
        <v>4.3499999999999996</v>
      </c>
      <c r="N2" s="7">
        <v>244923.41789999997</v>
      </c>
    </row>
    <row r="3" spans="1:17" s="21" customFormat="1" x14ac:dyDescent="0.2">
      <c r="A3" s="8" t="s">
        <v>146</v>
      </c>
      <c r="B3" s="19">
        <v>2024</v>
      </c>
      <c r="C3" s="7">
        <v>165174039</v>
      </c>
      <c r="D3" s="7">
        <v>140354066</v>
      </c>
      <c r="E3" s="7">
        <v>55609692</v>
      </c>
      <c r="F3" s="7">
        <v>6585147</v>
      </c>
      <c r="G3" s="7">
        <v>8429911</v>
      </c>
      <c r="H3" s="7">
        <v>4722793</v>
      </c>
      <c r="I3" s="7">
        <v>0</v>
      </c>
      <c r="J3" s="7">
        <v>2017645</v>
      </c>
      <c r="K3" s="7">
        <v>77365188</v>
      </c>
      <c r="L3" s="7">
        <v>62988878</v>
      </c>
      <c r="M3" s="20">
        <v>4.45</v>
      </c>
      <c r="N3" s="7">
        <v>280300.50710000005</v>
      </c>
    </row>
    <row r="4" spans="1:17" s="44" customFormat="1" x14ac:dyDescent="0.2">
      <c r="A4" s="44" t="s">
        <v>9</v>
      </c>
      <c r="B4" s="45"/>
      <c r="C4" s="58">
        <v>2.9828438032179841E-2</v>
      </c>
      <c r="D4" s="58">
        <v>5.5265379975919897E-2</v>
      </c>
      <c r="E4" s="58">
        <v>1.2045740498642302E-2</v>
      </c>
      <c r="F4" s="58">
        <v>-6.9344379410710991E-2</v>
      </c>
      <c r="G4" s="58">
        <v>1.7998352588357573E-2</v>
      </c>
      <c r="H4" s="58">
        <v>8.2712250017308572E-2</v>
      </c>
      <c r="I4" s="58" t="e">
        <v>#DIV/0!</v>
      </c>
      <c r="J4" s="58">
        <v>-7.4786703186859029E-3</v>
      </c>
      <c r="K4" s="58">
        <v>8.6812873315635745E-3</v>
      </c>
      <c r="L4" s="58">
        <v>0.11872364696409865</v>
      </c>
      <c r="M4" s="58">
        <v>2.2988505747126561E-2</v>
      </c>
      <c r="N4" s="58">
        <v>0.14444143195177941</v>
      </c>
    </row>
    <row r="6" spans="1:17" ht="15" x14ac:dyDescent="0.25">
      <c r="A6" s="1" t="s">
        <v>10</v>
      </c>
      <c r="B6" s="19">
        <v>2023</v>
      </c>
      <c r="C6" s="13">
        <v>160389860</v>
      </c>
      <c r="D6" s="13">
        <v>133003573</v>
      </c>
      <c r="E6" s="13">
        <v>54947805</v>
      </c>
      <c r="F6" s="13">
        <v>7075815</v>
      </c>
      <c r="G6" s="13">
        <v>8280869</v>
      </c>
      <c r="H6" s="13">
        <v>4362002</v>
      </c>
      <c r="I6" s="13">
        <v>0</v>
      </c>
      <c r="J6" s="13">
        <v>2032848</v>
      </c>
      <c r="K6" s="13">
        <v>76699339</v>
      </c>
      <c r="L6" s="13">
        <v>56304234</v>
      </c>
      <c r="M6" s="13"/>
      <c r="N6" s="13">
        <v>244923.41789999997</v>
      </c>
    </row>
    <row r="7" spans="1:17" ht="15" x14ac:dyDescent="0.25">
      <c r="A7" s="1"/>
      <c r="B7" s="19">
        <v>2024</v>
      </c>
      <c r="C7" s="13">
        <v>165174039</v>
      </c>
      <c r="D7" s="13">
        <v>140354066</v>
      </c>
      <c r="E7" s="13">
        <v>55609692</v>
      </c>
      <c r="F7" s="13">
        <v>6585147</v>
      </c>
      <c r="G7" s="13">
        <v>8429911</v>
      </c>
      <c r="H7" s="13">
        <v>4722793</v>
      </c>
      <c r="I7" s="13">
        <v>0</v>
      </c>
      <c r="J7" s="13">
        <v>2017645</v>
      </c>
      <c r="K7" s="13">
        <v>77365188</v>
      </c>
      <c r="L7" s="13">
        <v>62988878</v>
      </c>
      <c r="M7" s="13"/>
      <c r="N7" s="13">
        <v>280300.50710000005</v>
      </c>
    </row>
    <row r="8" spans="1:17" s="44" customFormat="1" x14ac:dyDescent="0.2">
      <c r="A8" s="44" t="s">
        <v>9</v>
      </c>
      <c r="B8" s="49"/>
      <c r="C8" s="58">
        <v>2.9828438032179841E-2</v>
      </c>
      <c r="D8" s="58">
        <v>5.5265379975919897E-2</v>
      </c>
      <c r="E8" s="58">
        <v>1.2045740498642302E-2</v>
      </c>
      <c r="F8" s="58">
        <v>-6.9344379410710991E-2</v>
      </c>
      <c r="G8" s="58">
        <v>1.7998352588357573E-2</v>
      </c>
      <c r="H8" s="58">
        <v>8.2712250017308572E-2</v>
      </c>
      <c r="I8" s="58" t="e">
        <v>#DIV/0!</v>
      </c>
      <c r="J8" s="58">
        <v>-7.4786703186859029E-3</v>
      </c>
      <c r="K8" s="58">
        <v>8.6812873315635745E-3</v>
      </c>
      <c r="L8" s="58">
        <v>0.11872364696409865</v>
      </c>
      <c r="M8" s="58"/>
      <c r="N8" s="58">
        <v>0.14444143195177941</v>
      </c>
    </row>
    <row r="10" spans="1:17" ht="15" x14ac:dyDescent="0.25">
      <c r="K10" s="15" t="s">
        <v>465</v>
      </c>
      <c r="L10" s="16">
        <v>2023</v>
      </c>
      <c r="M10" s="23">
        <v>4.3499999999999996</v>
      </c>
    </row>
    <row r="11" spans="1:17" ht="15" x14ac:dyDescent="0.25">
      <c r="K11" s="15"/>
      <c r="L11" s="16">
        <v>2024</v>
      </c>
      <c r="M11" s="23">
        <v>4.45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2.2988505747126561E-2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147</v>
      </c>
      <c r="B2" s="19">
        <v>2023</v>
      </c>
      <c r="C2" s="7">
        <v>1025466841</v>
      </c>
      <c r="D2" s="7">
        <v>737065028</v>
      </c>
      <c r="E2" s="7">
        <v>41842450</v>
      </c>
      <c r="F2" s="7">
        <v>40257314</v>
      </c>
      <c r="G2" s="7">
        <v>25655004</v>
      </c>
      <c r="H2" s="7">
        <v>19536118</v>
      </c>
      <c r="I2" s="7">
        <v>1295116</v>
      </c>
      <c r="J2" s="7">
        <v>13318767</v>
      </c>
      <c r="K2" s="7">
        <v>141904769</v>
      </c>
      <c r="L2" s="7">
        <v>595160259</v>
      </c>
      <c r="M2" s="20">
        <v>3.5914000000000001</v>
      </c>
      <c r="N2" s="7">
        <v>2137458.5541726002</v>
      </c>
    </row>
    <row r="3" spans="1:17" s="21" customFormat="1" x14ac:dyDescent="0.2">
      <c r="A3" s="8" t="s">
        <v>147</v>
      </c>
      <c r="B3" s="19">
        <v>2024</v>
      </c>
      <c r="C3" s="7">
        <v>1166401775</v>
      </c>
      <c r="D3" s="7">
        <v>877244185</v>
      </c>
      <c r="E3" s="7">
        <v>46993102</v>
      </c>
      <c r="F3" s="7">
        <v>40603416</v>
      </c>
      <c r="G3" s="7">
        <v>27062627</v>
      </c>
      <c r="H3" s="7">
        <v>21379846</v>
      </c>
      <c r="I3" s="7">
        <v>1376170</v>
      </c>
      <c r="J3" s="7">
        <v>16717114</v>
      </c>
      <c r="K3" s="7">
        <v>154132275</v>
      </c>
      <c r="L3" s="7">
        <v>723111910</v>
      </c>
      <c r="M3" s="20">
        <v>3.5914000000000001</v>
      </c>
      <c r="N3" s="7">
        <v>2596984.1135740001</v>
      </c>
    </row>
    <row r="4" spans="1:17" s="44" customFormat="1" x14ac:dyDescent="0.2">
      <c r="A4" s="44" t="s">
        <v>9</v>
      </c>
      <c r="B4" s="45"/>
      <c r="C4" s="58">
        <v>0.13743490122271051</v>
      </c>
      <c r="D4" s="58">
        <v>0.1901856032708148</v>
      </c>
      <c r="E4" s="58">
        <v>0.12309632920634428</v>
      </c>
      <c r="F4" s="58">
        <v>8.5972452111434949E-3</v>
      </c>
      <c r="G4" s="58">
        <v>5.4867385715472894E-2</v>
      </c>
      <c r="H4" s="58">
        <v>9.437535133643235E-2</v>
      </c>
      <c r="I4" s="58">
        <v>6.2584355378205503E-2</v>
      </c>
      <c r="J4" s="58">
        <v>0.25515477521305086</v>
      </c>
      <c r="K4" s="58">
        <v>8.6166984282254819E-2</v>
      </c>
      <c r="L4" s="58">
        <v>0.21498688641440356</v>
      </c>
      <c r="M4" s="58">
        <v>0</v>
      </c>
      <c r="N4" s="58">
        <v>0.2149868864144035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148</v>
      </c>
      <c r="B6" s="19">
        <v>2023</v>
      </c>
      <c r="C6" s="7">
        <v>192370363</v>
      </c>
      <c r="D6" s="7">
        <v>126376201</v>
      </c>
      <c r="E6" s="7">
        <v>13064152</v>
      </c>
      <c r="F6" s="7">
        <v>7210005</v>
      </c>
      <c r="G6" s="7">
        <v>12533554</v>
      </c>
      <c r="H6" s="7">
        <v>6580743</v>
      </c>
      <c r="I6" s="7">
        <v>718816</v>
      </c>
      <c r="J6" s="7">
        <v>2251817</v>
      </c>
      <c r="K6" s="7">
        <v>42359087</v>
      </c>
      <c r="L6" s="7">
        <v>84017114</v>
      </c>
      <c r="M6" s="20">
        <v>6.1132999999999997</v>
      </c>
      <c r="N6" s="7">
        <v>513621.82301619998</v>
      </c>
    </row>
    <row r="7" spans="1:17" s="21" customFormat="1" x14ac:dyDescent="0.2">
      <c r="A7" s="8" t="s">
        <v>148</v>
      </c>
      <c r="B7" s="19">
        <v>2024</v>
      </c>
      <c r="C7" s="7">
        <v>212899165</v>
      </c>
      <c r="D7" s="7">
        <v>139829481</v>
      </c>
      <c r="E7" s="7">
        <v>12003693</v>
      </c>
      <c r="F7" s="7">
        <v>7886216</v>
      </c>
      <c r="G7" s="7">
        <v>12564510</v>
      </c>
      <c r="H7" s="7">
        <v>7097910</v>
      </c>
      <c r="I7" s="7">
        <v>625399</v>
      </c>
      <c r="J7" s="7">
        <v>2666682</v>
      </c>
      <c r="K7" s="7">
        <v>42844410</v>
      </c>
      <c r="L7" s="7">
        <v>96985071</v>
      </c>
      <c r="M7" s="20">
        <v>6.1132999999999997</v>
      </c>
      <c r="N7" s="7">
        <v>592898.83454429999</v>
      </c>
    </row>
    <row r="8" spans="1:17" s="44" customFormat="1" x14ac:dyDescent="0.2">
      <c r="A8" s="44" t="s">
        <v>9</v>
      </c>
      <c r="B8" s="45"/>
      <c r="C8" s="58">
        <v>0.10671499330694718</v>
      </c>
      <c r="D8" s="58">
        <v>0.10645422075949253</v>
      </c>
      <c r="E8" s="58">
        <v>-8.1173198229781779E-2</v>
      </c>
      <c r="F8" s="58">
        <v>9.3787868385666856E-2</v>
      </c>
      <c r="G8" s="58">
        <v>2.4698501318939545E-3</v>
      </c>
      <c r="H8" s="58">
        <v>7.8587934523502892E-2</v>
      </c>
      <c r="I8" s="58">
        <v>-0.12995954458442774</v>
      </c>
      <c r="J8" s="58">
        <v>0.18423566391052204</v>
      </c>
      <c r="K8" s="58">
        <v>1.1457352704509424E-2</v>
      </c>
      <c r="L8" s="58">
        <v>0.15434899370621086</v>
      </c>
      <c r="M8" s="58">
        <v>0</v>
      </c>
      <c r="N8" s="58">
        <v>0.15434899370621086</v>
      </c>
    </row>
    <row r="10" spans="1:17" ht="15" x14ac:dyDescent="0.25">
      <c r="A10" s="1" t="s">
        <v>10</v>
      </c>
      <c r="B10" s="19">
        <v>2023</v>
      </c>
      <c r="C10" s="13">
        <v>1217837204</v>
      </c>
      <c r="D10" s="13">
        <v>863441229</v>
      </c>
      <c r="E10" s="13">
        <v>54906602</v>
      </c>
      <c r="F10" s="13">
        <v>47467319</v>
      </c>
      <c r="G10" s="13">
        <v>38188558</v>
      </c>
      <c r="H10" s="13">
        <v>26116861</v>
      </c>
      <c r="I10" s="13">
        <v>2013932</v>
      </c>
      <c r="J10" s="13">
        <v>15570584</v>
      </c>
      <c r="K10" s="13">
        <v>184263856</v>
      </c>
      <c r="L10" s="13">
        <v>679177373</v>
      </c>
      <c r="M10" s="13"/>
      <c r="N10" s="13">
        <v>2651080.3771887999</v>
      </c>
    </row>
    <row r="11" spans="1:17" ht="15" x14ac:dyDescent="0.25">
      <c r="A11" s="1"/>
      <c r="B11" s="19">
        <v>2024</v>
      </c>
      <c r="C11" s="13">
        <v>1379300940</v>
      </c>
      <c r="D11" s="13">
        <v>1017073666</v>
      </c>
      <c r="E11" s="13">
        <v>58996795</v>
      </c>
      <c r="F11" s="13">
        <v>48489632</v>
      </c>
      <c r="G11" s="13">
        <v>39627137</v>
      </c>
      <c r="H11" s="13">
        <v>28477756</v>
      </c>
      <c r="I11" s="13">
        <v>2001569</v>
      </c>
      <c r="J11" s="13">
        <v>19383796</v>
      </c>
      <c r="K11" s="13">
        <v>196976685</v>
      </c>
      <c r="L11" s="13">
        <v>820096981</v>
      </c>
      <c r="M11" s="13"/>
      <c r="N11" s="13">
        <v>3189882.9481183002</v>
      </c>
    </row>
    <row r="12" spans="1:17" s="44" customFormat="1" x14ac:dyDescent="0.2">
      <c r="A12" s="44" t="s">
        <v>9</v>
      </c>
      <c r="B12" s="49"/>
      <c r="C12" s="58">
        <v>0.13258236443234822</v>
      </c>
      <c r="D12" s="58">
        <v>0.17793039275867148</v>
      </c>
      <c r="E12" s="58">
        <v>7.4493646501744906E-2</v>
      </c>
      <c r="F12" s="58">
        <v>2.1537196992313806E-2</v>
      </c>
      <c r="G12" s="58">
        <v>3.7670419501045313E-2</v>
      </c>
      <c r="H12" s="58">
        <v>9.0397349053548209E-2</v>
      </c>
      <c r="I12" s="58">
        <v>-6.1387375541974605E-3</v>
      </c>
      <c r="J12" s="58">
        <v>0.24489845724476358</v>
      </c>
      <c r="K12" s="58">
        <v>6.899252667327227E-2</v>
      </c>
      <c r="L12" s="58">
        <v>0.20748572258457731</v>
      </c>
      <c r="M12" s="58"/>
      <c r="N12" s="58">
        <v>0.20323886652612375</v>
      </c>
    </row>
    <row r="14" spans="1:17" ht="15" x14ac:dyDescent="0.25">
      <c r="K14" s="15" t="s">
        <v>465</v>
      </c>
      <c r="L14" s="16">
        <v>2023</v>
      </c>
      <c r="M14" s="23">
        <v>4.8523499999999995</v>
      </c>
    </row>
    <row r="15" spans="1:17" ht="15" x14ac:dyDescent="0.25">
      <c r="K15" s="15"/>
      <c r="L15" s="16">
        <v>2024</v>
      </c>
      <c r="M15" s="23">
        <v>4.8523499999999995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0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149</v>
      </c>
      <c r="B2" s="19">
        <v>2023</v>
      </c>
      <c r="C2" s="7">
        <v>154272625</v>
      </c>
      <c r="D2" s="7">
        <v>137938970</v>
      </c>
      <c r="E2" s="7">
        <v>36452350</v>
      </c>
      <c r="F2" s="7">
        <v>4035530</v>
      </c>
      <c r="G2" s="7">
        <v>7460130</v>
      </c>
      <c r="H2" s="7">
        <v>4086492</v>
      </c>
      <c r="I2" s="7">
        <v>0</v>
      </c>
      <c r="J2" s="7">
        <v>2068698</v>
      </c>
      <c r="K2" s="7">
        <v>54103200</v>
      </c>
      <c r="L2" s="7">
        <v>83835770</v>
      </c>
      <c r="M2" s="20">
        <v>7.9489999999999998</v>
      </c>
      <c r="N2" s="7">
        <v>666410.53573</v>
      </c>
    </row>
    <row r="3" spans="1:17" s="21" customFormat="1" x14ac:dyDescent="0.2">
      <c r="A3" s="8" t="s">
        <v>149</v>
      </c>
      <c r="B3" s="19">
        <v>2024</v>
      </c>
      <c r="C3" s="7">
        <v>166611371</v>
      </c>
      <c r="D3" s="7">
        <v>145846404</v>
      </c>
      <c r="E3" s="7">
        <v>41762385</v>
      </c>
      <c r="F3" s="7">
        <v>4232829</v>
      </c>
      <c r="G3" s="7">
        <v>7371347</v>
      </c>
      <c r="H3" s="7">
        <v>4229129</v>
      </c>
      <c r="I3" s="7">
        <v>0</v>
      </c>
      <c r="J3" s="7">
        <v>2162371</v>
      </c>
      <c r="K3" s="7">
        <v>59758061</v>
      </c>
      <c r="L3" s="7">
        <v>86088343</v>
      </c>
      <c r="M3" s="20">
        <v>7.9489999999999998</v>
      </c>
      <c r="N3" s="7">
        <v>684316.23850699991</v>
      </c>
    </row>
    <row r="4" spans="1:17" s="44" customFormat="1" x14ac:dyDescent="0.2">
      <c r="A4" s="44" t="s">
        <v>9</v>
      </c>
      <c r="B4" s="45"/>
      <c r="C4" s="58">
        <v>7.9980139055778693E-2</v>
      </c>
      <c r="D4" s="58">
        <v>5.7325598415009185E-2</v>
      </c>
      <c r="E4" s="58">
        <v>0.14567058090904975</v>
      </c>
      <c r="F4" s="58">
        <v>4.8890480308658342E-2</v>
      </c>
      <c r="G4" s="58">
        <v>-1.190099904425258E-2</v>
      </c>
      <c r="H4" s="58">
        <v>3.4904509784920663E-2</v>
      </c>
      <c r="I4" s="58" t="e">
        <v>#DIV/0!</v>
      </c>
      <c r="J4" s="58">
        <v>4.5281138184500587E-2</v>
      </c>
      <c r="K4" s="58">
        <v>0.10451989900782209</v>
      </c>
      <c r="L4" s="58">
        <v>2.6868877091484937E-2</v>
      </c>
      <c r="M4" s="58">
        <v>0</v>
      </c>
      <c r="N4" s="58">
        <v>2.6868877091484802E-2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150</v>
      </c>
      <c r="B6" s="19">
        <v>2023</v>
      </c>
      <c r="C6" s="7">
        <v>36185078</v>
      </c>
      <c r="D6" s="7">
        <v>29569212</v>
      </c>
      <c r="E6" s="7">
        <v>1606192</v>
      </c>
      <c r="F6" s="7">
        <v>2859662</v>
      </c>
      <c r="G6" s="7">
        <v>2306288</v>
      </c>
      <c r="H6" s="7">
        <v>586150</v>
      </c>
      <c r="I6" s="7">
        <v>0</v>
      </c>
      <c r="J6" s="7">
        <v>386931</v>
      </c>
      <c r="K6" s="7">
        <v>7745223</v>
      </c>
      <c r="L6" s="7">
        <v>21823989</v>
      </c>
      <c r="M6" s="20">
        <v>5.0999999999999996</v>
      </c>
      <c r="N6" s="7">
        <v>111302.34389999999</v>
      </c>
    </row>
    <row r="7" spans="1:17" s="21" customFormat="1" x14ac:dyDescent="0.2">
      <c r="A7" s="8" t="s">
        <v>150</v>
      </c>
      <c r="B7" s="19">
        <v>2024</v>
      </c>
      <c r="C7" s="7">
        <v>41215211</v>
      </c>
      <c r="D7" s="7">
        <v>31635550</v>
      </c>
      <c r="E7" s="7">
        <v>1758445</v>
      </c>
      <c r="F7" s="7">
        <v>3118406</v>
      </c>
      <c r="G7" s="7">
        <v>2329677</v>
      </c>
      <c r="H7" s="7">
        <v>642921</v>
      </c>
      <c r="I7" s="7">
        <v>0</v>
      </c>
      <c r="J7" s="7">
        <v>406639</v>
      </c>
      <c r="K7" s="7">
        <v>8256088</v>
      </c>
      <c r="L7" s="7">
        <v>23379462</v>
      </c>
      <c r="M7" s="20">
        <v>6</v>
      </c>
      <c r="N7" s="7">
        <v>140276.772</v>
      </c>
    </row>
    <row r="8" spans="1:17" s="44" customFormat="1" x14ac:dyDescent="0.2">
      <c r="A8" s="44" t="s">
        <v>9</v>
      </c>
      <c r="B8" s="45"/>
      <c r="C8" s="58">
        <v>0.13901125209678974</v>
      </c>
      <c r="D8" s="58">
        <v>6.988140231805974E-2</v>
      </c>
      <c r="E8" s="58">
        <v>9.4791282735812402E-2</v>
      </c>
      <c r="F8" s="58">
        <v>9.0480623234494142E-2</v>
      </c>
      <c r="G8" s="58">
        <v>1.0141404716149934E-2</v>
      </c>
      <c r="H8" s="58">
        <v>9.685404759873753E-2</v>
      </c>
      <c r="I8" s="58" t="e">
        <v>#DIV/0!</v>
      </c>
      <c r="J8" s="58">
        <v>5.0934145881307E-2</v>
      </c>
      <c r="K8" s="58">
        <v>6.5958720620439198E-2</v>
      </c>
      <c r="L8" s="58">
        <v>7.1273542155835951E-2</v>
      </c>
      <c r="M8" s="58">
        <v>0.17647058823529421</v>
      </c>
      <c r="N8" s="58">
        <v>0.2603218143009835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151</v>
      </c>
      <c r="B10" s="19">
        <v>2023</v>
      </c>
      <c r="C10" s="7">
        <v>51033157</v>
      </c>
      <c r="D10" s="7">
        <v>42734888</v>
      </c>
      <c r="E10" s="7">
        <v>10317101</v>
      </c>
      <c r="F10" s="7">
        <v>1310126</v>
      </c>
      <c r="G10" s="7">
        <v>3598805</v>
      </c>
      <c r="H10" s="7">
        <v>1614422</v>
      </c>
      <c r="I10" s="7">
        <v>0</v>
      </c>
      <c r="J10" s="7">
        <v>767293</v>
      </c>
      <c r="K10" s="7">
        <v>17607747</v>
      </c>
      <c r="L10" s="7">
        <v>25127141</v>
      </c>
      <c r="M10" s="20">
        <v>6</v>
      </c>
      <c r="N10" s="7">
        <v>150762.84599999999</v>
      </c>
    </row>
    <row r="11" spans="1:17" s="21" customFormat="1" x14ac:dyDescent="0.2">
      <c r="A11" s="8" t="s">
        <v>151</v>
      </c>
      <c r="B11" s="19">
        <v>2024</v>
      </c>
      <c r="C11" s="7">
        <v>54131086</v>
      </c>
      <c r="D11" s="7">
        <v>45628626</v>
      </c>
      <c r="E11" s="7">
        <v>11005722</v>
      </c>
      <c r="F11" s="7">
        <v>1559421</v>
      </c>
      <c r="G11" s="7">
        <v>3649156</v>
      </c>
      <c r="H11" s="7">
        <v>1644258</v>
      </c>
      <c r="I11" s="7">
        <v>0</v>
      </c>
      <c r="J11" s="7">
        <v>727574</v>
      </c>
      <c r="K11" s="7">
        <v>18586131</v>
      </c>
      <c r="L11" s="7">
        <v>27042495</v>
      </c>
      <c r="M11" s="20">
        <v>6</v>
      </c>
      <c r="N11" s="7">
        <v>162254.97</v>
      </c>
    </row>
    <row r="12" spans="1:17" s="44" customFormat="1" x14ac:dyDescent="0.2">
      <c r="A12" s="44" t="s">
        <v>9</v>
      </c>
      <c r="B12" s="45"/>
      <c r="C12" s="58">
        <v>6.0704239794532017E-2</v>
      </c>
      <c r="D12" s="58">
        <v>6.7713714377817022E-2</v>
      </c>
      <c r="E12" s="58">
        <v>6.6745590646054551E-2</v>
      </c>
      <c r="F12" s="58">
        <v>0.19028322466694042</v>
      </c>
      <c r="G12" s="58">
        <v>1.399103313460996E-2</v>
      </c>
      <c r="H12" s="58">
        <v>1.848091762872409E-2</v>
      </c>
      <c r="I12" s="58" t="e">
        <v>#DIV/0!</v>
      </c>
      <c r="J12" s="58">
        <v>-5.1765101467105785E-2</v>
      </c>
      <c r="K12" s="58">
        <v>5.5565541690257132E-2</v>
      </c>
      <c r="L12" s="58">
        <v>7.6226499465259501E-2</v>
      </c>
      <c r="M12" s="58">
        <v>0</v>
      </c>
      <c r="N12" s="58">
        <v>7.622649946525957E-2</v>
      </c>
    </row>
    <row r="14" spans="1:17" ht="15" x14ac:dyDescent="0.25">
      <c r="A14" s="1" t="s">
        <v>10</v>
      </c>
      <c r="B14" s="19">
        <v>2023</v>
      </c>
      <c r="C14" s="13">
        <v>241490860</v>
      </c>
      <c r="D14" s="13">
        <v>210243070</v>
      </c>
      <c r="E14" s="13">
        <v>48375643</v>
      </c>
      <c r="F14" s="13">
        <v>8205318</v>
      </c>
      <c r="G14" s="13">
        <v>13365223</v>
      </c>
      <c r="H14" s="13">
        <v>6287064</v>
      </c>
      <c r="I14" s="13">
        <v>0</v>
      </c>
      <c r="J14" s="13">
        <v>3222922</v>
      </c>
      <c r="K14" s="13">
        <v>79456170</v>
      </c>
      <c r="L14" s="13">
        <v>130786900</v>
      </c>
      <c r="M14" s="13"/>
      <c r="N14" s="13">
        <v>928475.72563</v>
      </c>
    </row>
    <row r="15" spans="1:17" ht="15" x14ac:dyDescent="0.25">
      <c r="A15" s="1"/>
      <c r="B15" s="19">
        <v>2024</v>
      </c>
      <c r="C15" s="13">
        <v>261957668</v>
      </c>
      <c r="D15" s="13">
        <v>223110580</v>
      </c>
      <c r="E15" s="13">
        <v>54526552</v>
      </c>
      <c r="F15" s="13">
        <v>8910656</v>
      </c>
      <c r="G15" s="13">
        <v>13350180</v>
      </c>
      <c r="H15" s="13">
        <v>6516308</v>
      </c>
      <c r="I15" s="13">
        <v>0</v>
      </c>
      <c r="J15" s="13">
        <v>3296584</v>
      </c>
      <c r="K15" s="13">
        <v>86600280</v>
      </c>
      <c r="L15" s="13">
        <v>136510300</v>
      </c>
      <c r="M15" s="13"/>
      <c r="N15" s="13">
        <v>986847.98050699988</v>
      </c>
    </row>
    <row r="16" spans="1:17" s="44" customFormat="1" x14ac:dyDescent="0.2">
      <c r="A16" s="44" t="s">
        <v>9</v>
      </c>
      <c r="B16" s="49"/>
      <c r="C16" s="58">
        <v>8.4751894957846435E-2</v>
      </c>
      <c r="D16" s="58">
        <v>6.1203016108925729E-2</v>
      </c>
      <c r="E16" s="58">
        <v>0.12714888358176449</v>
      </c>
      <c r="F16" s="58">
        <v>8.5961080362759859E-2</v>
      </c>
      <c r="G16" s="58">
        <v>-1.1255330345030532E-3</v>
      </c>
      <c r="H16" s="58">
        <v>3.6462806804575233E-2</v>
      </c>
      <c r="I16" s="58" t="e">
        <v>#DIV/0!</v>
      </c>
      <c r="J16" s="58">
        <v>2.285565707144014E-2</v>
      </c>
      <c r="K16" s="58">
        <v>8.9912589544650839E-2</v>
      </c>
      <c r="L16" s="58">
        <v>4.3761263551624817E-2</v>
      </c>
      <c r="M16" s="58"/>
      <c r="N16" s="58">
        <v>6.2868907894595163E-2</v>
      </c>
    </row>
    <row r="18" spans="2:13" ht="15" x14ac:dyDescent="0.25">
      <c r="K18" s="15" t="s">
        <v>465</v>
      </c>
      <c r="L18" s="16">
        <v>2023</v>
      </c>
      <c r="M18" s="23">
        <v>6.3496666666666668</v>
      </c>
    </row>
    <row r="19" spans="2:13" ht="15" x14ac:dyDescent="0.25">
      <c r="K19" s="15"/>
      <c r="L19" s="16">
        <v>2024</v>
      </c>
      <c r="M19" s="23">
        <v>6.6496666666666657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4.7246574623339636E-2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ht="15" x14ac:dyDescent="0.25">
      <c r="A2" s="8" t="s">
        <v>152</v>
      </c>
      <c r="B2" s="19">
        <v>2023</v>
      </c>
      <c r="C2" s="7">
        <v>128299168</v>
      </c>
      <c r="D2" s="7">
        <v>94180322</v>
      </c>
      <c r="E2" s="7">
        <v>3744882</v>
      </c>
      <c r="F2" s="7">
        <v>13668359</v>
      </c>
      <c r="G2" s="7">
        <v>10779444</v>
      </c>
      <c r="H2" s="7">
        <v>5305314</v>
      </c>
      <c r="I2" s="7">
        <v>929247</v>
      </c>
      <c r="J2" s="7">
        <v>951340</v>
      </c>
      <c r="K2" s="7">
        <v>35378586</v>
      </c>
      <c r="L2" s="7">
        <v>58801736</v>
      </c>
      <c r="M2" s="20">
        <v>7.55</v>
      </c>
      <c r="N2" s="7">
        <v>443953.10680000001</v>
      </c>
      <c r="Q2" s="62"/>
    </row>
    <row r="3" spans="1:17" s="21" customFormat="1" ht="15" x14ac:dyDescent="0.25">
      <c r="A3" s="8" t="s">
        <v>152</v>
      </c>
      <c r="B3" s="19">
        <v>2024</v>
      </c>
      <c r="C3" s="7">
        <v>148628677</v>
      </c>
      <c r="D3" s="7">
        <v>106673171</v>
      </c>
      <c r="E3" s="7">
        <v>10593218</v>
      </c>
      <c r="F3" s="7">
        <v>7475793</v>
      </c>
      <c r="G3" s="7">
        <v>10792147</v>
      </c>
      <c r="H3" s="7">
        <v>5837780</v>
      </c>
      <c r="I3" s="7">
        <v>922032</v>
      </c>
      <c r="J3" s="7">
        <v>960874</v>
      </c>
      <c r="K3" s="7">
        <v>36581844</v>
      </c>
      <c r="L3" s="7">
        <v>70091327</v>
      </c>
      <c r="M3" s="20">
        <v>7.25</v>
      </c>
      <c r="N3" s="7">
        <v>508162.12075</v>
      </c>
      <c r="Q3" s="62"/>
    </row>
    <row r="4" spans="1:17" s="44" customFormat="1" x14ac:dyDescent="0.2">
      <c r="A4" s="44" t="s">
        <v>9</v>
      </c>
      <c r="B4" s="45"/>
      <c r="C4" s="58">
        <v>0.15845394258519277</v>
      </c>
      <c r="D4" s="58">
        <v>0.13264818737825085</v>
      </c>
      <c r="E4" s="58">
        <v>1.8287187687088673</v>
      </c>
      <c r="F4" s="58">
        <v>-0.45305848346535232</v>
      </c>
      <c r="G4" s="58">
        <v>1.178446680552355E-3</v>
      </c>
      <c r="H4" s="58">
        <v>0.10036465325143809</v>
      </c>
      <c r="I4" s="58">
        <v>-7.7643511359197287E-3</v>
      </c>
      <c r="J4" s="58">
        <v>1.0021653667458531E-2</v>
      </c>
      <c r="K4" s="58">
        <v>3.40109127029554E-2</v>
      </c>
      <c r="L4" s="58">
        <v>0.19199417853921863</v>
      </c>
      <c r="M4" s="58">
        <v>-3.9735099337748318E-2</v>
      </c>
      <c r="N4" s="58">
        <v>0.14463017144494503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ht="15" x14ac:dyDescent="0.25">
      <c r="A6" s="8" t="s">
        <v>153</v>
      </c>
      <c r="B6" s="19">
        <v>2023</v>
      </c>
      <c r="C6" s="7">
        <v>388916138</v>
      </c>
      <c r="D6" s="7">
        <v>302977674</v>
      </c>
      <c r="E6" s="7">
        <v>38330053</v>
      </c>
      <c r="F6" s="7">
        <v>51258044</v>
      </c>
      <c r="G6" s="7">
        <v>17174373</v>
      </c>
      <c r="H6" s="7">
        <v>9975843</v>
      </c>
      <c r="I6" s="7">
        <v>924581</v>
      </c>
      <c r="J6" s="7">
        <v>4750119</v>
      </c>
      <c r="K6" s="7">
        <v>122413013</v>
      </c>
      <c r="L6" s="7">
        <v>180564661</v>
      </c>
      <c r="M6" s="20">
        <v>5.2042000000000002</v>
      </c>
      <c r="N6" s="7">
        <v>939694.6087762001</v>
      </c>
      <c r="Q6" s="62"/>
    </row>
    <row r="7" spans="1:17" s="21" customFormat="1" ht="15" x14ac:dyDescent="0.25">
      <c r="A7" s="8" t="s">
        <v>153</v>
      </c>
      <c r="B7" s="19">
        <v>2024</v>
      </c>
      <c r="C7" s="7">
        <v>423998168</v>
      </c>
      <c r="D7" s="7">
        <v>327805660</v>
      </c>
      <c r="E7" s="7">
        <v>62267509</v>
      </c>
      <c r="F7" s="7">
        <v>31967554</v>
      </c>
      <c r="G7" s="7">
        <v>17472788</v>
      </c>
      <c r="H7" s="7">
        <v>10948462</v>
      </c>
      <c r="I7" s="7">
        <v>989615</v>
      </c>
      <c r="J7" s="7">
        <v>4796207</v>
      </c>
      <c r="K7" s="7">
        <v>128442135</v>
      </c>
      <c r="L7" s="7">
        <v>199363525</v>
      </c>
      <c r="M7" s="20">
        <v>5.1859999999999999</v>
      </c>
      <c r="N7" s="7">
        <v>1033899.2406499999</v>
      </c>
      <c r="Q7" s="62"/>
    </row>
    <row r="8" spans="1:17" s="44" customFormat="1" x14ac:dyDescent="0.2">
      <c r="A8" s="44" t="s">
        <v>9</v>
      </c>
      <c r="B8" s="45"/>
      <c r="C8" s="58">
        <v>9.020461372574877E-2</v>
      </c>
      <c r="D8" s="58">
        <v>8.1946585938870206E-2</v>
      </c>
      <c r="E8" s="58">
        <v>0.62450881557612248</v>
      </c>
      <c r="F8" s="58">
        <v>-0.37634073590478795</v>
      </c>
      <c r="G8" s="58">
        <v>1.7375597933036623E-2</v>
      </c>
      <c r="H8" s="58">
        <v>9.7497424528433338E-2</v>
      </c>
      <c r="I8" s="58">
        <v>7.0338888642531044E-2</v>
      </c>
      <c r="J8" s="58">
        <v>9.7024937691034679E-3</v>
      </c>
      <c r="K8" s="58">
        <v>4.9252296404141284E-2</v>
      </c>
      <c r="L8" s="58">
        <v>0.10411153487004858</v>
      </c>
      <c r="M8" s="58">
        <v>-3.4971753583644392E-3</v>
      </c>
      <c r="N8" s="58">
        <v>0.10025026321741497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ht="15" x14ac:dyDescent="0.25">
      <c r="A10" s="8" t="s">
        <v>154</v>
      </c>
      <c r="B10" s="19">
        <v>2023</v>
      </c>
      <c r="C10" s="7">
        <v>94682675</v>
      </c>
      <c r="D10" s="7">
        <v>70197677</v>
      </c>
      <c r="E10" s="7">
        <v>8338718</v>
      </c>
      <c r="F10" s="7">
        <v>9052839</v>
      </c>
      <c r="G10" s="7">
        <v>6481264</v>
      </c>
      <c r="H10" s="7">
        <v>2706665</v>
      </c>
      <c r="I10" s="7">
        <v>544357</v>
      </c>
      <c r="J10" s="7">
        <v>744313</v>
      </c>
      <c r="K10" s="7">
        <v>27868156</v>
      </c>
      <c r="L10" s="7">
        <v>42329521</v>
      </c>
      <c r="M10" s="20">
        <v>8.5540000000000003</v>
      </c>
      <c r="N10" s="7">
        <v>362086.72263400001</v>
      </c>
      <c r="Q10" s="62"/>
    </row>
    <row r="11" spans="1:17" s="21" customFormat="1" ht="15" x14ac:dyDescent="0.25">
      <c r="A11" s="8" t="s">
        <v>154</v>
      </c>
      <c r="B11" s="19">
        <v>2024</v>
      </c>
      <c r="C11" s="7">
        <v>108512922</v>
      </c>
      <c r="D11" s="7">
        <v>81580789</v>
      </c>
      <c r="E11" s="7">
        <v>13806083</v>
      </c>
      <c r="F11" s="7">
        <v>8088063</v>
      </c>
      <c r="G11" s="7">
        <v>6383686</v>
      </c>
      <c r="H11" s="7">
        <v>2974419</v>
      </c>
      <c r="I11" s="7">
        <v>487809</v>
      </c>
      <c r="J11" s="7">
        <v>810782</v>
      </c>
      <c r="K11" s="7">
        <v>32550842</v>
      </c>
      <c r="L11" s="7">
        <v>49029947</v>
      </c>
      <c r="M11" s="20">
        <v>8.5540000000000003</v>
      </c>
      <c r="N11" s="7">
        <v>419402.166638</v>
      </c>
      <c r="Q11" s="62"/>
    </row>
    <row r="12" spans="1:17" s="44" customFormat="1" x14ac:dyDescent="0.2">
      <c r="A12" s="44" t="s">
        <v>9</v>
      </c>
      <c r="B12" s="45"/>
      <c r="C12" s="58">
        <v>0.14606945779679334</v>
      </c>
      <c r="D12" s="58">
        <v>0.16215795858885756</v>
      </c>
      <c r="E12" s="58">
        <v>0.65566013864481332</v>
      </c>
      <c r="F12" s="58">
        <v>-0.10657165116931827</v>
      </c>
      <c r="G12" s="58">
        <v>-1.5055396601650542E-2</v>
      </c>
      <c r="H12" s="58">
        <v>9.8923952539379648E-2</v>
      </c>
      <c r="I12" s="58">
        <v>-0.10388035792687519</v>
      </c>
      <c r="J12" s="58">
        <v>8.9302484304318211E-2</v>
      </c>
      <c r="K12" s="58">
        <v>0.16802999093302046</v>
      </c>
      <c r="L12" s="58">
        <v>0.15829203453542506</v>
      </c>
      <c r="M12" s="58">
        <v>0</v>
      </c>
      <c r="N12" s="58">
        <v>0.15829203453542504</v>
      </c>
    </row>
    <row r="14" spans="1:17" ht="15" x14ac:dyDescent="0.25">
      <c r="A14" s="1" t="s">
        <v>10</v>
      </c>
      <c r="B14" s="19">
        <v>2023</v>
      </c>
      <c r="C14" s="13">
        <v>611897981</v>
      </c>
      <c r="D14" s="13">
        <v>467355673</v>
      </c>
      <c r="E14" s="13">
        <v>50413653</v>
      </c>
      <c r="F14" s="13">
        <v>73979242</v>
      </c>
      <c r="G14" s="13">
        <v>34435081</v>
      </c>
      <c r="H14" s="13">
        <v>17987822</v>
      </c>
      <c r="I14" s="13">
        <v>2398185</v>
      </c>
      <c r="J14" s="13">
        <v>6445772</v>
      </c>
      <c r="K14" s="13">
        <v>185659755</v>
      </c>
      <c r="L14" s="13">
        <v>281695918</v>
      </c>
      <c r="M14" s="13"/>
      <c r="N14" s="13">
        <v>1745734.4382102001</v>
      </c>
    </row>
    <row r="15" spans="1:17" ht="15" x14ac:dyDescent="0.25">
      <c r="A15" s="1"/>
      <c r="B15" s="19">
        <v>2024</v>
      </c>
      <c r="C15" s="13">
        <v>681139767</v>
      </c>
      <c r="D15" s="13">
        <v>516059620</v>
      </c>
      <c r="E15" s="13">
        <v>86666810</v>
      </c>
      <c r="F15" s="13">
        <v>47531410</v>
      </c>
      <c r="G15" s="13">
        <v>34648621</v>
      </c>
      <c r="H15" s="13">
        <v>19760661</v>
      </c>
      <c r="I15" s="13">
        <v>2399456</v>
      </c>
      <c r="J15" s="13">
        <v>6567863</v>
      </c>
      <c r="K15" s="13">
        <v>197574821</v>
      </c>
      <c r="L15" s="13">
        <v>318484799</v>
      </c>
      <c r="M15" s="13"/>
      <c r="N15" s="13">
        <v>1961463.5280379998</v>
      </c>
    </row>
    <row r="16" spans="1:17" s="44" customFormat="1" x14ac:dyDescent="0.2">
      <c r="A16" s="44" t="s">
        <v>9</v>
      </c>
      <c r="B16" s="49"/>
      <c r="C16" s="58">
        <v>0.11315903655514759</v>
      </c>
      <c r="D16" s="58">
        <v>0.10421173811235623</v>
      </c>
      <c r="E16" s="58">
        <v>0.71911386782465458</v>
      </c>
      <c r="F16" s="58">
        <v>-0.35750341967548138</v>
      </c>
      <c r="G16" s="58">
        <v>6.2012341425884843E-3</v>
      </c>
      <c r="H16" s="58">
        <v>9.855773533894209E-2</v>
      </c>
      <c r="I16" s="58">
        <v>5.2998413383454571E-4</v>
      </c>
      <c r="J16" s="58">
        <v>1.89412532742393E-2</v>
      </c>
      <c r="K16" s="58">
        <v>6.4176891755566526E-2</v>
      </c>
      <c r="L16" s="58">
        <v>0.13059784913177194</v>
      </c>
      <c r="M16" s="58"/>
      <c r="N16" s="58">
        <v>0.12357497515428188</v>
      </c>
    </row>
    <row r="18" spans="2:13" ht="15" x14ac:dyDescent="0.25">
      <c r="K18" s="15" t="s">
        <v>465</v>
      </c>
      <c r="L18" s="16">
        <v>2023</v>
      </c>
      <c r="M18" s="23">
        <v>7.1027333333333331</v>
      </c>
    </row>
    <row r="19" spans="2:13" ht="15" x14ac:dyDescent="0.25">
      <c r="K19" s="15"/>
      <c r="L19" s="16">
        <v>2024</v>
      </c>
      <c r="M19" s="23">
        <v>6.996666666666667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-1.4933218197689072E-2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ht="15" x14ac:dyDescent="0.25">
      <c r="A2" s="8" t="s">
        <v>155</v>
      </c>
      <c r="B2" s="19">
        <v>2023</v>
      </c>
      <c r="C2" s="7">
        <v>840133991</v>
      </c>
      <c r="D2" s="7">
        <v>591670570</v>
      </c>
      <c r="E2" s="7">
        <v>145387018</v>
      </c>
      <c r="F2" s="7">
        <v>29077933</v>
      </c>
      <c r="G2" s="7">
        <v>32616865</v>
      </c>
      <c r="H2" s="7">
        <v>27545407</v>
      </c>
      <c r="I2" s="7">
        <v>0</v>
      </c>
      <c r="J2" s="7">
        <v>7242238</v>
      </c>
      <c r="K2" s="7">
        <v>241869461</v>
      </c>
      <c r="L2" s="7">
        <v>349801109</v>
      </c>
      <c r="M2" s="20">
        <v>6.5313999999999997</v>
      </c>
      <c r="N2" s="7">
        <v>2284690.9633225999</v>
      </c>
      <c r="P2" s="62"/>
    </row>
    <row r="3" spans="1:17" s="21" customFormat="1" ht="15" x14ac:dyDescent="0.25">
      <c r="A3" s="8" t="s">
        <v>155</v>
      </c>
      <c r="B3" s="19">
        <v>2024</v>
      </c>
      <c r="C3" s="7">
        <v>876331645</v>
      </c>
      <c r="D3" s="7">
        <v>624926297</v>
      </c>
      <c r="E3" s="7">
        <v>146587163</v>
      </c>
      <c r="F3" s="7">
        <v>30907985</v>
      </c>
      <c r="G3" s="7">
        <v>32906623</v>
      </c>
      <c r="H3" s="7">
        <v>28268823</v>
      </c>
      <c r="I3" s="7">
        <v>0</v>
      </c>
      <c r="J3" s="7">
        <v>7581991</v>
      </c>
      <c r="K3" s="7">
        <v>246252585</v>
      </c>
      <c r="L3" s="7">
        <v>378673712</v>
      </c>
      <c r="M3" s="20">
        <v>6.3742999999999999</v>
      </c>
      <c r="N3" s="7">
        <v>2413779.8424016</v>
      </c>
      <c r="P3" s="62"/>
    </row>
    <row r="4" spans="1:17" s="44" customFormat="1" x14ac:dyDescent="0.2">
      <c r="A4" s="44" t="s">
        <v>9</v>
      </c>
      <c r="B4" s="45"/>
      <c r="C4" s="58">
        <v>4.3085572525061663E-2</v>
      </c>
      <c r="D4" s="58">
        <v>5.6206491730693989E-2</v>
      </c>
      <c r="E4" s="58">
        <v>8.2548291897698873E-3</v>
      </c>
      <c r="F4" s="58">
        <v>6.2936110348696381E-2</v>
      </c>
      <c r="G4" s="58">
        <v>8.8836863996585823E-3</v>
      </c>
      <c r="H4" s="58">
        <v>2.6262672393985682E-2</v>
      </c>
      <c r="I4" s="58" t="e">
        <v>#DIV/0!</v>
      </c>
      <c r="J4" s="58">
        <v>4.6912708474921704E-2</v>
      </c>
      <c r="K4" s="58">
        <v>1.8121857889285165E-2</v>
      </c>
      <c r="L4" s="58">
        <v>8.2540055640589749E-2</v>
      </c>
      <c r="M4" s="58">
        <v>-2.4053036102520103E-2</v>
      </c>
      <c r="N4" s="58">
        <v>5.6501680599842535E-2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ht="15" x14ac:dyDescent="0.25">
      <c r="A6" s="8" t="s">
        <v>156</v>
      </c>
      <c r="B6" s="19">
        <v>2023</v>
      </c>
      <c r="C6" s="7">
        <v>767252722</v>
      </c>
      <c r="D6" s="7">
        <v>552795848</v>
      </c>
      <c r="E6" s="7">
        <v>128127833</v>
      </c>
      <c r="F6" s="7">
        <v>44555026</v>
      </c>
      <c r="G6" s="7">
        <v>17596265</v>
      </c>
      <c r="H6" s="7">
        <v>12116538</v>
      </c>
      <c r="I6" s="7">
        <v>0</v>
      </c>
      <c r="J6" s="7">
        <v>6498537</v>
      </c>
      <c r="K6" s="7">
        <v>208894199</v>
      </c>
      <c r="L6" s="7">
        <v>343901649</v>
      </c>
      <c r="M6" s="20">
        <v>5.25</v>
      </c>
      <c r="N6" s="7">
        <v>1805483.6572499999</v>
      </c>
      <c r="P6" s="62"/>
    </row>
    <row r="7" spans="1:17" s="21" customFormat="1" ht="15" x14ac:dyDescent="0.25">
      <c r="A7" s="8" t="s">
        <v>156</v>
      </c>
      <c r="B7" s="19">
        <v>2024</v>
      </c>
      <c r="C7" s="7">
        <v>790073800</v>
      </c>
      <c r="D7" s="7">
        <v>599832421</v>
      </c>
      <c r="E7" s="7">
        <v>132905627</v>
      </c>
      <c r="F7" s="7">
        <v>49268782</v>
      </c>
      <c r="G7" s="7">
        <v>17864664</v>
      </c>
      <c r="H7" s="7">
        <v>12911969</v>
      </c>
      <c r="I7" s="7">
        <v>0</v>
      </c>
      <c r="J7" s="7">
        <v>7237923</v>
      </c>
      <c r="K7" s="7">
        <v>220188965</v>
      </c>
      <c r="L7" s="7">
        <v>379643456</v>
      </c>
      <c r="M7" s="20">
        <v>5.1414</v>
      </c>
      <c r="N7" s="7">
        <v>1951898.8646784001</v>
      </c>
      <c r="P7" s="62"/>
    </row>
    <row r="8" spans="1:17" s="44" customFormat="1" x14ac:dyDescent="0.2">
      <c r="A8" s="44" t="s">
        <v>9</v>
      </c>
      <c r="B8" s="45"/>
      <c r="C8" s="58">
        <v>2.9743886656422965E-2</v>
      </c>
      <c r="D8" s="58">
        <v>8.5088506308752157E-2</v>
      </c>
      <c r="E8" s="58">
        <v>3.7289275000850129E-2</v>
      </c>
      <c r="F8" s="58">
        <v>0.10579627986301703</v>
      </c>
      <c r="G8" s="58">
        <v>1.5253180149310095E-2</v>
      </c>
      <c r="H8" s="58">
        <v>6.564837249716049E-2</v>
      </c>
      <c r="I8" s="58" t="e">
        <v>#DIV/0!</v>
      </c>
      <c r="J8" s="58">
        <v>0.1137773009525067</v>
      </c>
      <c r="K8" s="58">
        <v>5.4069313815650763E-2</v>
      </c>
      <c r="L8" s="58">
        <v>0.10393031584445819</v>
      </c>
      <c r="M8" s="58">
        <v>-2.068571428571429E-2</v>
      </c>
      <c r="N8" s="58">
        <v>8.10947287395615E-2</v>
      </c>
    </row>
    <row r="10" spans="1:17" ht="15" x14ac:dyDescent="0.25">
      <c r="A10" s="1" t="s">
        <v>10</v>
      </c>
      <c r="B10" s="19">
        <v>2023</v>
      </c>
      <c r="C10" s="13">
        <v>1607386713</v>
      </c>
      <c r="D10" s="13">
        <v>1144466418</v>
      </c>
      <c r="E10" s="13">
        <v>273514851</v>
      </c>
      <c r="F10" s="13">
        <v>73632959</v>
      </c>
      <c r="G10" s="13">
        <v>50213130</v>
      </c>
      <c r="H10" s="13">
        <v>39661945</v>
      </c>
      <c r="I10" s="13">
        <v>0</v>
      </c>
      <c r="J10" s="13">
        <v>13740775</v>
      </c>
      <c r="K10" s="13">
        <v>450763660</v>
      </c>
      <c r="L10" s="13">
        <v>693702758</v>
      </c>
      <c r="M10" s="13"/>
      <c r="N10" s="13">
        <v>4090174.6205725996</v>
      </c>
    </row>
    <row r="11" spans="1:17" ht="15" x14ac:dyDescent="0.25">
      <c r="A11" s="1"/>
      <c r="B11" s="19">
        <v>2024</v>
      </c>
      <c r="C11" s="13">
        <v>1666405445</v>
      </c>
      <c r="D11" s="13">
        <v>1224758718</v>
      </c>
      <c r="E11" s="13">
        <v>279492790</v>
      </c>
      <c r="F11" s="13">
        <v>80176767</v>
      </c>
      <c r="G11" s="13">
        <v>50771287</v>
      </c>
      <c r="H11" s="13">
        <v>41180792</v>
      </c>
      <c r="I11" s="13">
        <v>0</v>
      </c>
      <c r="J11" s="13">
        <v>14819914</v>
      </c>
      <c r="K11" s="13">
        <v>466441550</v>
      </c>
      <c r="L11" s="13">
        <v>758317168</v>
      </c>
      <c r="M11" s="13"/>
      <c r="N11" s="13">
        <v>4365678.7070800001</v>
      </c>
    </row>
    <row r="12" spans="1:17" s="44" customFormat="1" x14ac:dyDescent="0.2">
      <c r="A12" s="44" t="s">
        <v>9</v>
      </c>
      <c r="B12" s="49"/>
      <c r="C12" s="58">
        <v>3.6717195384705165E-2</v>
      </c>
      <c r="D12" s="58">
        <v>7.0156973360838273E-2</v>
      </c>
      <c r="E12" s="58">
        <v>2.1855994210712895E-2</v>
      </c>
      <c r="F12" s="58">
        <v>8.8870637400297881E-2</v>
      </c>
      <c r="G12" s="58">
        <v>1.111575797007675E-2</v>
      </c>
      <c r="H12" s="58">
        <v>3.8294818874868596E-2</v>
      </c>
      <c r="I12" s="58" t="e">
        <v>#DIV/0!</v>
      </c>
      <c r="J12" s="58">
        <v>7.8535526562366384E-2</v>
      </c>
      <c r="K12" s="58">
        <v>3.4780731880648938E-2</v>
      </c>
      <c r="L12" s="58">
        <v>9.3144231091553481E-2</v>
      </c>
      <c r="M12" s="58"/>
      <c r="N12" s="58">
        <v>6.7357536551540087E-2</v>
      </c>
    </row>
    <row r="14" spans="1:17" ht="15" x14ac:dyDescent="0.25">
      <c r="K14" s="15" t="s">
        <v>465</v>
      </c>
      <c r="L14" s="16">
        <v>2023</v>
      </c>
      <c r="M14" s="23">
        <v>5.8906999999999998</v>
      </c>
    </row>
    <row r="15" spans="1:17" ht="15" x14ac:dyDescent="0.25">
      <c r="K15" s="15"/>
      <c r="L15" s="16">
        <v>2024</v>
      </c>
      <c r="M15" s="23">
        <v>5.7578499999999995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-2.2552498005330497E-2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>
    <tabColor rgb="FF92D050"/>
    <pageSetUpPr fitToPage="1"/>
  </sheetPr>
  <dimension ref="A1:Q140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ht="15" x14ac:dyDescent="0.25">
      <c r="A2" s="8" t="s">
        <v>157</v>
      </c>
      <c r="B2" s="19">
        <v>2023</v>
      </c>
      <c r="C2" s="7">
        <v>1568177313</v>
      </c>
      <c r="D2" s="7">
        <v>1278192313</v>
      </c>
      <c r="E2" s="7">
        <v>500108031</v>
      </c>
      <c r="F2" s="7">
        <v>29863033</v>
      </c>
      <c r="G2" s="7">
        <v>34986099</v>
      </c>
      <c r="H2" s="7">
        <v>26314915</v>
      </c>
      <c r="I2" s="7">
        <v>0</v>
      </c>
      <c r="J2" s="7">
        <v>17363114</v>
      </c>
      <c r="K2" s="7">
        <v>608635192</v>
      </c>
      <c r="L2" s="7">
        <v>669557121</v>
      </c>
      <c r="M2" s="20">
        <v>5.9</v>
      </c>
      <c r="N2" s="7">
        <v>3950387.0139000001</v>
      </c>
      <c r="P2" s="62"/>
    </row>
    <row r="3" spans="1:17" s="21" customFormat="1" ht="15" x14ac:dyDescent="0.25">
      <c r="A3" s="8" t="s">
        <v>157</v>
      </c>
      <c r="B3" s="19">
        <v>2024</v>
      </c>
      <c r="C3" s="7">
        <v>1661451250</v>
      </c>
      <c r="D3" s="7">
        <v>1386369348</v>
      </c>
      <c r="E3" s="7">
        <v>513275827</v>
      </c>
      <c r="F3" s="7">
        <v>31896202</v>
      </c>
      <c r="G3" s="7">
        <v>36733388</v>
      </c>
      <c r="H3" s="7">
        <v>28847045</v>
      </c>
      <c r="I3" s="7">
        <v>0</v>
      </c>
      <c r="J3" s="7">
        <v>20230810</v>
      </c>
      <c r="K3" s="7">
        <v>630983272</v>
      </c>
      <c r="L3" s="7">
        <v>755386076</v>
      </c>
      <c r="M3" s="20">
        <v>5.9</v>
      </c>
      <c r="N3" s="7">
        <v>4456777.8484000005</v>
      </c>
      <c r="P3" s="62"/>
    </row>
    <row r="4" spans="1:17" s="44" customFormat="1" x14ac:dyDescent="0.2">
      <c r="A4" s="44" t="s">
        <v>9</v>
      </c>
      <c r="B4" s="45"/>
      <c r="C4" s="58">
        <v>5.9479203165847608E-2</v>
      </c>
      <c r="D4" s="58">
        <v>8.4632831773257589E-2</v>
      </c>
      <c r="E4" s="58">
        <v>2.6329903108474578E-2</v>
      </c>
      <c r="F4" s="58">
        <v>6.8083138105898347E-2</v>
      </c>
      <c r="G4" s="58">
        <v>4.9942378542975029E-2</v>
      </c>
      <c r="H4" s="58">
        <v>9.6224137528090059E-2</v>
      </c>
      <c r="I4" s="58" t="e">
        <v>#DIV/0!</v>
      </c>
      <c r="J4" s="58">
        <v>0.16516023565818896</v>
      </c>
      <c r="K4" s="58">
        <v>3.6718349996429388E-2</v>
      </c>
      <c r="L4" s="58">
        <v>0.12818765167012539</v>
      </c>
      <c r="M4" s="58">
        <v>0</v>
      </c>
      <c r="N4" s="58">
        <v>0.12818765167012547</v>
      </c>
    </row>
    <row r="6" spans="1:17" ht="15" x14ac:dyDescent="0.25">
      <c r="A6" s="1" t="s">
        <v>10</v>
      </c>
      <c r="B6" s="19">
        <v>2023</v>
      </c>
      <c r="C6" s="13">
        <v>1568177313</v>
      </c>
      <c r="D6" s="13">
        <v>1278192313</v>
      </c>
      <c r="E6" s="13">
        <v>500108031</v>
      </c>
      <c r="F6" s="13">
        <v>29863033</v>
      </c>
      <c r="G6" s="13">
        <v>34986099</v>
      </c>
      <c r="H6" s="13">
        <v>26314915</v>
      </c>
      <c r="I6" s="13">
        <v>0</v>
      </c>
      <c r="J6" s="13">
        <v>17363114</v>
      </c>
      <c r="K6" s="13">
        <v>608635192</v>
      </c>
      <c r="L6" s="13">
        <v>669557121</v>
      </c>
      <c r="M6" s="13"/>
      <c r="N6" s="13">
        <v>3950387.0139000001</v>
      </c>
    </row>
    <row r="7" spans="1:17" ht="15" x14ac:dyDescent="0.25">
      <c r="A7" s="1"/>
      <c r="B7" s="19">
        <v>2024</v>
      </c>
      <c r="C7" s="13">
        <v>1661451250</v>
      </c>
      <c r="D7" s="13">
        <v>1386369348</v>
      </c>
      <c r="E7" s="13">
        <v>513275827</v>
      </c>
      <c r="F7" s="13">
        <v>31896202</v>
      </c>
      <c r="G7" s="13">
        <v>36733388</v>
      </c>
      <c r="H7" s="13">
        <v>28847045</v>
      </c>
      <c r="I7" s="13">
        <v>0</v>
      </c>
      <c r="J7" s="13">
        <v>20230810</v>
      </c>
      <c r="K7" s="13">
        <v>630983272</v>
      </c>
      <c r="L7" s="13">
        <v>755386076</v>
      </c>
      <c r="M7" s="13"/>
      <c r="N7" s="13">
        <v>4456777.8484000005</v>
      </c>
    </row>
    <row r="8" spans="1:17" s="44" customFormat="1" x14ac:dyDescent="0.2">
      <c r="A8" s="44" t="s">
        <v>9</v>
      </c>
      <c r="B8" s="49"/>
      <c r="C8" s="58">
        <v>5.9479203165847608E-2</v>
      </c>
      <c r="D8" s="58">
        <v>8.4632831773257589E-2</v>
      </c>
      <c r="E8" s="58">
        <v>2.6329903108474578E-2</v>
      </c>
      <c r="F8" s="58">
        <v>6.8083138105898347E-2</v>
      </c>
      <c r="G8" s="58">
        <v>4.9942378542975029E-2</v>
      </c>
      <c r="H8" s="58">
        <v>9.6224137528090059E-2</v>
      </c>
      <c r="I8" s="58" t="e">
        <v>#DIV/0!</v>
      </c>
      <c r="J8" s="58">
        <v>0.16516023565818896</v>
      </c>
      <c r="K8" s="58">
        <v>3.6718349996429388E-2</v>
      </c>
      <c r="L8" s="58">
        <v>0.12818765167012539</v>
      </c>
      <c r="M8" s="58"/>
      <c r="N8" s="58">
        <v>0.12818765167012547</v>
      </c>
    </row>
    <row r="10" spans="1:17" ht="15" x14ac:dyDescent="0.25">
      <c r="K10" s="15" t="s">
        <v>465</v>
      </c>
      <c r="L10" s="16">
        <v>2023</v>
      </c>
      <c r="M10" s="23">
        <v>5.9</v>
      </c>
    </row>
    <row r="11" spans="1:17" ht="15" x14ac:dyDescent="0.25">
      <c r="K11" s="15"/>
      <c r="L11" s="16">
        <v>2024</v>
      </c>
      <c r="M11" s="23">
        <v>5.9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0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158</v>
      </c>
      <c r="B2" s="19">
        <v>2023</v>
      </c>
      <c r="C2" s="7">
        <v>935938770</v>
      </c>
      <c r="D2" s="7">
        <v>739558358</v>
      </c>
      <c r="E2" s="7">
        <v>166553940</v>
      </c>
      <c r="F2" s="7">
        <v>74428727</v>
      </c>
      <c r="G2" s="7">
        <v>36388120</v>
      </c>
      <c r="H2" s="7">
        <v>18612363</v>
      </c>
      <c r="I2" s="7">
        <v>0</v>
      </c>
      <c r="J2" s="7">
        <v>13062211</v>
      </c>
      <c r="K2" s="7">
        <v>309045361</v>
      </c>
      <c r="L2" s="7">
        <v>430512997</v>
      </c>
      <c r="M2" s="20">
        <v>4.3681000000000001</v>
      </c>
      <c r="N2" s="7">
        <v>1880523.8221956999</v>
      </c>
    </row>
    <row r="3" spans="1:17" s="21" customFormat="1" x14ac:dyDescent="0.2">
      <c r="A3" s="8" t="s">
        <v>158</v>
      </c>
      <c r="B3" s="19">
        <v>2024</v>
      </c>
      <c r="C3" s="7">
        <v>974301964</v>
      </c>
      <c r="D3" s="7">
        <v>794503232</v>
      </c>
      <c r="E3" s="7">
        <v>171089472</v>
      </c>
      <c r="F3" s="7">
        <v>78327637</v>
      </c>
      <c r="G3" s="7">
        <v>37222265</v>
      </c>
      <c r="H3" s="7">
        <v>20720073</v>
      </c>
      <c r="I3" s="7">
        <v>0</v>
      </c>
      <c r="J3" s="7">
        <v>16603217</v>
      </c>
      <c r="K3" s="7">
        <v>323962664</v>
      </c>
      <c r="L3" s="7">
        <v>470540568</v>
      </c>
      <c r="M3" s="20">
        <v>5</v>
      </c>
      <c r="N3" s="7">
        <v>2352702.84</v>
      </c>
    </row>
    <row r="4" spans="1:17" s="44" customFormat="1" x14ac:dyDescent="0.2">
      <c r="A4" s="44" t="s">
        <v>9</v>
      </c>
      <c r="B4" s="45"/>
      <c r="C4" s="58">
        <v>4.0988999739801357E-2</v>
      </c>
      <c r="D4" s="58">
        <v>7.4294169494059051E-2</v>
      </c>
      <c r="E4" s="58">
        <v>2.7231610371991202E-2</v>
      </c>
      <c r="F4" s="58">
        <v>5.2384477837435002E-2</v>
      </c>
      <c r="G4" s="58">
        <v>2.2923553071716812E-2</v>
      </c>
      <c r="H4" s="58">
        <v>0.11324247222128646</v>
      </c>
      <c r="I4" s="58" t="e">
        <v>#DIV/0!</v>
      </c>
      <c r="J4" s="58">
        <v>0.27108779669843031</v>
      </c>
      <c r="K4" s="58">
        <v>4.8268975634292083E-2</v>
      </c>
      <c r="L4" s="58">
        <v>9.2976451997801121E-2</v>
      </c>
      <c r="M4" s="58">
        <v>0.1446624390467251</v>
      </c>
      <c r="N4" s="58">
        <v>0.25108909136443891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159</v>
      </c>
      <c r="B6" s="19">
        <v>2023</v>
      </c>
      <c r="C6" s="7">
        <v>541901211</v>
      </c>
      <c r="D6" s="7">
        <v>434758121</v>
      </c>
      <c r="E6" s="7">
        <v>53954403</v>
      </c>
      <c r="F6" s="7">
        <v>37371829</v>
      </c>
      <c r="G6" s="7">
        <v>10089066</v>
      </c>
      <c r="H6" s="7">
        <v>7310059</v>
      </c>
      <c r="I6" s="7">
        <v>0</v>
      </c>
      <c r="J6" s="7">
        <v>6969915</v>
      </c>
      <c r="K6" s="7">
        <v>115695272</v>
      </c>
      <c r="L6" s="7">
        <v>319062849</v>
      </c>
      <c r="M6" s="20">
        <v>3.1</v>
      </c>
      <c r="N6" s="7">
        <v>989094.83189999999</v>
      </c>
    </row>
    <row r="7" spans="1:17" s="21" customFormat="1" x14ac:dyDescent="0.2">
      <c r="A7" s="8" t="s">
        <v>159</v>
      </c>
      <c r="B7" s="19">
        <v>2024</v>
      </c>
      <c r="C7" s="7">
        <v>551926660</v>
      </c>
      <c r="D7" s="7">
        <v>464845211</v>
      </c>
      <c r="E7" s="7">
        <v>55663373</v>
      </c>
      <c r="F7" s="7">
        <v>39277459</v>
      </c>
      <c r="G7" s="7">
        <v>10121862</v>
      </c>
      <c r="H7" s="7">
        <v>7413672</v>
      </c>
      <c r="I7" s="7">
        <v>0</v>
      </c>
      <c r="J7" s="7">
        <v>7310120</v>
      </c>
      <c r="K7" s="7">
        <v>119786486</v>
      </c>
      <c r="L7" s="7">
        <v>345058725</v>
      </c>
      <c r="M7" s="20">
        <v>3.1</v>
      </c>
      <c r="N7" s="7">
        <v>1069682.0475000001</v>
      </c>
    </row>
    <row r="8" spans="1:17" s="44" customFormat="1" x14ac:dyDescent="0.2">
      <c r="A8" s="44" t="s">
        <v>9</v>
      </c>
      <c r="B8" s="45"/>
      <c r="C8" s="58">
        <v>1.8500510418678506E-2</v>
      </c>
      <c r="D8" s="58">
        <v>6.9204204698455771E-2</v>
      </c>
      <c r="E8" s="58">
        <v>3.1674338051706365E-2</v>
      </c>
      <c r="F8" s="58">
        <v>5.099108207949897E-2</v>
      </c>
      <c r="G8" s="58">
        <v>3.2506477804783913E-3</v>
      </c>
      <c r="H8" s="58">
        <v>1.417403060631932E-2</v>
      </c>
      <c r="I8" s="58" t="e">
        <v>#DIV/0!</v>
      </c>
      <c r="J8" s="58">
        <v>4.8810494819520753E-2</v>
      </c>
      <c r="K8" s="58">
        <v>3.5361980911372076E-2</v>
      </c>
      <c r="L8" s="58">
        <v>8.1475722044969265E-2</v>
      </c>
      <c r="M8" s="58">
        <v>0</v>
      </c>
      <c r="N8" s="58">
        <v>8.1475722044969376E-2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160</v>
      </c>
      <c r="B10" s="19">
        <v>2023</v>
      </c>
      <c r="C10" s="7">
        <v>1584609636</v>
      </c>
      <c r="D10" s="7">
        <v>1263157514</v>
      </c>
      <c r="E10" s="7">
        <v>88904392</v>
      </c>
      <c r="F10" s="7">
        <v>98260144</v>
      </c>
      <c r="G10" s="7">
        <v>48189091</v>
      </c>
      <c r="H10" s="7">
        <v>32918033</v>
      </c>
      <c r="I10" s="7">
        <v>0</v>
      </c>
      <c r="J10" s="7">
        <v>19568042</v>
      </c>
      <c r="K10" s="7">
        <v>287839702</v>
      </c>
      <c r="L10" s="7">
        <v>975317812</v>
      </c>
      <c r="M10" s="20">
        <v>6.3183999999999996</v>
      </c>
      <c r="N10" s="7">
        <v>6162448.063340799</v>
      </c>
    </row>
    <row r="11" spans="1:17" s="21" customFormat="1" x14ac:dyDescent="0.2">
      <c r="A11" s="8" t="s">
        <v>160</v>
      </c>
      <c r="B11" s="19">
        <v>2024</v>
      </c>
      <c r="C11" s="7">
        <v>1668156802</v>
      </c>
      <c r="D11" s="7">
        <v>1365382582</v>
      </c>
      <c r="E11" s="7">
        <v>90737542</v>
      </c>
      <c r="F11" s="7">
        <v>109275947</v>
      </c>
      <c r="G11" s="7">
        <v>48983811</v>
      </c>
      <c r="H11" s="7">
        <v>35373093</v>
      </c>
      <c r="I11" s="7">
        <v>0</v>
      </c>
      <c r="J11" s="7">
        <v>22173800</v>
      </c>
      <c r="K11" s="7">
        <v>306544193</v>
      </c>
      <c r="L11" s="7">
        <v>1058838389</v>
      </c>
      <c r="M11" s="20">
        <v>6.3183999999999996</v>
      </c>
      <c r="N11" s="7">
        <v>6690164.4770576004</v>
      </c>
    </row>
    <row r="12" spans="1:17" s="44" customFormat="1" x14ac:dyDescent="0.2">
      <c r="A12" s="44" t="s">
        <v>9</v>
      </c>
      <c r="B12" s="45"/>
      <c r="C12" s="58">
        <v>5.2724130979599826E-2</v>
      </c>
      <c r="D12" s="58">
        <v>8.0928203226442591E-2</v>
      </c>
      <c r="E12" s="58">
        <v>2.0619341280687237E-2</v>
      </c>
      <c r="F12" s="58">
        <v>0.1121085574635429</v>
      </c>
      <c r="G12" s="58">
        <v>1.6491699335021696E-2</v>
      </c>
      <c r="H12" s="58">
        <v>7.458100549325046E-2</v>
      </c>
      <c r="I12" s="58" t="e">
        <v>#DIV/0!</v>
      </c>
      <c r="J12" s="58">
        <v>0.13316396193344229</v>
      </c>
      <c r="K12" s="58">
        <v>6.4982317831888251E-2</v>
      </c>
      <c r="L12" s="58">
        <v>8.5634216839259369E-2</v>
      </c>
      <c r="M12" s="58">
        <v>0</v>
      </c>
      <c r="N12" s="58">
        <v>8.5634216839259619E-2</v>
      </c>
    </row>
    <row r="14" spans="1:17" ht="15" x14ac:dyDescent="0.25">
      <c r="A14" s="1" t="s">
        <v>10</v>
      </c>
      <c r="B14" s="19">
        <v>2023</v>
      </c>
      <c r="C14" s="13">
        <v>3062449617</v>
      </c>
      <c r="D14" s="13">
        <v>2437473993</v>
      </c>
      <c r="E14" s="13">
        <v>309412735</v>
      </c>
      <c r="F14" s="13">
        <v>210060700</v>
      </c>
      <c r="G14" s="13">
        <v>94666277</v>
      </c>
      <c r="H14" s="13">
        <v>58840455</v>
      </c>
      <c r="I14" s="13">
        <v>0</v>
      </c>
      <c r="J14" s="13">
        <v>39600168</v>
      </c>
      <c r="K14" s="13">
        <v>712580335</v>
      </c>
      <c r="L14" s="13">
        <v>1724893658</v>
      </c>
      <c r="M14" s="13"/>
      <c r="N14" s="13">
        <v>9032066.7174364999</v>
      </c>
    </row>
    <row r="15" spans="1:17" ht="15" x14ac:dyDescent="0.25">
      <c r="A15" s="1"/>
      <c r="B15" s="19">
        <v>2024</v>
      </c>
      <c r="C15" s="13">
        <v>3194385426</v>
      </c>
      <c r="D15" s="13">
        <v>2624731025</v>
      </c>
      <c r="E15" s="13">
        <v>317490387</v>
      </c>
      <c r="F15" s="13">
        <v>226881043</v>
      </c>
      <c r="G15" s="13">
        <v>96327938</v>
      </c>
      <c r="H15" s="13">
        <v>63506838</v>
      </c>
      <c r="I15" s="13">
        <v>0</v>
      </c>
      <c r="J15" s="13">
        <v>46087137</v>
      </c>
      <c r="K15" s="13">
        <v>750293343</v>
      </c>
      <c r="L15" s="13">
        <v>1874437682</v>
      </c>
      <c r="M15" s="13"/>
      <c r="N15" s="13">
        <v>10112549.364557602</v>
      </c>
    </row>
    <row r="16" spans="1:17" s="44" customFormat="1" x14ac:dyDescent="0.2">
      <c r="A16" s="44" t="s">
        <v>9</v>
      </c>
      <c r="B16" s="49"/>
      <c r="C16" s="58">
        <v>4.3081789253808317E-2</v>
      </c>
      <c r="D16" s="58">
        <v>7.6824217422532315E-2</v>
      </c>
      <c r="E16" s="58">
        <v>2.6106397980031431E-2</v>
      </c>
      <c r="F16" s="58">
        <v>8.0073726308633644E-2</v>
      </c>
      <c r="G16" s="58">
        <v>1.7552829293160013E-2</v>
      </c>
      <c r="H16" s="58">
        <v>7.9305691976719078E-2</v>
      </c>
      <c r="I16" s="58" t="e">
        <v>#DIV/0!</v>
      </c>
      <c r="J16" s="58">
        <v>0.16381165352631838</v>
      </c>
      <c r="K16" s="58">
        <v>5.2924570252138661E-2</v>
      </c>
      <c r="L16" s="58">
        <v>8.6697532515363912E-2</v>
      </c>
      <c r="M16" s="58"/>
      <c r="N16" s="58">
        <v>0.11962739879182009</v>
      </c>
    </row>
    <row r="18" spans="2:13" ht="15" x14ac:dyDescent="0.25">
      <c r="K18" s="15" t="s">
        <v>465</v>
      </c>
      <c r="L18" s="16">
        <v>2023</v>
      </c>
      <c r="M18" s="23">
        <v>4.5955000000000004</v>
      </c>
    </row>
    <row r="19" spans="2:13" ht="15" x14ac:dyDescent="0.25">
      <c r="K19" s="15"/>
      <c r="L19" s="16">
        <v>2024</v>
      </c>
      <c r="M19" s="23">
        <v>4.8061333333333325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4.5834693359445566E-2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161</v>
      </c>
      <c r="B2" s="19">
        <v>2023</v>
      </c>
      <c r="C2" s="7">
        <v>6384495577</v>
      </c>
      <c r="D2" s="7">
        <v>5229695087</v>
      </c>
      <c r="E2" s="7">
        <v>264817119</v>
      </c>
      <c r="F2" s="7">
        <v>276739955</v>
      </c>
      <c r="G2" s="7">
        <v>181043382</v>
      </c>
      <c r="H2" s="7">
        <v>156598711</v>
      </c>
      <c r="I2" s="7">
        <v>0</v>
      </c>
      <c r="J2" s="7">
        <v>151676601</v>
      </c>
      <c r="K2" s="7">
        <v>1030875768</v>
      </c>
      <c r="L2" s="7">
        <v>4198819319</v>
      </c>
      <c r="M2" s="20">
        <v>5.7157</v>
      </c>
      <c r="N2" s="7">
        <v>23999191.581608299</v>
      </c>
    </row>
    <row r="3" spans="1:17" s="21" customFormat="1" x14ac:dyDescent="0.2">
      <c r="A3" s="8" t="s">
        <v>161</v>
      </c>
      <c r="B3" s="19">
        <v>2024</v>
      </c>
      <c r="C3" s="7">
        <v>6892512892</v>
      </c>
      <c r="D3" s="7">
        <v>5833925591</v>
      </c>
      <c r="E3" s="7">
        <v>284909725</v>
      </c>
      <c r="F3" s="7">
        <v>294063636</v>
      </c>
      <c r="G3" s="7">
        <v>190865001</v>
      </c>
      <c r="H3" s="7">
        <v>169077632</v>
      </c>
      <c r="I3" s="7">
        <v>0</v>
      </c>
      <c r="J3" s="7">
        <v>168890622</v>
      </c>
      <c r="K3" s="7">
        <v>1107806616</v>
      </c>
      <c r="L3" s="7">
        <v>4726118975</v>
      </c>
      <c r="M3" s="20">
        <v>6</v>
      </c>
      <c r="N3" s="7">
        <v>28356713.850000001</v>
      </c>
    </row>
    <row r="4" spans="1:17" s="44" customFormat="1" x14ac:dyDescent="0.2">
      <c r="A4" s="44" t="s">
        <v>9</v>
      </c>
      <c r="B4" s="45"/>
      <c r="C4" s="58">
        <v>7.9570470191900639E-2</v>
      </c>
      <c r="D4" s="58">
        <v>0.115538381100267</v>
      </c>
      <c r="E4" s="58">
        <v>7.5873516319011083E-2</v>
      </c>
      <c r="F4" s="58">
        <v>6.2599132098579688E-2</v>
      </c>
      <c r="G4" s="58">
        <v>5.4250085761212749E-2</v>
      </c>
      <c r="H4" s="58">
        <v>7.9687252342709264E-2</v>
      </c>
      <c r="I4" s="58" t="e">
        <v>#DIV/0!</v>
      </c>
      <c r="J4" s="58">
        <v>0.11349160573554783</v>
      </c>
      <c r="K4" s="58">
        <v>7.4626691584043517E-2</v>
      </c>
      <c r="L4" s="58">
        <v>0.12558284030320763</v>
      </c>
      <c r="M4" s="58">
        <v>4.974018930314747E-2</v>
      </c>
      <c r="N4" s="58">
        <v>0.1815695438562637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162</v>
      </c>
      <c r="B6" s="19">
        <v>2023</v>
      </c>
      <c r="C6" s="7">
        <v>92393883637</v>
      </c>
      <c r="D6" s="7">
        <v>71937317529</v>
      </c>
      <c r="E6" s="7">
        <v>7884889815</v>
      </c>
      <c r="F6" s="7">
        <v>3640144934</v>
      </c>
      <c r="G6" s="7">
        <v>1763925008</v>
      </c>
      <c r="H6" s="7">
        <v>1502943901</v>
      </c>
      <c r="I6" s="7">
        <v>72092186</v>
      </c>
      <c r="J6" s="7">
        <v>669210576</v>
      </c>
      <c r="K6" s="7">
        <v>15533206420</v>
      </c>
      <c r="L6" s="7">
        <v>56404111109</v>
      </c>
      <c r="M6" s="20">
        <v>6.2076000000000002</v>
      </c>
      <c r="N6" s="7">
        <v>350134160.12022841</v>
      </c>
    </row>
    <row r="7" spans="1:17" s="21" customFormat="1" x14ac:dyDescent="0.2">
      <c r="A7" s="8" t="s">
        <v>162</v>
      </c>
      <c r="B7" s="19">
        <v>2024</v>
      </c>
      <c r="C7" s="7">
        <v>97184061843</v>
      </c>
      <c r="D7" s="7">
        <v>76834215099</v>
      </c>
      <c r="E7" s="7">
        <v>8420070120</v>
      </c>
      <c r="F7" s="7">
        <v>3992257378</v>
      </c>
      <c r="G7" s="7">
        <v>1786435776</v>
      </c>
      <c r="H7" s="7">
        <v>1549782986</v>
      </c>
      <c r="I7" s="7">
        <v>75621558</v>
      </c>
      <c r="J7" s="7">
        <v>773469279</v>
      </c>
      <c r="K7" s="7">
        <v>16597637097</v>
      </c>
      <c r="L7" s="7">
        <v>60236578002</v>
      </c>
      <c r="M7" s="20">
        <v>6.2076000000000002</v>
      </c>
      <c r="N7" s="7">
        <v>373924581.60521519</v>
      </c>
    </row>
    <row r="8" spans="1:17" s="44" customFormat="1" x14ac:dyDescent="0.2">
      <c r="A8" s="44" t="s">
        <v>9</v>
      </c>
      <c r="B8" s="45"/>
      <c r="C8" s="58">
        <v>5.1845187337506052E-2</v>
      </c>
      <c r="D8" s="58">
        <v>6.8071728807873877E-2</v>
      </c>
      <c r="E8" s="58">
        <v>6.78741640728939E-2</v>
      </c>
      <c r="F8" s="58">
        <v>9.6730336397094677E-2</v>
      </c>
      <c r="G8" s="58">
        <v>1.2761748882693998E-2</v>
      </c>
      <c r="H8" s="58">
        <v>3.1164892428010859E-2</v>
      </c>
      <c r="I8" s="58">
        <v>4.8956373718505357E-2</v>
      </c>
      <c r="J8" s="58">
        <v>0.15579356743459477</v>
      </c>
      <c r="K8" s="58">
        <v>6.8526139949410397E-2</v>
      </c>
      <c r="L8" s="58">
        <v>6.794658789310272E-2</v>
      </c>
      <c r="M8" s="58">
        <v>0</v>
      </c>
      <c r="N8" s="58">
        <v>6.7946587893102664E-2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163</v>
      </c>
      <c r="B10" s="19">
        <v>2023</v>
      </c>
      <c r="C10" s="7">
        <v>4247549302</v>
      </c>
      <c r="D10" s="7">
        <v>3434723174</v>
      </c>
      <c r="E10" s="7">
        <v>74413003</v>
      </c>
      <c r="F10" s="7">
        <v>163494187</v>
      </c>
      <c r="G10" s="7">
        <v>125309521</v>
      </c>
      <c r="H10" s="7">
        <v>113707080</v>
      </c>
      <c r="I10" s="7">
        <v>3341828</v>
      </c>
      <c r="J10" s="7">
        <v>29620117</v>
      </c>
      <c r="K10" s="7">
        <v>509885736</v>
      </c>
      <c r="L10" s="7">
        <v>2924837438</v>
      </c>
      <c r="M10" s="20">
        <v>6.4550000000000001</v>
      </c>
      <c r="N10" s="7">
        <v>18879825.662289999</v>
      </c>
    </row>
    <row r="11" spans="1:17" s="21" customFormat="1" x14ac:dyDescent="0.2">
      <c r="A11" s="8" t="s">
        <v>163</v>
      </c>
      <c r="B11" s="19">
        <v>2024</v>
      </c>
      <c r="C11" s="7">
        <v>4484358524</v>
      </c>
      <c r="D11" s="7">
        <v>3647133421</v>
      </c>
      <c r="E11" s="7">
        <v>75633031</v>
      </c>
      <c r="F11" s="7">
        <v>174026900</v>
      </c>
      <c r="G11" s="7">
        <v>126962845</v>
      </c>
      <c r="H11" s="7">
        <v>116630825</v>
      </c>
      <c r="I11" s="7">
        <v>3269174</v>
      </c>
      <c r="J11" s="7">
        <v>34669386</v>
      </c>
      <c r="K11" s="7">
        <v>531192161</v>
      </c>
      <c r="L11" s="7">
        <v>3115941260</v>
      </c>
      <c r="M11" s="20">
        <v>6</v>
      </c>
      <c r="N11" s="7">
        <v>18695647.559999999</v>
      </c>
    </row>
    <row r="12" spans="1:17" s="44" customFormat="1" x14ac:dyDescent="0.2">
      <c r="A12" s="44" t="s">
        <v>9</v>
      </c>
      <c r="B12" s="45"/>
      <c r="C12" s="58">
        <v>5.5751965465944346E-2</v>
      </c>
      <c r="D12" s="58">
        <v>6.1842028087705211E-2</v>
      </c>
      <c r="E12" s="58">
        <v>1.6395360364639497E-2</v>
      </c>
      <c r="F12" s="58">
        <v>6.4422553445279376E-2</v>
      </c>
      <c r="G12" s="58">
        <v>1.3193921633456727E-2</v>
      </c>
      <c r="H12" s="58">
        <v>2.5712954725422552E-2</v>
      </c>
      <c r="I12" s="58">
        <v>-2.1740795756095166E-2</v>
      </c>
      <c r="J12" s="58">
        <v>0.17046755757244308</v>
      </c>
      <c r="K12" s="58">
        <v>4.178666610120664E-2</v>
      </c>
      <c r="L12" s="58">
        <v>6.533827128890847E-2</v>
      </c>
      <c r="M12" s="58">
        <v>-7.0487993803253296E-2</v>
      </c>
      <c r="N12" s="58">
        <v>-9.7552861760727277E-3</v>
      </c>
    </row>
    <row r="14" spans="1:17" ht="15" x14ac:dyDescent="0.25">
      <c r="A14" s="1" t="s">
        <v>10</v>
      </c>
      <c r="B14" s="19">
        <v>2023</v>
      </c>
      <c r="C14" s="13">
        <v>103025928516</v>
      </c>
      <c r="D14" s="13">
        <v>80601735790</v>
      </c>
      <c r="E14" s="13">
        <v>8224119937</v>
      </c>
      <c r="F14" s="13">
        <v>4080379076</v>
      </c>
      <c r="G14" s="13">
        <v>2070277911</v>
      </c>
      <c r="H14" s="13">
        <v>1773249692</v>
      </c>
      <c r="I14" s="13">
        <v>75434014</v>
      </c>
      <c r="J14" s="13">
        <v>850507294</v>
      </c>
      <c r="K14" s="13">
        <v>17073967924</v>
      </c>
      <c r="L14" s="13">
        <v>63527767866</v>
      </c>
      <c r="M14" s="13"/>
      <c r="N14" s="13">
        <v>393013177.36412668</v>
      </c>
    </row>
    <row r="15" spans="1:17" ht="15" x14ac:dyDescent="0.25">
      <c r="A15" s="1"/>
      <c r="B15" s="19">
        <v>2024</v>
      </c>
      <c r="C15" s="13">
        <v>108560933259</v>
      </c>
      <c r="D15" s="13">
        <v>86315274111</v>
      </c>
      <c r="E15" s="13">
        <v>8780612876</v>
      </c>
      <c r="F15" s="13">
        <v>4460347914</v>
      </c>
      <c r="G15" s="13">
        <v>2104263622</v>
      </c>
      <c r="H15" s="13">
        <v>1835491443</v>
      </c>
      <c r="I15" s="13">
        <v>78890732</v>
      </c>
      <c r="J15" s="13">
        <v>977029287</v>
      </c>
      <c r="K15" s="13">
        <v>18236635874</v>
      </c>
      <c r="L15" s="13">
        <v>68078638237</v>
      </c>
      <c r="M15" s="13"/>
      <c r="N15" s="13">
        <v>420976943.01521522</v>
      </c>
    </row>
    <row r="16" spans="1:17" s="44" customFormat="1" x14ac:dyDescent="0.2">
      <c r="A16" s="44" t="s">
        <v>9</v>
      </c>
      <c r="B16" s="49"/>
      <c r="C16" s="58">
        <v>5.3724385916506544E-2</v>
      </c>
      <c r="D16" s="58">
        <v>7.0886045629166963E-2</v>
      </c>
      <c r="E16" s="58">
        <v>6.7665956146427245E-2</v>
      </c>
      <c r="F16" s="58">
        <v>9.3120965214948573E-2</v>
      </c>
      <c r="G16" s="58">
        <v>1.6416013917466755E-2</v>
      </c>
      <c r="H16" s="58">
        <v>3.5100387317591596E-2</v>
      </c>
      <c r="I16" s="58">
        <v>4.5824394284519974E-2</v>
      </c>
      <c r="J16" s="58">
        <v>0.14876062074077873</v>
      </c>
      <c r="K16" s="58">
        <v>6.8095943202850784E-2</v>
      </c>
      <c r="L16" s="58">
        <v>7.1635924318940558E-2</v>
      </c>
      <c r="M16" s="58"/>
      <c r="N16" s="58">
        <v>7.1152234229490241E-2</v>
      </c>
    </row>
    <row r="18" spans="2:13" ht="15" x14ac:dyDescent="0.25">
      <c r="K18" s="15" t="s">
        <v>465</v>
      </c>
      <c r="L18" s="16">
        <v>2023</v>
      </c>
      <c r="M18" s="23">
        <v>6.126100000000001</v>
      </c>
    </row>
    <row r="19" spans="2:13" ht="15" x14ac:dyDescent="0.25">
      <c r="K19" s="15"/>
      <c r="L19" s="16">
        <v>2024</v>
      </c>
      <c r="M19" s="23">
        <v>6.0691999999999995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-9.2881278464278239E-3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>
    <tabColor rgb="FF92D050"/>
    <pageSetUpPr fitToPage="1"/>
  </sheetPr>
  <dimension ref="A1:Q148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164</v>
      </c>
      <c r="B2" s="19">
        <v>2023</v>
      </c>
      <c r="C2" s="7">
        <v>15331732</v>
      </c>
      <c r="D2" s="7">
        <v>13050948</v>
      </c>
      <c r="E2" s="7">
        <v>373399</v>
      </c>
      <c r="F2" s="7">
        <v>577412</v>
      </c>
      <c r="G2" s="7">
        <v>1876218</v>
      </c>
      <c r="H2" s="7">
        <v>560764</v>
      </c>
      <c r="I2" s="7">
        <v>0</v>
      </c>
      <c r="J2" s="7">
        <v>335643</v>
      </c>
      <c r="K2" s="7">
        <v>3723436</v>
      </c>
      <c r="L2" s="7">
        <v>9327512</v>
      </c>
      <c r="M2" s="20">
        <v>2.3534999999999999</v>
      </c>
      <c r="N2" s="7">
        <v>21952.299491999998</v>
      </c>
    </row>
    <row r="3" spans="1:17" s="21" customFormat="1" x14ac:dyDescent="0.2">
      <c r="A3" s="8" t="s">
        <v>164</v>
      </c>
      <c r="B3" s="19">
        <v>2024</v>
      </c>
      <c r="C3" s="7">
        <v>17070162</v>
      </c>
      <c r="D3" s="7">
        <v>13888755</v>
      </c>
      <c r="E3" s="7">
        <v>396794</v>
      </c>
      <c r="F3" s="7">
        <v>599980</v>
      </c>
      <c r="G3" s="7">
        <v>1980502</v>
      </c>
      <c r="H3" s="7">
        <v>681057</v>
      </c>
      <c r="I3" s="7">
        <v>0</v>
      </c>
      <c r="J3" s="7">
        <v>432566</v>
      </c>
      <c r="K3" s="7">
        <v>4090899</v>
      </c>
      <c r="L3" s="7">
        <v>9797856</v>
      </c>
      <c r="M3" s="20">
        <v>2.5</v>
      </c>
      <c r="N3" s="7">
        <v>24494.639999999999</v>
      </c>
    </row>
    <row r="4" spans="1:17" s="44" customFormat="1" x14ac:dyDescent="0.2">
      <c r="A4" s="44" t="s">
        <v>9</v>
      </c>
      <c r="B4" s="45"/>
      <c r="C4" s="58">
        <v>0.11338771118618562</v>
      </c>
      <c r="D4" s="58">
        <v>6.4195106746268549E-2</v>
      </c>
      <c r="E4" s="58">
        <v>6.2654158152539247E-2</v>
      </c>
      <c r="F4" s="58">
        <v>3.9084743649248715E-2</v>
      </c>
      <c r="G4" s="58">
        <v>5.5582027248432753E-2</v>
      </c>
      <c r="H4" s="58">
        <v>0.21451626709275204</v>
      </c>
      <c r="I4" s="58" t="e">
        <v>#DIV/0!</v>
      </c>
      <c r="J4" s="58">
        <v>0.28876812565732041</v>
      </c>
      <c r="K4" s="58">
        <v>9.8689221461037605E-2</v>
      </c>
      <c r="L4" s="58">
        <v>5.0425451074198567E-2</v>
      </c>
      <c r="M4" s="58">
        <v>6.2247716167410275E-2</v>
      </c>
      <c r="N4" s="58">
        <v>0.11581203640768921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165</v>
      </c>
      <c r="B6" s="19">
        <v>2023</v>
      </c>
      <c r="C6" s="7">
        <v>5362827</v>
      </c>
      <c r="D6" s="7">
        <v>5013599</v>
      </c>
      <c r="E6" s="7">
        <v>477521</v>
      </c>
      <c r="F6" s="7">
        <v>701464</v>
      </c>
      <c r="G6" s="7">
        <v>859223</v>
      </c>
      <c r="H6" s="7">
        <v>190490</v>
      </c>
      <c r="I6" s="7">
        <v>0</v>
      </c>
      <c r="J6" s="7">
        <v>46291</v>
      </c>
      <c r="K6" s="7">
        <v>2274989</v>
      </c>
      <c r="L6" s="7">
        <v>2738610</v>
      </c>
      <c r="M6" s="20">
        <v>0.95130000000000003</v>
      </c>
      <c r="N6" s="7">
        <v>2605.239693</v>
      </c>
    </row>
    <row r="7" spans="1:17" s="21" customFormat="1" x14ac:dyDescent="0.2">
      <c r="A7" s="8" t="s">
        <v>165</v>
      </c>
      <c r="B7" s="19">
        <v>2024</v>
      </c>
      <c r="C7" s="7">
        <v>5758894</v>
      </c>
      <c r="D7" s="7">
        <v>5295159</v>
      </c>
      <c r="E7" s="7">
        <v>456445</v>
      </c>
      <c r="F7" s="7">
        <v>709426</v>
      </c>
      <c r="G7" s="7">
        <v>887708</v>
      </c>
      <c r="H7" s="7">
        <v>215168</v>
      </c>
      <c r="I7" s="7">
        <v>0</v>
      </c>
      <c r="J7" s="7">
        <v>42653</v>
      </c>
      <c r="K7" s="7">
        <v>2311400</v>
      </c>
      <c r="L7" s="7">
        <v>2983759</v>
      </c>
      <c r="M7" s="20">
        <v>0.95130000000000003</v>
      </c>
      <c r="N7" s="7">
        <v>2838.4499366999999</v>
      </c>
    </row>
    <row r="8" spans="1:17" s="44" customFormat="1" x14ac:dyDescent="0.2">
      <c r="A8" s="44" t="s">
        <v>9</v>
      </c>
      <c r="B8" s="45"/>
      <c r="C8" s="58">
        <v>7.3854144465223287E-2</v>
      </c>
      <c r="D8" s="58">
        <v>5.6159258049955731E-2</v>
      </c>
      <c r="E8" s="58">
        <v>-4.413627882333971E-2</v>
      </c>
      <c r="F8" s="58">
        <v>1.1350546856289133E-2</v>
      </c>
      <c r="G8" s="58">
        <v>3.3152045510885998E-2</v>
      </c>
      <c r="H8" s="58">
        <v>0.12955010761719776</v>
      </c>
      <c r="I8" s="58" t="e">
        <v>#DIV/0!</v>
      </c>
      <c r="J8" s="58">
        <v>-7.8589790672052878E-2</v>
      </c>
      <c r="K8" s="58">
        <v>1.6004912551225523E-2</v>
      </c>
      <c r="L8" s="58">
        <v>8.9515849281204693E-2</v>
      </c>
      <c r="M8" s="58">
        <v>0</v>
      </c>
      <c r="N8" s="58">
        <v>8.9515849281204651E-2</v>
      </c>
    </row>
    <row r="10" spans="1:17" s="21" customFormat="1" x14ac:dyDescent="0.2">
      <c r="A10" s="8" t="s">
        <v>485</v>
      </c>
      <c r="B10" s="19">
        <v>2023</v>
      </c>
      <c r="C10" s="7">
        <v>34160406</v>
      </c>
      <c r="D10" s="7">
        <v>30892752</v>
      </c>
      <c r="E10" s="7">
        <v>4159741</v>
      </c>
      <c r="F10" s="7">
        <v>827926</v>
      </c>
      <c r="G10" s="7">
        <v>3050795</v>
      </c>
      <c r="H10" s="7">
        <v>1502686</v>
      </c>
      <c r="I10" s="7">
        <v>0</v>
      </c>
      <c r="J10" s="7">
        <v>1236323</v>
      </c>
      <c r="K10" s="7">
        <v>10777471</v>
      </c>
      <c r="L10" s="7">
        <v>20115281</v>
      </c>
      <c r="M10" s="20">
        <v>1.5</v>
      </c>
      <c r="N10" s="7">
        <v>30172.9215</v>
      </c>
    </row>
    <row r="11" spans="1:17" s="21" customFormat="1" x14ac:dyDescent="0.2">
      <c r="A11" s="8" t="s">
        <v>485</v>
      </c>
      <c r="B11" s="19">
        <v>2024</v>
      </c>
      <c r="C11" s="7">
        <v>39072770</v>
      </c>
      <c r="D11" s="7">
        <v>34049970</v>
      </c>
      <c r="E11" s="7">
        <v>4336323</v>
      </c>
      <c r="F11" s="7">
        <v>835870</v>
      </c>
      <c r="G11" s="7">
        <v>3151592</v>
      </c>
      <c r="H11" s="7">
        <v>1649491</v>
      </c>
      <c r="I11" s="7">
        <v>0</v>
      </c>
      <c r="J11" s="7">
        <v>1225366</v>
      </c>
      <c r="K11" s="7">
        <v>11198642</v>
      </c>
      <c r="L11" s="7">
        <v>22851328</v>
      </c>
      <c r="M11" s="20">
        <v>2</v>
      </c>
      <c r="N11" s="7">
        <v>45702.656000000003</v>
      </c>
    </row>
    <row r="12" spans="1:17" s="44" customFormat="1" x14ac:dyDescent="0.2">
      <c r="A12" s="44" t="s">
        <v>9</v>
      </c>
      <c r="B12" s="45"/>
      <c r="C12" s="58">
        <v>0.1438028576124066</v>
      </c>
      <c r="D12" s="58">
        <v>0.10219931199395897</v>
      </c>
      <c r="E12" s="58">
        <v>4.2450239089404845E-2</v>
      </c>
      <c r="F12" s="58">
        <v>9.5950604281058935E-3</v>
      </c>
      <c r="G12" s="58">
        <v>3.3039584763971355E-2</v>
      </c>
      <c r="H12" s="58">
        <v>9.7695060711286322E-2</v>
      </c>
      <c r="I12" s="58" t="e">
        <v>#DIV/0!</v>
      </c>
      <c r="J12" s="58">
        <v>-8.8625707036106265E-3</v>
      </c>
      <c r="K12" s="58">
        <v>3.9078833986192121E-2</v>
      </c>
      <c r="L12" s="58">
        <v>0.13601833352464726</v>
      </c>
      <c r="M12" s="58">
        <v>0.33333333333333331</v>
      </c>
      <c r="N12" s="58">
        <v>0.51469111136619639</v>
      </c>
    </row>
    <row r="14" spans="1:17" ht="15" x14ac:dyDescent="0.25">
      <c r="A14" s="1" t="s">
        <v>10</v>
      </c>
      <c r="B14" s="19">
        <v>2023</v>
      </c>
      <c r="C14" s="13">
        <v>54854965</v>
      </c>
      <c r="D14" s="13">
        <v>48957299</v>
      </c>
      <c r="E14" s="13">
        <v>5010661</v>
      </c>
      <c r="F14" s="13">
        <v>2106802</v>
      </c>
      <c r="G14" s="13">
        <v>5786236</v>
      </c>
      <c r="H14" s="13">
        <v>2253940</v>
      </c>
      <c r="I14" s="13">
        <v>0</v>
      </c>
      <c r="J14" s="13">
        <v>1618257</v>
      </c>
      <c r="K14" s="13">
        <v>16775896</v>
      </c>
      <c r="L14" s="13">
        <v>32181403</v>
      </c>
      <c r="M14" s="13"/>
      <c r="N14" s="13">
        <v>54730.460684999998</v>
      </c>
    </row>
    <row r="15" spans="1:17" ht="15" x14ac:dyDescent="0.25">
      <c r="A15" s="1"/>
      <c r="B15" s="19">
        <v>2024</v>
      </c>
      <c r="C15" s="13">
        <v>61901826</v>
      </c>
      <c r="D15" s="13">
        <v>53233884</v>
      </c>
      <c r="E15" s="13">
        <v>5189562</v>
      </c>
      <c r="F15" s="13">
        <v>2145276</v>
      </c>
      <c r="G15" s="13">
        <v>6019802</v>
      </c>
      <c r="H15" s="13">
        <v>2545716</v>
      </c>
      <c r="I15" s="13">
        <v>0</v>
      </c>
      <c r="J15" s="13">
        <v>1700585</v>
      </c>
      <c r="K15" s="13">
        <v>17600941</v>
      </c>
      <c r="L15" s="13">
        <v>35632943</v>
      </c>
      <c r="M15" s="13"/>
      <c r="N15" s="13">
        <v>73035.745936699997</v>
      </c>
    </row>
    <row r="16" spans="1:17" s="44" customFormat="1" x14ac:dyDescent="0.2">
      <c r="A16" s="44" t="s">
        <v>9</v>
      </c>
      <c r="B16" s="49"/>
      <c r="C16" s="58">
        <v>0.12846350371383886</v>
      </c>
      <c r="D16" s="58">
        <v>8.7353368902152881E-2</v>
      </c>
      <c r="E16" s="58">
        <v>3.5704071778154621E-2</v>
      </c>
      <c r="F16" s="58">
        <v>1.826180153616714E-2</v>
      </c>
      <c r="G16" s="58">
        <v>4.0365792200663782E-2</v>
      </c>
      <c r="H16" s="58">
        <v>0.12945153819533795</v>
      </c>
      <c r="I16" s="58" t="e">
        <v>#DIV/0!</v>
      </c>
      <c r="J16" s="58">
        <v>5.0874490269468942E-2</v>
      </c>
      <c r="K16" s="58">
        <v>4.9180383569378351E-2</v>
      </c>
      <c r="L16" s="58">
        <v>0.10725262661792588</v>
      </c>
      <c r="M16" s="58"/>
      <c r="N16" s="58">
        <v>0.33446247341230467</v>
      </c>
    </row>
    <row r="18" spans="2:13" ht="15" x14ac:dyDescent="0.25">
      <c r="K18" s="15" t="s">
        <v>465</v>
      </c>
      <c r="L18" s="16">
        <v>2023</v>
      </c>
      <c r="M18" s="23">
        <v>1.6016000000000001</v>
      </c>
    </row>
    <row r="19" spans="2:13" ht="15" x14ac:dyDescent="0.25">
      <c r="K19" s="15"/>
      <c r="L19" s="16">
        <v>2024</v>
      </c>
      <c r="M19" s="23">
        <v>1.8170999999999999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0.13455294705294693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  <row r="148" spans="2:10" s="44" customFormat="1" x14ac:dyDescent="0.2">
      <c r="B148" s="49"/>
      <c r="J148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166</v>
      </c>
      <c r="B2" s="19">
        <v>2023</v>
      </c>
      <c r="C2" s="7">
        <v>573905562</v>
      </c>
      <c r="D2" s="7">
        <v>214891360</v>
      </c>
      <c r="E2" s="7">
        <v>8829689</v>
      </c>
      <c r="F2" s="7">
        <v>29287024</v>
      </c>
      <c r="G2" s="7">
        <v>15668035</v>
      </c>
      <c r="H2" s="7">
        <v>8549497</v>
      </c>
      <c r="I2" s="7">
        <v>0</v>
      </c>
      <c r="J2" s="7">
        <v>1458279</v>
      </c>
      <c r="K2" s="7">
        <v>63792524</v>
      </c>
      <c r="L2" s="7">
        <v>151098836</v>
      </c>
      <c r="M2" s="20">
        <v>5.15</v>
      </c>
      <c r="N2" s="7">
        <v>778159.00540000014</v>
      </c>
    </row>
    <row r="3" spans="1:17" s="21" customFormat="1" x14ac:dyDescent="0.2">
      <c r="A3" s="8" t="s">
        <v>166</v>
      </c>
      <c r="B3" s="19">
        <v>2024</v>
      </c>
      <c r="C3" s="7">
        <v>593536162</v>
      </c>
      <c r="D3" s="7">
        <v>231797142</v>
      </c>
      <c r="E3" s="7">
        <v>9004729</v>
      </c>
      <c r="F3" s="7">
        <v>28604218</v>
      </c>
      <c r="G3" s="7">
        <v>15741807</v>
      </c>
      <c r="H3" s="7">
        <v>9092346</v>
      </c>
      <c r="I3" s="7">
        <v>0</v>
      </c>
      <c r="J3" s="7">
        <v>1236706</v>
      </c>
      <c r="K3" s="7">
        <v>63679806</v>
      </c>
      <c r="L3" s="7">
        <v>168117336</v>
      </c>
      <c r="M3" s="20">
        <v>5</v>
      </c>
      <c r="N3" s="7">
        <v>840586.68</v>
      </c>
    </row>
    <row r="4" spans="1:17" s="44" customFormat="1" x14ac:dyDescent="0.2">
      <c r="A4" s="44" t="s">
        <v>9</v>
      </c>
      <c r="B4" s="45"/>
      <c r="C4" s="58">
        <v>3.4205279230243808E-2</v>
      </c>
      <c r="D4" s="58">
        <v>7.8671296975364666E-2</v>
      </c>
      <c r="E4" s="58">
        <v>1.9824027777195777E-2</v>
      </c>
      <c r="F4" s="58">
        <v>-2.331428416898897E-2</v>
      </c>
      <c r="G4" s="58">
        <v>4.7084398266917325E-3</v>
      </c>
      <c r="H4" s="58">
        <v>6.3494846538925037E-2</v>
      </c>
      <c r="I4" s="58" t="e">
        <v>#DIV/0!</v>
      </c>
      <c r="J4" s="58">
        <v>-0.15194143233222174</v>
      </c>
      <c r="K4" s="58">
        <v>-1.766946860418942E-3</v>
      </c>
      <c r="L4" s="58">
        <v>0.11263157579850581</v>
      </c>
      <c r="M4" s="58">
        <v>-2.9126213592233077E-2</v>
      </c>
      <c r="N4" s="58">
        <v>8.0224830872335617E-2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167</v>
      </c>
      <c r="B6" s="19">
        <v>2023</v>
      </c>
      <c r="C6" s="7">
        <v>7576230108</v>
      </c>
      <c r="D6" s="7">
        <v>4779283544</v>
      </c>
      <c r="E6" s="7">
        <v>12690692</v>
      </c>
      <c r="F6" s="7">
        <v>724516</v>
      </c>
      <c r="G6" s="7">
        <v>49500000</v>
      </c>
      <c r="H6" s="7">
        <v>49453057</v>
      </c>
      <c r="I6" s="7">
        <v>325000</v>
      </c>
      <c r="J6" s="7">
        <v>12558838</v>
      </c>
      <c r="K6" s="7">
        <v>125252103</v>
      </c>
      <c r="L6" s="7">
        <v>4654031441</v>
      </c>
      <c r="M6" s="20">
        <v>1.3349</v>
      </c>
      <c r="N6" s="7">
        <v>6212666.5705908993</v>
      </c>
    </row>
    <row r="7" spans="1:17" s="21" customFormat="1" x14ac:dyDescent="0.2">
      <c r="A7" s="8" t="s">
        <v>167</v>
      </c>
      <c r="B7" s="19">
        <v>2024</v>
      </c>
      <c r="C7" s="7">
        <v>8264034483</v>
      </c>
      <c r="D7" s="7">
        <v>5396726833</v>
      </c>
      <c r="E7" s="7">
        <v>13280233</v>
      </c>
      <c r="F7" s="7">
        <v>730202</v>
      </c>
      <c r="G7" s="7">
        <v>50150000</v>
      </c>
      <c r="H7" s="7">
        <v>50106898</v>
      </c>
      <c r="I7" s="7">
        <v>275000</v>
      </c>
      <c r="J7" s="7">
        <v>15184783</v>
      </c>
      <c r="K7" s="7">
        <v>129727116</v>
      </c>
      <c r="L7" s="7">
        <v>5266999717</v>
      </c>
      <c r="M7" s="20">
        <v>1.3349</v>
      </c>
      <c r="N7" s="7">
        <v>7030917.9222232997</v>
      </c>
    </row>
    <row r="8" spans="1:17" s="44" customFormat="1" x14ac:dyDescent="0.2">
      <c r="A8" s="44" t="s">
        <v>9</v>
      </c>
      <c r="B8" s="45"/>
      <c r="C8" s="58">
        <v>9.0784514883427828E-2</v>
      </c>
      <c r="D8" s="58">
        <v>0.12919160022952594</v>
      </c>
      <c r="E8" s="58">
        <v>4.6454598378086867E-2</v>
      </c>
      <c r="F8" s="58">
        <v>7.8479978357965871E-3</v>
      </c>
      <c r="G8" s="58">
        <v>1.3131313131313131E-2</v>
      </c>
      <c r="H8" s="58">
        <v>1.3221447563898831E-2</v>
      </c>
      <c r="I8" s="58">
        <v>-0.15384615384615385</v>
      </c>
      <c r="J8" s="58">
        <v>0.20909139842396246</v>
      </c>
      <c r="K8" s="58">
        <v>3.5728046817704931E-2</v>
      </c>
      <c r="L8" s="58">
        <v>0.13170694778724854</v>
      </c>
      <c r="M8" s="58">
        <v>0</v>
      </c>
      <c r="N8" s="58">
        <v>0.13170694778724859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168</v>
      </c>
      <c r="B10" s="19">
        <v>2023</v>
      </c>
      <c r="C10" s="7">
        <v>772681473</v>
      </c>
      <c r="D10" s="7">
        <v>573288244</v>
      </c>
      <c r="E10" s="7">
        <v>0</v>
      </c>
      <c r="F10" s="7">
        <v>0</v>
      </c>
      <c r="G10" s="7">
        <v>5950000</v>
      </c>
      <c r="H10" s="7">
        <v>5950000</v>
      </c>
      <c r="I10" s="7">
        <v>0</v>
      </c>
      <c r="J10" s="7">
        <v>2864036</v>
      </c>
      <c r="K10" s="7">
        <v>14764036</v>
      </c>
      <c r="L10" s="7">
        <v>558524208</v>
      </c>
      <c r="M10" s="20">
        <v>1</v>
      </c>
      <c r="N10" s="7">
        <v>558524.20799999998</v>
      </c>
    </row>
    <row r="11" spans="1:17" s="21" customFormat="1" x14ac:dyDescent="0.2">
      <c r="A11" s="8" t="s">
        <v>168</v>
      </c>
      <c r="B11" s="19">
        <v>2024</v>
      </c>
      <c r="C11" s="7">
        <v>1032456067</v>
      </c>
      <c r="D11" s="7">
        <v>638032699</v>
      </c>
      <c r="E11" s="7">
        <v>0</v>
      </c>
      <c r="F11" s="7">
        <v>0</v>
      </c>
      <c r="G11" s="7">
        <v>5950000</v>
      </c>
      <c r="H11" s="7">
        <v>5950000</v>
      </c>
      <c r="I11" s="7">
        <v>0</v>
      </c>
      <c r="J11" s="7">
        <v>2941068</v>
      </c>
      <c r="K11" s="7">
        <v>14841068</v>
      </c>
      <c r="L11" s="7">
        <v>623191631</v>
      </c>
      <c r="M11" s="20">
        <v>0.7</v>
      </c>
      <c r="N11" s="7">
        <v>436234.14169999998</v>
      </c>
    </row>
    <row r="12" spans="1:17" s="44" customFormat="1" x14ac:dyDescent="0.2">
      <c r="A12" s="44" t="s">
        <v>9</v>
      </c>
      <c r="B12" s="45"/>
      <c r="C12" s="58">
        <v>0.33619881293568948</v>
      </c>
      <c r="D12" s="58">
        <v>0.11293525670133923</v>
      </c>
      <c r="E12" s="58" t="e">
        <v>#DIV/0!</v>
      </c>
      <c r="F12" s="58" t="e">
        <v>#DIV/0!</v>
      </c>
      <c r="G12" s="58">
        <v>0</v>
      </c>
      <c r="H12" s="58">
        <v>0</v>
      </c>
      <c r="I12" s="58" t="e">
        <v>#DIV/0!</v>
      </c>
      <c r="J12" s="58">
        <v>2.6896309962584269E-2</v>
      </c>
      <c r="K12" s="58">
        <v>5.2175434955590736E-3</v>
      </c>
      <c r="L12" s="58">
        <v>0.11578266809878364</v>
      </c>
      <c r="M12" s="58">
        <v>-0.30000000000000004</v>
      </c>
      <c r="N12" s="58">
        <v>-0.21895213233085148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169</v>
      </c>
      <c r="B14" s="19">
        <v>2023</v>
      </c>
      <c r="C14" s="7">
        <v>4117095183</v>
      </c>
      <c r="D14" s="7">
        <v>2720254391</v>
      </c>
      <c r="E14" s="7">
        <v>68086379</v>
      </c>
      <c r="F14" s="7">
        <v>45958426</v>
      </c>
      <c r="G14" s="7">
        <v>223881421</v>
      </c>
      <c r="H14" s="7">
        <v>214167185</v>
      </c>
      <c r="I14" s="7">
        <v>22405764</v>
      </c>
      <c r="J14" s="7">
        <v>62754866</v>
      </c>
      <c r="K14" s="7">
        <v>637254041</v>
      </c>
      <c r="L14" s="7">
        <v>2083000350</v>
      </c>
      <c r="M14" s="20">
        <v>3.1955</v>
      </c>
      <c r="N14" s="7">
        <v>6656227.6184250005</v>
      </c>
    </row>
    <row r="15" spans="1:17" s="21" customFormat="1" x14ac:dyDescent="0.2">
      <c r="A15" s="8" t="s">
        <v>169</v>
      </c>
      <c r="B15" s="19">
        <v>2024</v>
      </c>
      <c r="C15" s="7">
        <v>4320038009</v>
      </c>
      <c r="D15" s="7">
        <v>2963855517</v>
      </c>
      <c r="E15" s="7">
        <v>68982023</v>
      </c>
      <c r="F15" s="7">
        <v>45554874</v>
      </c>
      <c r="G15" s="7">
        <v>229348482</v>
      </c>
      <c r="H15" s="7">
        <v>221215814</v>
      </c>
      <c r="I15" s="7">
        <v>22371018</v>
      </c>
      <c r="J15" s="7">
        <v>75433444</v>
      </c>
      <c r="K15" s="7">
        <v>662905655</v>
      </c>
      <c r="L15" s="7">
        <v>2300949862</v>
      </c>
      <c r="M15" s="20">
        <v>3.1955</v>
      </c>
      <c r="N15" s="7">
        <v>7352685.2840209994</v>
      </c>
    </row>
    <row r="16" spans="1:17" s="44" customFormat="1" x14ac:dyDescent="0.2">
      <c r="A16" s="44" t="s">
        <v>9</v>
      </c>
      <c r="B16" s="45"/>
      <c r="C16" s="58">
        <v>4.929272144058662E-2</v>
      </c>
      <c r="D16" s="58">
        <v>8.9550862156847447E-2</v>
      </c>
      <c r="E16" s="58">
        <v>1.3154525371366863E-2</v>
      </c>
      <c r="F16" s="58">
        <v>-8.7808055045227179E-3</v>
      </c>
      <c r="G16" s="58">
        <v>2.4419449258364319E-2</v>
      </c>
      <c r="H16" s="58">
        <v>3.2911806727066985E-2</v>
      </c>
      <c r="I16" s="58">
        <v>-1.5507616700773962E-3</v>
      </c>
      <c r="J16" s="58">
        <v>0.20203338494898546</v>
      </c>
      <c r="K16" s="58">
        <v>4.025335635337305E-2</v>
      </c>
      <c r="L16" s="58">
        <v>0.10463248938004259</v>
      </c>
      <c r="M16" s="58">
        <v>0</v>
      </c>
      <c r="N16" s="58">
        <v>0.10463248938004244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170</v>
      </c>
      <c r="B18" s="19">
        <v>2023</v>
      </c>
      <c r="C18" s="7">
        <v>6767449749</v>
      </c>
      <c r="D18" s="7">
        <v>4936858415</v>
      </c>
      <c r="E18" s="7">
        <v>305359341</v>
      </c>
      <c r="F18" s="7">
        <v>169122706</v>
      </c>
      <c r="G18" s="7">
        <v>106687033</v>
      </c>
      <c r="H18" s="7">
        <v>97877556</v>
      </c>
      <c r="I18" s="7">
        <v>3893107</v>
      </c>
      <c r="J18" s="7">
        <v>30557102</v>
      </c>
      <c r="K18" s="7">
        <v>713496845</v>
      </c>
      <c r="L18" s="7">
        <v>4223361570</v>
      </c>
      <c r="M18" s="20">
        <v>2.7679999999999998</v>
      </c>
      <c r="N18" s="7">
        <v>11690264.825759998</v>
      </c>
    </row>
    <row r="19" spans="1:14" s="21" customFormat="1" x14ac:dyDescent="0.2">
      <c r="A19" s="8" t="s">
        <v>170</v>
      </c>
      <c r="B19" s="19">
        <v>2024</v>
      </c>
      <c r="C19" s="7">
        <v>7071335548</v>
      </c>
      <c r="D19" s="7">
        <v>5289027117</v>
      </c>
      <c r="E19" s="7">
        <v>311635619</v>
      </c>
      <c r="F19" s="7">
        <v>168414399</v>
      </c>
      <c r="G19" s="7">
        <v>106639644</v>
      </c>
      <c r="H19" s="7">
        <v>99015856</v>
      </c>
      <c r="I19" s="7">
        <v>3494140</v>
      </c>
      <c r="J19" s="7">
        <v>34211608</v>
      </c>
      <c r="K19" s="7">
        <v>723411266</v>
      </c>
      <c r="L19" s="7">
        <v>4565615851</v>
      </c>
      <c r="M19" s="20">
        <v>2.7679999999999998</v>
      </c>
      <c r="N19" s="7">
        <v>12637624.675567999</v>
      </c>
    </row>
    <row r="20" spans="1:14" s="44" customFormat="1" x14ac:dyDescent="0.2">
      <c r="A20" s="44" t="s">
        <v>9</v>
      </c>
      <c r="B20" s="45"/>
      <c r="C20" s="58">
        <v>4.4904034794629108E-2</v>
      </c>
      <c r="D20" s="58">
        <v>7.1334576039284697E-2</v>
      </c>
      <c r="E20" s="58">
        <v>2.0553744907381103E-2</v>
      </c>
      <c r="F20" s="58">
        <v>-4.1881248044836747E-3</v>
      </c>
      <c r="G20" s="58">
        <v>-4.441870644204718E-4</v>
      </c>
      <c r="H20" s="58">
        <v>1.1629836772793958E-2</v>
      </c>
      <c r="I20" s="58">
        <v>-0.10248035823315414</v>
      </c>
      <c r="J20" s="58">
        <v>0.11959596168511007</v>
      </c>
      <c r="K20" s="58">
        <v>1.3895535866034559E-2</v>
      </c>
      <c r="L20" s="58">
        <v>8.1038356609377402E-2</v>
      </c>
      <c r="M20" s="58">
        <v>0</v>
      </c>
      <c r="N20" s="58">
        <v>8.1038356609377582E-2</v>
      </c>
    </row>
    <row r="22" spans="1:14" ht="15" x14ac:dyDescent="0.25">
      <c r="A22" s="1" t="s">
        <v>10</v>
      </c>
      <c r="B22" s="19">
        <v>2023</v>
      </c>
      <c r="C22" s="13">
        <v>19807362075</v>
      </c>
      <c r="D22" s="13">
        <v>13224575954</v>
      </c>
      <c r="E22" s="13">
        <v>394966101</v>
      </c>
      <c r="F22" s="13">
        <v>245092672</v>
      </c>
      <c r="G22" s="13">
        <v>401686489</v>
      </c>
      <c r="H22" s="13">
        <v>375997295</v>
      </c>
      <c r="I22" s="13">
        <v>26623871</v>
      </c>
      <c r="J22" s="13">
        <v>110193121</v>
      </c>
      <c r="K22" s="13">
        <v>1554559549</v>
      </c>
      <c r="L22" s="13">
        <v>11670016405</v>
      </c>
      <c r="M22" s="13"/>
      <c r="N22" s="13">
        <v>25895842.228175897</v>
      </c>
    </row>
    <row r="23" spans="1:14" ht="15" x14ac:dyDescent="0.25">
      <c r="A23" s="1"/>
      <c r="B23" s="19">
        <v>2024</v>
      </c>
      <c r="C23" s="13">
        <v>21281400269</v>
      </c>
      <c r="D23" s="13">
        <v>14519439308</v>
      </c>
      <c r="E23" s="13">
        <v>402902604</v>
      </c>
      <c r="F23" s="13">
        <v>243303693</v>
      </c>
      <c r="G23" s="13">
        <v>407829933</v>
      </c>
      <c r="H23" s="13">
        <v>385380914</v>
      </c>
      <c r="I23" s="13">
        <v>26140158</v>
      </c>
      <c r="J23" s="13">
        <v>129007609</v>
      </c>
      <c r="K23" s="13">
        <v>1594564911</v>
      </c>
      <c r="L23" s="13">
        <v>12924874397</v>
      </c>
      <c r="M23" s="13"/>
      <c r="N23" s="13">
        <v>28298048.703512296</v>
      </c>
    </row>
    <row r="24" spans="1:14" s="44" customFormat="1" ht="15" x14ac:dyDescent="0.25">
      <c r="A24" s="48" t="s">
        <v>9</v>
      </c>
      <c r="B24" s="49"/>
      <c r="C24" s="58">
        <v>7.4418702925639332E-2</v>
      </c>
      <c r="D24" s="58">
        <v>9.7913412006858824E-2</v>
      </c>
      <c r="E24" s="58">
        <v>2.0094137142164511E-2</v>
      </c>
      <c r="F24" s="58">
        <v>-7.2991941595055114E-3</v>
      </c>
      <c r="G24" s="58">
        <v>1.5294126559482065E-2</v>
      </c>
      <c r="H24" s="58">
        <v>2.4956613052229539E-2</v>
      </c>
      <c r="I24" s="58">
        <v>-1.8168394821324065E-2</v>
      </c>
      <c r="J24" s="58">
        <v>0.17074103927050038</v>
      </c>
      <c r="K24" s="58">
        <v>2.5734210069813156E-2</v>
      </c>
      <c r="L24" s="58">
        <v>0.10752838286177199</v>
      </c>
      <c r="M24" s="58"/>
      <c r="N24" s="58">
        <v>9.2764176355796799E-2</v>
      </c>
    </row>
    <row r="26" spans="1:14" ht="15" x14ac:dyDescent="0.25">
      <c r="K26" s="15" t="s">
        <v>465</v>
      </c>
      <c r="L26" s="16">
        <v>2023</v>
      </c>
      <c r="M26" s="23">
        <v>2.6896800000000001</v>
      </c>
    </row>
    <row r="27" spans="1:14" ht="15" x14ac:dyDescent="0.25">
      <c r="K27" s="15"/>
      <c r="L27" s="16">
        <v>2024</v>
      </c>
      <c r="M27" s="23">
        <v>2.5996800000000002</v>
      </c>
    </row>
    <row r="28" spans="1:14" s="44" customFormat="1" ht="15" x14ac:dyDescent="0.25">
      <c r="B28" s="49"/>
      <c r="J28" s="46"/>
      <c r="K28" s="48" t="s">
        <v>466</v>
      </c>
      <c r="L28" s="48"/>
      <c r="M28" s="58">
        <v>-3.3461229588649895E-2</v>
      </c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171</v>
      </c>
      <c r="B2" s="19">
        <v>2023</v>
      </c>
      <c r="C2" s="7">
        <v>26175058</v>
      </c>
      <c r="D2" s="7">
        <v>20511323</v>
      </c>
      <c r="E2" s="7">
        <v>600359</v>
      </c>
      <c r="F2" s="7">
        <v>1355589</v>
      </c>
      <c r="G2" s="7">
        <v>2835978</v>
      </c>
      <c r="H2" s="7">
        <v>1024944</v>
      </c>
      <c r="I2" s="7">
        <v>0</v>
      </c>
      <c r="J2" s="7">
        <v>847637</v>
      </c>
      <c r="K2" s="7">
        <v>6664507</v>
      </c>
      <c r="L2" s="7">
        <v>13846816</v>
      </c>
      <c r="M2" s="20">
        <v>1.5184</v>
      </c>
      <c r="N2" s="7">
        <v>21025.005414399999</v>
      </c>
    </row>
    <row r="3" spans="1:17" s="21" customFormat="1" x14ac:dyDescent="0.2">
      <c r="A3" s="8" t="s">
        <v>171</v>
      </c>
      <c r="B3" s="19">
        <v>2024</v>
      </c>
      <c r="C3" s="7">
        <v>28882814</v>
      </c>
      <c r="D3" s="7">
        <v>22228195</v>
      </c>
      <c r="E3" s="7">
        <v>622917</v>
      </c>
      <c r="F3" s="7">
        <v>1433104</v>
      </c>
      <c r="G3" s="7">
        <v>2790026</v>
      </c>
      <c r="H3" s="7">
        <v>1135495</v>
      </c>
      <c r="I3" s="7">
        <v>0</v>
      </c>
      <c r="J3" s="7">
        <v>886443</v>
      </c>
      <c r="K3" s="7">
        <v>6867985</v>
      </c>
      <c r="L3" s="7">
        <v>15360210</v>
      </c>
      <c r="M3" s="20">
        <v>1.5389999999999999</v>
      </c>
      <c r="N3" s="7">
        <v>23639.363189999996</v>
      </c>
    </row>
    <row r="4" spans="1:17" s="44" customFormat="1" x14ac:dyDescent="0.2">
      <c r="A4" s="44" t="s">
        <v>9</v>
      </c>
      <c r="B4" s="45"/>
      <c r="C4" s="58">
        <v>0.10344794651457888</v>
      </c>
      <c r="D4" s="58">
        <v>8.3703620678198087E-2</v>
      </c>
      <c r="E4" s="58">
        <v>3.7574184779440301E-2</v>
      </c>
      <c r="F4" s="58">
        <v>5.7181785924789889E-2</v>
      </c>
      <c r="G4" s="58">
        <v>-1.6203228656921882E-2</v>
      </c>
      <c r="H4" s="58">
        <v>0.10786052701415882</v>
      </c>
      <c r="I4" s="58" t="e">
        <v>#DIV/0!</v>
      </c>
      <c r="J4" s="58">
        <v>4.5781389911011439E-2</v>
      </c>
      <c r="K4" s="58">
        <v>3.0531590708810119E-2</v>
      </c>
      <c r="L4" s="58">
        <v>0.10929545102643091</v>
      </c>
      <c r="M4" s="58">
        <v>1.3566912539515247E-2</v>
      </c>
      <c r="N4" s="58">
        <v>0.12434516539098855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172</v>
      </c>
      <c r="B6" s="19">
        <v>2023</v>
      </c>
      <c r="C6" s="7">
        <v>19680991</v>
      </c>
      <c r="D6" s="7">
        <v>15451938</v>
      </c>
      <c r="E6" s="7">
        <v>638164</v>
      </c>
      <c r="F6" s="7">
        <v>1218535</v>
      </c>
      <c r="G6" s="7">
        <v>1162851</v>
      </c>
      <c r="H6" s="7">
        <v>371977</v>
      </c>
      <c r="I6" s="7">
        <v>0</v>
      </c>
      <c r="J6" s="7">
        <v>362197</v>
      </c>
      <c r="K6" s="7">
        <v>3753724</v>
      </c>
      <c r="L6" s="7">
        <v>11698214</v>
      </c>
      <c r="M6" s="20">
        <v>2.9399000000000002</v>
      </c>
      <c r="N6" s="7">
        <v>34391.5793386</v>
      </c>
    </row>
    <row r="7" spans="1:17" s="21" customFormat="1" x14ac:dyDescent="0.2">
      <c r="A7" s="8" t="s">
        <v>172</v>
      </c>
      <c r="B7" s="19">
        <v>2024</v>
      </c>
      <c r="C7" s="7">
        <v>21108179</v>
      </c>
      <c r="D7" s="7">
        <v>16433300</v>
      </c>
      <c r="E7" s="7">
        <v>682679</v>
      </c>
      <c r="F7" s="7">
        <v>1234125</v>
      </c>
      <c r="G7" s="7">
        <v>1164980</v>
      </c>
      <c r="H7" s="7">
        <v>390788</v>
      </c>
      <c r="I7" s="7">
        <v>0</v>
      </c>
      <c r="J7" s="7">
        <v>419191</v>
      </c>
      <c r="K7" s="7">
        <v>3891763</v>
      </c>
      <c r="L7" s="7">
        <v>12541537</v>
      </c>
      <c r="M7" s="20">
        <v>2.9399000000000002</v>
      </c>
      <c r="N7" s="7">
        <v>36870.864626299997</v>
      </c>
    </row>
    <row r="8" spans="1:17" s="44" customFormat="1" x14ac:dyDescent="0.2">
      <c r="A8" s="44" t="s">
        <v>9</v>
      </c>
      <c r="B8" s="45"/>
      <c r="C8" s="58">
        <v>7.2516063850646545E-2</v>
      </c>
      <c r="D8" s="58">
        <v>6.3510609478241498E-2</v>
      </c>
      <c r="E8" s="58">
        <v>6.9754796572667838E-2</v>
      </c>
      <c r="F8" s="58">
        <v>1.2794051873766449E-2</v>
      </c>
      <c r="G8" s="58">
        <v>1.8308450523755839E-3</v>
      </c>
      <c r="H8" s="58">
        <v>5.0570330961322879E-2</v>
      </c>
      <c r="I8" s="58" t="e">
        <v>#DIV/0!</v>
      </c>
      <c r="J8" s="58">
        <v>0.15735635579532686</v>
      </c>
      <c r="K8" s="58">
        <v>3.6773881084491027E-2</v>
      </c>
      <c r="L8" s="58">
        <v>7.2089893380305747E-2</v>
      </c>
      <c r="M8" s="58">
        <v>0</v>
      </c>
      <c r="N8" s="58">
        <v>7.208989338030565E-2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173</v>
      </c>
      <c r="B10" s="19">
        <v>2023</v>
      </c>
      <c r="C10" s="7">
        <v>44140327</v>
      </c>
      <c r="D10" s="7">
        <v>36394345</v>
      </c>
      <c r="E10" s="7">
        <v>4853076</v>
      </c>
      <c r="F10" s="7">
        <v>4050173</v>
      </c>
      <c r="G10" s="7">
        <v>3809172</v>
      </c>
      <c r="H10" s="7">
        <v>1473435</v>
      </c>
      <c r="I10" s="7">
        <v>0</v>
      </c>
      <c r="J10" s="7">
        <v>795696</v>
      </c>
      <c r="K10" s="7">
        <v>14981552</v>
      </c>
      <c r="L10" s="7">
        <v>21412793</v>
      </c>
      <c r="M10" s="20">
        <v>4.5</v>
      </c>
      <c r="N10" s="7">
        <v>96357.568499999994</v>
      </c>
    </row>
    <row r="11" spans="1:17" s="21" customFormat="1" x14ac:dyDescent="0.2">
      <c r="A11" s="8" t="s">
        <v>173</v>
      </c>
      <c r="B11" s="19">
        <v>2024</v>
      </c>
      <c r="C11" s="7">
        <v>47734680</v>
      </c>
      <c r="D11" s="7">
        <v>38594254</v>
      </c>
      <c r="E11" s="7">
        <v>5189657</v>
      </c>
      <c r="F11" s="7">
        <v>4358830</v>
      </c>
      <c r="G11" s="7">
        <v>4099702</v>
      </c>
      <c r="H11" s="7">
        <v>1778805</v>
      </c>
      <c r="I11" s="7">
        <v>0</v>
      </c>
      <c r="J11" s="7">
        <v>861955</v>
      </c>
      <c r="K11" s="7">
        <v>16288949</v>
      </c>
      <c r="L11" s="7">
        <v>22305305</v>
      </c>
      <c r="M11" s="20">
        <v>4.53</v>
      </c>
      <c r="N11" s="7">
        <v>101043.03165</v>
      </c>
    </row>
    <row r="12" spans="1:17" s="44" customFormat="1" x14ac:dyDescent="0.2">
      <c r="A12" s="44" t="s">
        <v>9</v>
      </c>
      <c r="B12" s="45"/>
      <c r="C12" s="58">
        <v>8.1430139835620155E-2</v>
      </c>
      <c r="D12" s="58">
        <v>6.0446451227519002E-2</v>
      </c>
      <c r="E12" s="58">
        <v>6.9354158063875362E-2</v>
      </c>
      <c r="F12" s="58">
        <v>7.6208349618645921E-2</v>
      </c>
      <c r="G12" s="58">
        <v>7.6271168642424128E-2</v>
      </c>
      <c r="H12" s="58">
        <v>0.20725040466664629</v>
      </c>
      <c r="I12" s="58" t="e">
        <v>#DIV/0!</v>
      </c>
      <c r="J12" s="58">
        <v>8.3271752025899343E-2</v>
      </c>
      <c r="K12" s="58">
        <v>8.7267126930507602E-2</v>
      </c>
      <c r="L12" s="58">
        <v>4.1681251016623566E-2</v>
      </c>
      <c r="M12" s="58">
        <v>6.6666666666667217E-3</v>
      </c>
      <c r="N12" s="58">
        <v>4.8625792690067837E-2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174</v>
      </c>
      <c r="B14" s="19">
        <v>2023</v>
      </c>
      <c r="C14" s="7">
        <v>174833942</v>
      </c>
      <c r="D14" s="7">
        <v>152414666</v>
      </c>
      <c r="E14" s="7">
        <v>7545999</v>
      </c>
      <c r="F14" s="7">
        <v>18608881</v>
      </c>
      <c r="G14" s="7">
        <v>9308586</v>
      </c>
      <c r="H14" s="7">
        <v>4941348</v>
      </c>
      <c r="I14" s="7">
        <v>0</v>
      </c>
      <c r="J14" s="7">
        <v>2867567</v>
      </c>
      <c r="K14" s="7">
        <v>43272381</v>
      </c>
      <c r="L14" s="7">
        <v>109142285</v>
      </c>
      <c r="M14" s="20">
        <v>4</v>
      </c>
      <c r="N14" s="7">
        <v>436569.14</v>
      </c>
    </row>
    <row r="15" spans="1:17" s="21" customFormat="1" x14ac:dyDescent="0.2">
      <c r="A15" s="8" t="s">
        <v>174</v>
      </c>
      <c r="B15" s="19">
        <v>2024</v>
      </c>
      <c r="C15" s="7">
        <v>179384825</v>
      </c>
      <c r="D15" s="7">
        <v>157090376</v>
      </c>
      <c r="E15" s="7">
        <v>8211543</v>
      </c>
      <c r="F15" s="7">
        <v>20179943</v>
      </c>
      <c r="G15" s="7">
        <v>9455031</v>
      </c>
      <c r="H15" s="7">
        <v>5350507</v>
      </c>
      <c r="I15" s="7">
        <v>0</v>
      </c>
      <c r="J15" s="7">
        <v>2974993</v>
      </c>
      <c r="K15" s="7">
        <v>46172017</v>
      </c>
      <c r="L15" s="7">
        <v>110918359</v>
      </c>
      <c r="M15" s="20">
        <v>4</v>
      </c>
      <c r="N15" s="7">
        <v>443673.43599999999</v>
      </c>
    </row>
    <row r="16" spans="1:17" s="44" customFormat="1" x14ac:dyDescent="0.2">
      <c r="A16" s="44" t="s">
        <v>9</v>
      </c>
      <c r="B16" s="45"/>
      <c r="C16" s="58">
        <v>2.6029745414079836E-2</v>
      </c>
      <c r="D16" s="58">
        <v>3.0677559599153012E-2</v>
      </c>
      <c r="E16" s="58">
        <v>8.8198262416944395E-2</v>
      </c>
      <c r="F16" s="58">
        <v>8.4425388071426757E-2</v>
      </c>
      <c r="G16" s="58">
        <v>1.573224977456297E-2</v>
      </c>
      <c r="H16" s="58">
        <v>8.2803113644293019E-2</v>
      </c>
      <c r="I16" s="58" t="e">
        <v>#DIV/0!</v>
      </c>
      <c r="J16" s="58">
        <v>3.7462420232901271E-2</v>
      </c>
      <c r="K16" s="58">
        <v>6.700893117020762E-2</v>
      </c>
      <c r="L16" s="58">
        <v>1.6273014624899964E-2</v>
      </c>
      <c r="M16" s="58">
        <v>0</v>
      </c>
      <c r="N16" s="58">
        <v>1.6273014624899901E-2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175</v>
      </c>
      <c r="B18" s="19">
        <v>2023</v>
      </c>
      <c r="C18" s="7">
        <v>37232389</v>
      </c>
      <c r="D18" s="7">
        <v>26957287</v>
      </c>
      <c r="E18" s="7">
        <v>2807198</v>
      </c>
      <c r="F18" s="7">
        <v>864973</v>
      </c>
      <c r="G18" s="7">
        <v>3601195</v>
      </c>
      <c r="H18" s="7">
        <v>1864989</v>
      </c>
      <c r="I18" s="7">
        <v>40000</v>
      </c>
      <c r="J18" s="7">
        <v>606065</v>
      </c>
      <c r="K18" s="7">
        <v>9784420</v>
      </c>
      <c r="L18" s="7">
        <v>17172867</v>
      </c>
      <c r="M18" s="20">
        <v>1</v>
      </c>
      <c r="N18" s="7">
        <v>17172.866999999998</v>
      </c>
    </row>
    <row r="19" spans="1:14" s="21" customFormat="1" x14ac:dyDescent="0.2">
      <c r="A19" s="8" t="s">
        <v>175</v>
      </c>
      <c r="B19" s="19">
        <v>2024</v>
      </c>
      <c r="C19" s="7">
        <v>39823334</v>
      </c>
      <c r="D19" s="7">
        <v>28946079</v>
      </c>
      <c r="E19" s="7">
        <v>2841599</v>
      </c>
      <c r="F19" s="7">
        <v>774627</v>
      </c>
      <c r="G19" s="7">
        <v>3500180</v>
      </c>
      <c r="H19" s="7">
        <v>1852669</v>
      </c>
      <c r="I19" s="7">
        <v>70000</v>
      </c>
      <c r="J19" s="7">
        <v>899013</v>
      </c>
      <c r="K19" s="7">
        <v>9938088</v>
      </c>
      <c r="L19" s="7">
        <v>19007991</v>
      </c>
      <c r="M19" s="20">
        <v>1</v>
      </c>
      <c r="N19" s="7">
        <v>19007.991000000002</v>
      </c>
    </row>
    <row r="20" spans="1:14" s="44" customFormat="1" x14ac:dyDescent="0.2">
      <c r="A20" s="44" t="s">
        <v>9</v>
      </c>
      <c r="B20" s="45"/>
      <c r="C20" s="58">
        <v>6.9588470404088221E-2</v>
      </c>
      <c r="D20" s="58">
        <v>7.3775673345763612E-2</v>
      </c>
      <c r="E20" s="58">
        <v>1.2254568434431772E-2</v>
      </c>
      <c r="F20" s="58">
        <v>-0.10444950304807202</v>
      </c>
      <c r="G20" s="58">
        <v>-2.8050411044111746E-2</v>
      </c>
      <c r="H20" s="58">
        <v>-6.6059370859560028E-3</v>
      </c>
      <c r="I20" s="58">
        <v>0.75</v>
      </c>
      <c r="J20" s="58">
        <v>0.48336069563495665</v>
      </c>
      <c r="K20" s="58">
        <v>1.5705376506732132E-2</v>
      </c>
      <c r="L20" s="58">
        <v>0.10686183035133272</v>
      </c>
      <c r="M20" s="58">
        <v>0</v>
      </c>
      <c r="N20" s="58">
        <v>0.10686183035133293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176</v>
      </c>
      <c r="B22" s="19">
        <v>2023</v>
      </c>
      <c r="C22" s="7">
        <v>11781917</v>
      </c>
      <c r="D22" s="7">
        <v>8235247</v>
      </c>
      <c r="E22" s="7">
        <v>140244</v>
      </c>
      <c r="F22" s="7">
        <v>572022</v>
      </c>
      <c r="G22" s="7">
        <v>1349881</v>
      </c>
      <c r="H22" s="7">
        <v>321099</v>
      </c>
      <c r="I22" s="7">
        <v>0</v>
      </c>
      <c r="J22" s="7">
        <v>347080</v>
      </c>
      <c r="K22" s="7">
        <v>2730326</v>
      </c>
      <c r="L22" s="7">
        <v>5504921</v>
      </c>
      <c r="M22" s="20">
        <v>3.9878999999999998</v>
      </c>
      <c r="N22" s="7">
        <v>21953.074455899998</v>
      </c>
    </row>
    <row r="23" spans="1:14" s="21" customFormat="1" x14ac:dyDescent="0.2">
      <c r="A23" s="8" t="s">
        <v>176</v>
      </c>
      <c r="B23" s="19">
        <v>2024</v>
      </c>
      <c r="C23" s="7">
        <v>13678983</v>
      </c>
      <c r="D23" s="7">
        <v>8846597</v>
      </c>
      <c r="E23" s="7">
        <v>144245</v>
      </c>
      <c r="F23" s="7">
        <v>620935</v>
      </c>
      <c r="G23" s="7">
        <v>1431349</v>
      </c>
      <c r="H23" s="7">
        <v>382578</v>
      </c>
      <c r="I23" s="7">
        <v>0</v>
      </c>
      <c r="J23" s="7">
        <v>403291</v>
      </c>
      <c r="K23" s="7">
        <v>2982398</v>
      </c>
      <c r="L23" s="7">
        <v>5864199</v>
      </c>
      <c r="M23" s="20">
        <v>4.0860000000000003</v>
      </c>
      <c r="N23" s="7">
        <v>23961.117114000001</v>
      </c>
    </row>
    <row r="24" spans="1:14" s="44" customFormat="1" x14ac:dyDescent="0.2">
      <c r="A24" s="44" t="s">
        <v>9</v>
      </c>
      <c r="B24" s="45"/>
      <c r="C24" s="58">
        <v>0.16101505383207165</v>
      </c>
      <c r="D24" s="58">
        <v>7.4235781877580606E-2</v>
      </c>
      <c r="E24" s="58">
        <v>2.8528849719061066E-2</v>
      </c>
      <c r="F24" s="58">
        <v>8.5508948956508665E-2</v>
      </c>
      <c r="G24" s="58">
        <v>6.0351986582520979E-2</v>
      </c>
      <c r="H24" s="58">
        <v>0.1914643147440509</v>
      </c>
      <c r="I24" s="58" t="e">
        <v>#DIV/0!</v>
      </c>
      <c r="J24" s="58">
        <v>0.16195401636510315</v>
      </c>
      <c r="K24" s="58">
        <v>9.2323041277854734E-2</v>
      </c>
      <c r="L24" s="58">
        <v>6.5264878460562836E-2</v>
      </c>
      <c r="M24" s="58">
        <v>2.4599413225005775E-2</v>
      </c>
      <c r="N24" s="58">
        <v>9.1469769399899772E-2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469</v>
      </c>
      <c r="B26" s="19">
        <v>2023</v>
      </c>
      <c r="C26" s="7">
        <v>59064822</v>
      </c>
      <c r="D26" s="7">
        <v>51073613</v>
      </c>
      <c r="E26" s="7">
        <v>23696862</v>
      </c>
      <c r="F26" s="7">
        <v>1813297</v>
      </c>
      <c r="G26" s="7">
        <v>3599211</v>
      </c>
      <c r="H26" s="7">
        <v>1761653</v>
      </c>
      <c r="I26" s="7">
        <v>0</v>
      </c>
      <c r="J26" s="7">
        <v>460663</v>
      </c>
      <c r="K26" s="7">
        <v>31331686</v>
      </c>
      <c r="L26" s="7">
        <v>19741927</v>
      </c>
      <c r="M26" s="20">
        <v>1</v>
      </c>
      <c r="N26" s="7">
        <v>19741.927</v>
      </c>
    </row>
    <row r="27" spans="1:14" s="21" customFormat="1" x14ac:dyDescent="0.2">
      <c r="A27" s="8" t="s">
        <v>469</v>
      </c>
      <c r="B27" s="19">
        <v>2024</v>
      </c>
      <c r="C27" s="7">
        <v>62027847</v>
      </c>
      <c r="D27" s="7">
        <v>53773101</v>
      </c>
      <c r="E27" s="7">
        <v>25639038</v>
      </c>
      <c r="F27" s="7">
        <v>2447336</v>
      </c>
      <c r="G27" s="7">
        <v>3694984</v>
      </c>
      <c r="H27" s="7">
        <v>1890235</v>
      </c>
      <c r="I27" s="7">
        <v>0</v>
      </c>
      <c r="J27" s="7">
        <v>587112</v>
      </c>
      <c r="K27" s="7">
        <v>34258705</v>
      </c>
      <c r="L27" s="7">
        <v>19514396</v>
      </c>
      <c r="M27" s="20">
        <v>1</v>
      </c>
      <c r="N27" s="7">
        <v>19514.396000000001</v>
      </c>
    </row>
    <row r="28" spans="1:14" s="44" customFormat="1" x14ac:dyDescent="0.2">
      <c r="A28" s="44" t="s">
        <v>9</v>
      </c>
      <c r="B28" s="45"/>
      <c r="C28" s="58">
        <v>5.0165646821046884E-2</v>
      </c>
      <c r="D28" s="58">
        <v>5.2854846983314066E-2</v>
      </c>
      <c r="E28" s="58">
        <v>8.1959206244269805E-2</v>
      </c>
      <c r="F28" s="58">
        <v>0.34966086636662391</v>
      </c>
      <c r="G28" s="58">
        <v>2.6609443014038354E-2</v>
      </c>
      <c r="H28" s="58">
        <v>7.2989402566793801E-2</v>
      </c>
      <c r="I28" s="58" t="e">
        <v>#DIV/0!</v>
      </c>
      <c r="J28" s="58">
        <v>0.2744935017572499</v>
      </c>
      <c r="K28" s="58">
        <v>9.3420411528444394E-2</v>
      </c>
      <c r="L28" s="58">
        <v>-1.1525268024747534E-2</v>
      </c>
      <c r="M28" s="58">
        <v>0</v>
      </c>
      <c r="N28" s="58">
        <v>-1.1525268024747485E-2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177</v>
      </c>
      <c r="B30" s="19">
        <v>2023</v>
      </c>
      <c r="C30" s="7">
        <v>576098123</v>
      </c>
      <c r="D30" s="7">
        <v>516574845</v>
      </c>
      <c r="E30" s="7">
        <v>129274650</v>
      </c>
      <c r="F30" s="7">
        <v>44821518</v>
      </c>
      <c r="G30" s="7">
        <v>23515935</v>
      </c>
      <c r="H30" s="7">
        <v>12931879</v>
      </c>
      <c r="I30" s="7">
        <v>0</v>
      </c>
      <c r="J30" s="7">
        <v>8048248</v>
      </c>
      <c r="K30" s="7">
        <v>218592230</v>
      </c>
      <c r="L30" s="7">
        <v>297982615</v>
      </c>
      <c r="M30" s="20">
        <v>2.9984999999999999</v>
      </c>
      <c r="N30" s="7">
        <v>893500.87107749993</v>
      </c>
    </row>
    <row r="31" spans="1:14" s="21" customFormat="1" x14ac:dyDescent="0.2">
      <c r="A31" s="8" t="s">
        <v>177</v>
      </c>
      <c r="B31" s="19">
        <v>2024</v>
      </c>
      <c r="C31" s="7">
        <v>613560820</v>
      </c>
      <c r="D31" s="7">
        <v>552579656</v>
      </c>
      <c r="E31" s="7">
        <v>137022716</v>
      </c>
      <c r="F31" s="7">
        <v>51156461</v>
      </c>
      <c r="G31" s="7">
        <v>23925306</v>
      </c>
      <c r="H31" s="7">
        <v>13721475</v>
      </c>
      <c r="I31" s="7">
        <v>0</v>
      </c>
      <c r="J31" s="7">
        <v>8475465</v>
      </c>
      <c r="K31" s="7">
        <v>234301423</v>
      </c>
      <c r="L31" s="7">
        <v>318278233</v>
      </c>
      <c r="M31" s="20">
        <v>3.4984999999999999</v>
      </c>
      <c r="N31" s="7">
        <v>1113496.3981505001</v>
      </c>
    </row>
    <row r="32" spans="1:14" s="56" customFormat="1" x14ac:dyDescent="0.2">
      <c r="A32" s="44" t="s">
        <v>9</v>
      </c>
      <c r="B32" s="45"/>
      <c r="C32" s="58">
        <v>6.5028326780366894E-2</v>
      </c>
      <c r="D32" s="58">
        <v>6.9699117849999062E-2</v>
      </c>
      <c r="E32" s="58">
        <v>5.9934921502398188E-2</v>
      </c>
      <c r="F32" s="58">
        <v>0.14133709170671105</v>
      </c>
      <c r="G32" s="58">
        <v>1.7408238286081332E-2</v>
      </c>
      <c r="H32" s="58">
        <v>6.1058103002664968E-2</v>
      </c>
      <c r="I32" s="58" t="e">
        <v>#DIV/0!</v>
      </c>
      <c r="J32" s="58">
        <v>5.3081987533187346E-2</v>
      </c>
      <c r="K32" s="58">
        <v>7.1865285422084771E-2</v>
      </c>
      <c r="L32" s="58">
        <v>6.8110074139727916E-2</v>
      </c>
      <c r="M32" s="58">
        <v>0.16675004168751043</v>
      </c>
      <c r="N32" s="58">
        <v>0.24621747352937765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178</v>
      </c>
      <c r="B34" s="19">
        <v>2023</v>
      </c>
      <c r="C34" s="7">
        <v>90090481</v>
      </c>
      <c r="D34" s="7">
        <v>70985416</v>
      </c>
      <c r="E34" s="7">
        <v>8188647</v>
      </c>
      <c r="F34" s="7">
        <v>4993552</v>
      </c>
      <c r="G34" s="7">
        <v>9090422</v>
      </c>
      <c r="H34" s="7">
        <v>3965545</v>
      </c>
      <c r="I34" s="7">
        <v>0</v>
      </c>
      <c r="J34" s="7">
        <v>1199321</v>
      </c>
      <c r="K34" s="7">
        <v>27437487</v>
      </c>
      <c r="L34" s="7">
        <v>43547929</v>
      </c>
      <c r="M34" s="20">
        <v>3.5882999999999998</v>
      </c>
      <c r="N34" s="7">
        <v>156263.0336307</v>
      </c>
    </row>
    <row r="35" spans="1:14" s="21" customFormat="1" x14ac:dyDescent="0.2">
      <c r="A35" s="8" t="s">
        <v>178</v>
      </c>
      <c r="B35" s="19">
        <v>2024</v>
      </c>
      <c r="C35" s="7">
        <v>97231954</v>
      </c>
      <c r="D35" s="7">
        <v>76309100</v>
      </c>
      <c r="E35" s="7">
        <v>8749308</v>
      </c>
      <c r="F35" s="7">
        <v>5353402</v>
      </c>
      <c r="G35" s="7">
        <v>8891300</v>
      </c>
      <c r="H35" s="7">
        <v>4202149</v>
      </c>
      <c r="I35" s="7">
        <v>0</v>
      </c>
      <c r="J35" s="7">
        <v>1244014</v>
      </c>
      <c r="K35" s="7">
        <v>28440173</v>
      </c>
      <c r="L35" s="7">
        <v>47868927</v>
      </c>
      <c r="M35" s="20">
        <v>4.0883000000000003</v>
      </c>
      <c r="N35" s="7">
        <v>195702.53425410003</v>
      </c>
    </row>
    <row r="36" spans="1:14" s="44" customFormat="1" x14ac:dyDescent="0.2">
      <c r="A36" s="44" t="s">
        <v>9</v>
      </c>
      <c r="B36" s="45"/>
      <c r="C36" s="58">
        <v>7.9270006339515489E-2</v>
      </c>
      <c r="D36" s="58">
        <v>7.4996869779561479E-2</v>
      </c>
      <c r="E36" s="58">
        <v>6.8468087585165163E-2</v>
      </c>
      <c r="F36" s="58">
        <v>7.2062932357568318E-2</v>
      </c>
      <c r="G36" s="58">
        <v>-2.1904593648127666E-2</v>
      </c>
      <c r="H36" s="58">
        <v>5.9664938867167061E-2</v>
      </c>
      <c r="I36" s="58" t="e">
        <v>#DIV/0!</v>
      </c>
      <c r="J36" s="58">
        <v>3.7265252588756473E-2</v>
      </c>
      <c r="K36" s="58">
        <v>3.6544381779570409E-2</v>
      </c>
      <c r="L36" s="58">
        <v>9.9223960799605423E-2</v>
      </c>
      <c r="M36" s="58">
        <v>0.13934174957500781</v>
      </c>
      <c r="N36" s="58">
        <v>0.25239175067219227</v>
      </c>
    </row>
    <row r="38" spans="1:14" ht="15" x14ac:dyDescent="0.25">
      <c r="A38" s="1" t="s">
        <v>10</v>
      </c>
      <c r="B38" s="19">
        <v>2023</v>
      </c>
      <c r="C38" s="13">
        <v>1039098050</v>
      </c>
      <c r="D38" s="13">
        <v>898598680</v>
      </c>
      <c r="E38" s="13">
        <v>177745199</v>
      </c>
      <c r="F38" s="13">
        <v>78298540</v>
      </c>
      <c r="G38" s="13">
        <v>58273231</v>
      </c>
      <c r="H38" s="13">
        <v>28656869</v>
      </c>
      <c r="I38" s="13">
        <v>40000</v>
      </c>
      <c r="J38" s="13">
        <v>15534474</v>
      </c>
      <c r="K38" s="13">
        <v>358548313</v>
      </c>
      <c r="L38" s="13">
        <v>540050367</v>
      </c>
      <c r="M38" s="13"/>
      <c r="N38" s="13">
        <v>1696975.0664171001</v>
      </c>
    </row>
    <row r="39" spans="1:14" ht="15" x14ac:dyDescent="0.25">
      <c r="A39" s="1"/>
      <c r="B39" s="19">
        <v>2024</v>
      </c>
      <c r="C39" s="13">
        <v>1103433436</v>
      </c>
      <c r="D39" s="13">
        <v>954800658</v>
      </c>
      <c r="E39" s="13">
        <v>189103702</v>
      </c>
      <c r="F39" s="13">
        <v>87558763</v>
      </c>
      <c r="G39" s="13">
        <v>58952858</v>
      </c>
      <c r="H39" s="13">
        <v>30704701</v>
      </c>
      <c r="I39" s="13">
        <v>70000</v>
      </c>
      <c r="J39" s="13">
        <v>16751477</v>
      </c>
      <c r="K39" s="13">
        <v>383141501</v>
      </c>
      <c r="L39" s="13">
        <v>571659157</v>
      </c>
      <c r="M39" s="13"/>
      <c r="N39" s="13">
        <v>1976909.1319849</v>
      </c>
    </row>
    <row r="40" spans="1:14" s="44" customFormat="1" x14ac:dyDescent="0.2">
      <c r="A40" s="44" t="s">
        <v>9</v>
      </c>
      <c r="B40" s="49"/>
      <c r="C40" s="58">
        <v>6.1914644147393019E-2</v>
      </c>
      <c r="D40" s="58">
        <v>6.2544024658482689E-2</v>
      </c>
      <c r="E40" s="58">
        <v>6.3903290012350775E-2</v>
      </c>
      <c r="F40" s="58">
        <v>0.11826814395262032</v>
      </c>
      <c r="G40" s="58">
        <v>1.1662765018126419E-2</v>
      </c>
      <c r="H40" s="58">
        <v>7.1460423677129556E-2</v>
      </c>
      <c r="I40" s="58">
        <v>0.75</v>
      </c>
      <c r="J40" s="58">
        <v>7.8342079686766347E-2</v>
      </c>
      <c r="K40" s="58">
        <v>6.8591001849170607E-2</v>
      </c>
      <c r="L40" s="58">
        <v>5.8529337134956526E-2</v>
      </c>
      <c r="M40" s="58"/>
      <c r="N40" s="58">
        <v>0.16496062382273963</v>
      </c>
    </row>
    <row r="42" spans="1:14" ht="15" x14ac:dyDescent="0.25">
      <c r="K42" s="15" t="s">
        <v>465</v>
      </c>
      <c r="L42" s="16">
        <v>2023</v>
      </c>
      <c r="M42" s="23">
        <v>2.8370000000000002</v>
      </c>
    </row>
    <row r="43" spans="1:14" ht="15" x14ac:dyDescent="0.25">
      <c r="K43" s="15"/>
      <c r="L43" s="16">
        <v>2024</v>
      </c>
      <c r="M43" s="23">
        <v>2.9646333333333335</v>
      </c>
    </row>
    <row r="44" spans="1:14" s="44" customFormat="1" ht="15" x14ac:dyDescent="0.25">
      <c r="B44" s="49"/>
      <c r="J44" s="46"/>
      <c r="K44" s="48" t="s">
        <v>466</v>
      </c>
      <c r="L44" s="48"/>
      <c r="M44" s="58">
        <v>4.4988837974386062E-2</v>
      </c>
    </row>
    <row r="48" spans="1:14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179</v>
      </c>
      <c r="B2" s="19">
        <v>2023</v>
      </c>
      <c r="C2" s="7">
        <v>245612839</v>
      </c>
      <c r="D2" s="7">
        <v>197502253</v>
      </c>
      <c r="E2" s="7">
        <v>15286181</v>
      </c>
      <c r="F2" s="7">
        <v>11342775</v>
      </c>
      <c r="G2" s="7">
        <v>15355151</v>
      </c>
      <c r="H2" s="7">
        <v>11480493</v>
      </c>
      <c r="I2" s="7">
        <v>878454</v>
      </c>
      <c r="J2" s="7">
        <v>4606065</v>
      </c>
      <c r="K2" s="7">
        <v>58949119</v>
      </c>
      <c r="L2" s="7">
        <v>138553134</v>
      </c>
      <c r="M2" s="20">
        <v>6.2828999999999997</v>
      </c>
      <c r="N2" s="7">
        <v>870515.48560859985</v>
      </c>
    </row>
    <row r="3" spans="1:17" s="21" customFormat="1" x14ac:dyDescent="0.2">
      <c r="A3" s="8" t="s">
        <v>179</v>
      </c>
      <c r="B3" s="19">
        <v>2024</v>
      </c>
      <c r="C3" s="7">
        <v>257501509</v>
      </c>
      <c r="D3" s="7">
        <v>211852525</v>
      </c>
      <c r="E3" s="7">
        <v>15888927</v>
      </c>
      <c r="F3" s="7">
        <v>12030379</v>
      </c>
      <c r="G3" s="7">
        <v>15788702</v>
      </c>
      <c r="H3" s="7">
        <v>12027992</v>
      </c>
      <c r="I3" s="7">
        <v>851831</v>
      </c>
      <c r="J3" s="7">
        <v>5832001</v>
      </c>
      <c r="K3" s="7">
        <v>62419832</v>
      </c>
      <c r="L3" s="7">
        <v>149432693</v>
      </c>
      <c r="M3" s="20">
        <v>6.8501000000000003</v>
      </c>
      <c r="N3" s="7">
        <v>1023628.8903193</v>
      </c>
    </row>
    <row r="4" spans="1:17" s="44" customFormat="1" x14ac:dyDescent="0.2">
      <c r="A4" s="44" t="s">
        <v>9</v>
      </c>
      <c r="B4" s="45"/>
      <c r="C4" s="58">
        <v>4.8404106431911731E-2</v>
      </c>
      <c r="D4" s="58">
        <v>7.2658776201403638E-2</v>
      </c>
      <c r="E4" s="58">
        <v>3.9430777379909347E-2</v>
      </c>
      <c r="F4" s="58">
        <v>6.0620439001919726E-2</v>
      </c>
      <c r="G4" s="58">
        <v>2.8234890037877193E-2</v>
      </c>
      <c r="H4" s="58">
        <v>4.7689502532687403E-2</v>
      </c>
      <c r="I4" s="58">
        <v>-3.0306652368820679E-2</v>
      </c>
      <c r="J4" s="58">
        <v>0.2661569039950587</v>
      </c>
      <c r="K4" s="58">
        <v>5.8876418492361186E-2</v>
      </c>
      <c r="L4" s="58">
        <v>7.8522648213789237E-2</v>
      </c>
      <c r="M4" s="58">
        <v>9.0276783014213283E-2</v>
      </c>
      <c r="N4" s="58">
        <v>0.17588820330250027</v>
      </c>
    </row>
    <row r="6" spans="1:17" ht="15" x14ac:dyDescent="0.25">
      <c r="A6" s="1" t="s">
        <v>10</v>
      </c>
      <c r="B6" s="19">
        <v>2023</v>
      </c>
      <c r="C6" s="13">
        <v>245612839</v>
      </c>
      <c r="D6" s="13">
        <v>197502253</v>
      </c>
      <c r="E6" s="13">
        <v>15286181</v>
      </c>
      <c r="F6" s="13">
        <v>11342775</v>
      </c>
      <c r="G6" s="13">
        <v>15355151</v>
      </c>
      <c r="H6" s="13">
        <v>11480493</v>
      </c>
      <c r="I6" s="13">
        <v>878454</v>
      </c>
      <c r="J6" s="13">
        <v>4606065</v>
      </c>
      <c r="K6" s="13">
        <v>58949119</v>
      </c>
      <c r="L6" s="13">
        <v>138553134</v>
      </c>
      <c r="M6" s="13"/>
      <c r="N6" s="13">
        <v>870515.48560859985</v>
      </c>
    </row>
    <row r="7" spans="1:17" ht="15" x14ac:dyDescent="0.25">
      <c r="A7" s="1"/>
      <c r="B7" s="19">
        <v>2024</v>
      </c>
      <c r="C7" s="13">
        <v>257501509</v>
      </c>
      <c r="D7" s="13">
        <v>211852525</v>
      </c>
      <c r="E7" s="13">
        <v>15888927</v>
      </c>
      <c r="F7" s="13">
        <v>12030379</v>
      </c>
      <c r="G7" s="13">
        <v>15788702</v>
      </c>
      <c r="H7" s="13">
        <v>12027992</v>
      </c>
      <c r="I7" s="13">
        <v>851831</v>
      </c>
      <c r="J7" s="13">
        <v>5832001</v>
      </c>
      <c r="K7" s="13">
        <v>62419832</v>
      </c>
      <c r="L7" s="13">
        <v>149432693</v>
      </c>
      <c r="M7" s="13"/>
      <c r="N7" s="13">
        <v>1023628.8903193</v>
      </c>
    </row>
    <row r="8" spans="1:17" s="44" customFormat="1" x14ac:dyDescent="0.2">
      <c r="A8" s="44" t="s">
        <v>9</v>
      </c>
      <c r="B8" s="49"/>
      <c r="C8" s="58">
        <v>4.8404106431911731E-2</v>
      </c>
      <c r="D8" s="58">
        <v>7.2658776201403638E-2</v>
      </c>
      <c r="E8" s="58">
        <v>3.9430777379909347E-2</v>
      </c>
      <c r="F8" s="58">
        <v>6.0620439001919726E-2</v>
      </c>
      <c r="G8" s="58">
        <v>2.8234890037877193E-2</v>
      </c>
      <c r="H8" s="58">
        <v>4.7689502532687403E-2</v>
      </c>
      <c r="I8" s="58">
        <v>-3.0306652368820679E-2</v>
      </c>
      <c r="J8" s="58">
        <v>0.2661569039950587</v>
      </c>
      <c r="K8" s="58">
        <v>5.8876418492361186E-2</v>
      </c>
      <c r="L8" s="58">
        <v>7.8522648213789237E-2</v>
      </c>
      <c r="M8" s="58"/>
      <c r="N8" s="58">
        <v>0.17588820330250027</v>
      </c>
    </row>
    <row r="10" spans="1:17" ht="15" x14ac:dyDescent="0.25">
      <c r="K10" s="15" t="s">
        <v>465</v>
      </c>
      <c r="L10" s="16">
        <v>2023</v>
      </c>
      <c r="M10" s="23">
        <v>6.2828999999999997</v>
      </c>
    </row>
    <row r="11" spans="1:17" ht="15" x14ac:dyDescent="0.25">
      <c r="K11" s="15"/>
      <c r="L11" s="16">
        <v>2024</v>
      </c>
      <c r="M11" s="23">
        <v>6.8501000000000003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9.0276783014213283E-2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180</v>
      </c>
      <c r="B2" s="19">
        <v>2023</v>
      </c>
      <c r="C2" s="7">
        <v>55118952</v>
      </c>
      <c r="D2" s="7">
        <v>47855396</v>
      </c>
      <c r="E2" s="7">
        <v>8930154</v>
      </c>
      <c r="F2" s="7">
        <v>3046128</v>
      </c>
      <c r="G2" s="7">
        <v>4288622</v>
      </c>
      <c r="H2" s="7">
        <v>1856655</v>
      </c>
      <c r="I2" s="7">
        <v>0</v>
      </c>
      <c r="J2" s="7">
        <v>1344202</v>
      </c>
      <c r="K2" s="7">
        <v>19465761</v>
      </c>
      <c r="L2" s="7">
        <v>28389635</v>
      </c>
      <c r="M2" s="20">
        <v>7</v>
      </c>
      <c r="N2" s="7">
        <v>198727.44500000001</v>
      </c>
    </row>
    <row r="3" spans="1:17" s="21" customFormat="1" x14ac:dyDescent="0.2">
      <c r="A3" s="8" t="s">
        <v>180</v>
      </c>
      <c r="B3" s="19">
        <v>2024</v>
      </c>
      <c r="C3" s="7">
        <v>57672706</v>
      </c>
      <c r="D3" s="7">
        <v>50914576</v>
      </c>
      <c r="E3" s="7">
        <v>9783811</v>
      </c>
      <c r="F3" s="7">
        <v>3074759</v>
      </c>
      <c r="G3" s="7">
        <v>4396853</v>
      </c>
      <c r="H3" s="7">
        <v>2052735</v>
      </c>
      <c r="I3" s="7">
        <v>0</v>
      </c>
      <c r="J3" s="7">
        <v>1678161</v>
      </c>
      <c r="K3" s="7">
        <v>20986319</v>
      </c>
      <c r="L3" s="7">
        <v>29928257</v>
      </c>
      <c r="M3" s="20">
        <v>7</v>
      </c>
      <c r="N3" s="7">
        <v>209497.799</v>
      </c>
    </row>
    <row r="4" spans="1:17" s="44" customFormat="1" x14ac:dyDescent="0.2">
      <c r="A4" s="44" t="s">
        <v>9</v>
      </c>
      <c r="B4" s="45"/>
      <c r="C4" s="58">
        <v>4.6331686422484954E-2</v>
      </c>
      <c r="D4" s="58">
        <v>6.392549755517643E-2</v>
      </c>
      <c r="E4" s="58">
        <v>9.5592640395675152E-2</v>
      </c>
      <c r="F4" s="58">
        <v>9.3991454068903212E-3</v>
      </c>
      <c r="G4" s="58">
        <v>2.523677768756491E-2</v>
      </c>
      <c r="H4" s="58">
        <v>0.10560928120733254</v>
      </c>
      <c r="I4" s="58" t="e">
        <v>#DIV/0!</v>
      </c>
      <c r="J4" s="58">
        <v>0.24844405825910093</v>
      </c>
      <c r="K4" s="58">
        <v>7.8114490360792987E-2</v>
      </c>
      <c r="L4" s="58">
        <v>5.4196610840540921E-2</v>
      </c>
      <c r="M4" s="58">
        <v>0</v>
      </c>
      <c r="N4" s="58">
        <v>5.4196610840540879E-2</v>
      </c>
    </row>
    <row r="6" spans="1:17" ht="15" x14ac:dyDescent="0.25">
      <c r="A6" s="1" t="s">
        <v>10</v>
      </c>
      <c r="B6" s="19">
        <v>2023</v>
      </c>
      <c r="C6" s="13">
        <v>55118952</v>
      </c>
      <c r="D6" s="13">
        <v>47855396</v>
      </c>
      <c r="E6" s="13">
        <v>8930154</v>
      </c>
      <c r="F6" s="13">
        <v>3046128</v>
      </c>
      <c r="G6" s="13">
        <v>4288622</v>
      </c>
      <c r="H6" s="13">
        <v>1856655</v>
      </c>
      <c r="I6" s="13">
        <v>0</v>
      </c>
      <c r="J6" s="13">
        <v>1344202</v>
      </c>
      <c r="K6" s="13">
        <v>19465761</v>
      </c>
      <c r="L6" s="13">
        <v>28389635</v>
      </c>
      <c r="M6" s="13"/>
      <c r="N6" s="13">
        <v>198727.44500000001</v>
      </c>
    </row>
    <row r="7" spans="1:17" ht="15" x14ac:dyDescent="0.25">
      <c r="A7" s="1"/>
      <c r="B7" s="19">
        <v>2024</v>
      </c>
      <c r="C7" s="13">
        <v>57672706</v>
      </c>
      <c r="D7" s="13">
        <v>50914576</v>
      </c>
      <c r="E7" s="13">
        <v>9783811</v>
      </c>
      <c r="F7" s="13">
        <v>3074759</v>
      </c>
      <c r="G7" s="13">
        <v>4396853</v>
      </c>
      <c r="H7" s="13">
        <v>2052735</v>
      </c>
      <c r="I7" s="13">
        <v>0</v>
      </c>
      <c r="J7" s="13">
        <v>1678161</v>
      </c>
      <c r="K7" s="13">
        <v>20986319</v>
      </c>
      <c r="L7" s="13">
        <v>29928257</v>
      </c>
      <c r="M7" s="13"/>
      <c r="N7" s="13">
        <v>209497.799</v>
      </c>
    </row>
    <row r="8" spans="1:17" s="44" customFormat="1" x14ac:dyDescent="0.2">
      <c r="A8" s="44" t="s">
        <v>9</v>
      </c>
      <c r="B8" s="49"/>
      <c r="C8" s="58">
        <v>4.6331686422484954E-2</v>
      </c>
      <c r="D8" s="58">
        <v>6.392549755517643E-2</v>
      </c>
      <c r="E8" s="58">
        <v>9.5592640395675152E-2</v>
      </c>
      <c r="F8" s="58">
        <v>9.3991454068903212E-3</v>
      </c>
      <c r="G8" s="58">
        <v>2.523677768756491E-2</v>
      </c>
      <c r="H8" s="58">
        <v>0.10560928120733254</v>
      </c>
      <c r="I8" s="58" t="e">
        <v>#DIV/0!</v>
      </c>
      <c r="J8" s="58">
        <v>0.24844405825910093</v>
      </c>
      <c r="K8" s="58">
        <v>7.8114490360792987E-2</v>
      </c>
      <c r="L8" s="58">
        <v>5.4196610840540921E-2</v>
      </c>
      <c r="M8" s="58"/>
      <c r="N8" s="58">
        <v>5.4196610840540879E-2</v>
      </c>
    </row>
    <row r="10" spans="1:17" ht="15" x14ac:dyDescent="0.25">
      <c r="K10" s="15" t="s">
        <v>465</v>
      </c>
      <c r="L10" s="16">
        <v>2023</v>
      </c>
      <c r="M10" s="23">
        <v>7</v>
      </c>
    </row>
    <row r="11" spans="1:17" ht="15" x14ac:dyDescent="0.25">
      <c r="K11" s="15"/>
      <c r="L11" s="16">
        <v>2024</v>
      </c>
      <c r="M11" s="23">
        <v>7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0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181</v>
      </c>
      <c r="B2" s="19">
        <v>2023</v>
      </c>
      <c r="C2" s="7">
        <v>182845299</v>
      </c>
      <c r="D2" s="7">
        <v>133214390</v>
      </c>
      <c r="E2" s="7">
        <v>1798746</v>
      </c>
      <c r="F2" s="7">
        <v>7218785</v>
      </c>
      <c r="G2" s="7">
        <v>13289850</v>
      </c>
      <c r="H2" s="7">
        <v>9885147</v>
      </c>
      <c r="I2" s="7">
        <v>0</v>
      </c>
      <c r="J2" s="7">
        <v>1526788</v>
      </c>
      <c r="K2" s="7">
        <v>33719316</v>
      </c>
      <c r="L2" s="7">
        <v>99495074</v>
      </c>
      <c r="M2" s="20">
        <v>7.5</v>
      </c>
      <c r="N2" s="7">
        <v>746213.05500000005</v>
      </c>
    </row>
    <row r="3" spans="1:17" s="21" customFormat="1" x14ac:dyDescent="0.2">
      <c r="A3" s="8" t="s">
        <v>181</v>
      </c>
      <c r="B3" s="19">
        <v>2024</v>
      </c>
      <c r="C3" s="7">
        <v>229048411</v>
      </c>
      <c r="D3" s="7">
        <v>178436135</v>
      </c>
      <c r="E3" s="7">
        <v>1851581</v>
      </c>
      <c r="F3" s="7">
        <v>7022197</v>
      </c>
      <c r="G3" s="7">
        <v>14338265</v>
      </c>
      <c r="H3" s="7">
        <v>11228458</v>
      </c>
      <c r="I3" s="7">
        <v>0</v>
      </c>
      <c r="J3" s="7">
        <v>2706418</v>
      </c>
      <c r="K3" s="7">
        <v>37146919</v>
      </c>
      <c r="L3" s="7">
        <v>141264216</v>
      </c>
      <c r="M3" s="20">
        <v>7</v>
      </c>
      <c r="N3" s="7">
        <v>988849.51199999999</v>
      </c>
    </row>
    <row r="4" spans="1:17" s="44" customFormat="1" x14ac:dyDescent="0.2">
      <c r="A4" s="44" t="s">
        <v>9</v>
      </c>
      <c r="B4" s="45"/>
      <c r="C4" s="58">
        <v>0.25268963573408576</v>
      </c>
      <c r="D4" s="58">
        <v>0.33946591655751307</v>
      </c>
      <c r="E4" s="58">
        <v>2.9373241135769029E-2</v>
      </c>
      <c r="F4" s="58">
        <v>-2.7232837658968927E-2</v>
      </c>
      <c r="G4" s="58">
        <v>7.8888399793827627E-2</v>
      </c>
      <c r="H4" s="58">
        <v>0.13589185876547916</v>
      </c>
      <c r="I4" s="58" t="e">
        <v>#DIV/0!</v>
      </c>
      <c r="J4" s="58">
        <v>0.77262200122086366</v>
      </c>
      <c r="K4" s="58">
        <v>0.10165102400060547</v>
      </c>
      <c r="L4" s="58">
        <v>0.41981115567590815</v>
      </c>
      <c r="M4" s="58">
        <v>-6.6666666666666666E-2</v>
      </c>
      <c r="N4" s="58">
        <v>0.32515707863084747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182</v>
      </c>
      <c r="B6" s="19">
        <v>2023</v>
      </c>
      <c r="C6" s="7">
        <v>7576320461</v>
      </c>
      <c r="D6" s="7">
        <v>5969495328</v>
      </c>
      <c r="E6" s="7">
        <v>49586043</v>
      </c>
      <c r="F6" s="7">
        <v>361261358</v>
      </c>
      <c r="G6" s="7">
        <v>283801527</v>
      </c>
      <c r="H6" s="7">
        <v>279756386</v>
      </c>
      <c r="I6" s="7">
        <v>15979034</v>
      </c>
      <c r="J6" s="7">
        <v>100471274</v>
      </c>
      <c r="K6" s="7">
        <v>1090855622</v>
      </c>
      <c r="L6" s="7">
        <v>4878639706</v>
      </c>
      <c r="M6" s="20">
        <v>5.0599999999999996</v>
      </c>
      <c r="N6" s="7">
        <v>24685916.912359998</v>
      </c>
    </row>
    <row r="7" spans="1:17" s="21" customFormat="1" x14ac:dyDescent="0.2">
      <c r="A7" s="8" t="s">
        <v>182</v>
      </c>
      <c r="B7" s="19">
        <v>2024</v>
      </c>
      <c r="C7" s="7">
        <v>8594929415</v>
      </c>
      <c r="D7" s="7">
        <v>6837028133</v>
      </c>
      <c r="E7" s="7">
        <v>51446256</v>
      </c>
      <c r="F7" s="7">
        <v>360339415</v>
      </c>
      <c r="G7" s="7">
        <v>295186054</v>
      </c>
      <c r="H7" s="7">
        <v>291458561</v>
      </c>
      <c r="I7" s="7">
        <v>16863156</v>
      </c>
      <c r="J7" s="7">
        <v>128341462</v>
      </c>
      <c r="K7" s="7">
        <v>1143634904</v>
      </c>
      <c r="L7" s="7">
        <v>5693181798</v>
      </c>
      <c r="M7" s="20">
        <v>4.88</v>
      </c>
      <c r="N7" s="7">
        <v>27782727.174239997</v>
      </c>
    </row>
    <row r="8" spans="1:17" s="44" customFormat="1" x14ac:dyDescent="0.2">
      <c r="A8" s="44" t="s">
        <v>9</v>
      </c>
      <c r="B8" s="45"/>
      <c r="C8" s="58">
        <v>0.1344463924464929</v>
      </c>
      <c r="D8" s="58">
        <v>0.14532766294846156</v>
      </c>
      <c r="E8" s="58">
        <v>3.7514850701032949E-2</v>
      </c>
      <c r="F8" s="58">
        <v>-2.5520111121322864E-3</v>
      </c>
      <c r="G8" s="58">
        <v>4.0114396565597059E-2</v>
      </c>
      <c r="H8" s="58">
        <v>4.1829876226668158E-2</v>
      </c>
      <c r="I8" s="58">
        <v>5.5330128216762038E-2</v>
      </c>
      <c r="J8" s="58">
        <v>0.27739459141326306</v>
      </c>
      <c r="K8" s="58">
        <v>4.8383379922664047E-2</v>
      </c>
      <c r="L8" s="58">
        <v>0.16696090326125837</v>
      </c>
      <c r="M8" s="58">
        <v>-3.5573122529644216E-2</v>
      </c>
      <c r="N8" s="58">
        <v>0.12544846006224125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183</v>
      </c>
      <c r="B10" s="19">
        <v>2023</v>
      </c>
      <c r="C10" s="7">
        <v>2505481214</v>
      </c>
      <c r="D10" s="7">
        <v>1922544289</v>
      </c>
      <c r="E10" s="7">
        <v>43853335</v>
      </c>
      <c r="F10" s="7">
        <v>123678520</v>
      </c>
      <c r="G10" s="7">
        <v>118791716</v>
      </c>
      <c r="H10" s="7">
        <v>107222321</v>
      </c>
      <c r="I10" s="7">
        <v>0</v>
      </c>
      <c r="J10" s="7">
        <v>29635502</v>
      </c>
      <c r="K10" s="7">
        <v>423181394</v>
      </c>
      <c r="L10" s="7">
        <v>1499362895</v>
      </c>
      <c r="M10" s="20">
        <v>7.5810000000000004</v>
      </c>
      <c r="N10" s="7">
        <v>11366670.106995001</v>
      </c>
    </row>
    <row r="11" spans="1:17" s="21" customFormat="1" x14ac:dyDescent="0.2">
      <c r="A11" s="8" t="s">
        <v>183</v>
      </c>
      <c r="B11" s="19">
        <v>2024</v>
      </c>
      <c r="C11" s="7">
        <v>2723952076</v>
      </c>
      <c r="D11" s="7">
        <v>2115657260</v>
      </c>
      <c r="E11" s="7">
        <v>44692988</v>
      </c>
      <c r="F11" s="7">
        <v>123026801</v>
      </c>
      <c r="G11" s="7">
        <v>123185393</v>
      </c>
      <c r="H11" s="7">
        <v>112203568</v>
      </c>
      <c r="I11" s="7">
        <v>0</v>
      </c>
      <c r="J11" s="7">
        <v>32125447</v>
      </c>
      <c r="K11" s="7">
        <v>435234197</v>
      </c>
      <c r="L11" s="7">
        <v>1680329807</v>
      </c>
      <c r="M11" s="20">
        <v>7.5810000000000004</v>
      </c>
      <c r="N11" s="7">
        <v>12738580.266867001</v>
      </c>
    </row>
    <row r="12" spans="1:17" s="44" customFormat="1" x14ac:dyDescent="0.2">
      <c r="A12" s="44" t="s">
        <v>9</v>
      </c>
      <c r="B12" s="45"/>
      <c r="C12" s="58">
        <v>8.7197166268595305E-2</v>
      </c>
      <c r="D12" s="58">
        <v>0.10044656557714286</v>
      </c>
      <c r="E12" s="58">
        <v>1.9146844818073699E-2</v>
      </c>
      <c r="F12" s="58">
        <v>-5.2694598868097712E-3</v>
      </c>
      <c r="G12" s="58">
        <v>3.698639221610369E-2</v>
      </c>
      <c r="H12" s="58">
        <v>4.6457183108356705E-2</v>
      </c>
      <c r="I12" s="58" t="e">
        <v>#DIV/0!</v>
      </c>
      <c r="J12" s="58">
        <v>8.4018991815964519E-2</v>
      </c>
      <c r="K12" s="58">
        <v>2.8481410503600733E-2</v>
      </c>
      <c r="L12" s="58">
        <v>0.12069587196233771</v>
      </c>
      <c r="M12" s="58">
        <v>0</v>
      </c>
      <c r="N12" s="58">
        <v>0.12069587196233762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184</v>
      </c>
      <c r="B14" s="19">
        <v>2023</v>
      </c>
      <c r="C14" s="7">
        <v>1657180210</v>
      </c>
      <c r="D14" s="7">
        <v>1225209940</v>
      </c>
      <c r="E14" s="7">
        <v>9287526</v>
      </c>
      <c r="F14" s="7">
        <v>24356308</v>
      </c>
      <c r="G14" s="7">
        <v>72867083</v>
      </c>
      <c r="H14" s="7">
        <v>69279873</v>
      </c>
      <c r="I14" s="7">
        <v>0</v>
      </c>
      <c r="J14" s="7">
        <v>26775801</v>
      </c>
      <c r="K14" s="7">
        <v>202566591</v>
      </c>
      <c r="L14" s="7">
        <v>1022643349</v>
      </c>
      <c r="M14" s="20">
        <v>3.9134000000000002</v>
      </c>
      <c r="N14" s="7">
        <v>4002012.4819766004</v>
      </c>
    </row>
    <row r="15" spans="1:17" s="21" customFormat="1" x14ac:dyDescent="0.2">
      <c r="A15" s="8" t="s">
        <v>184</v>
      </c>
      <c r="B15" s="19">
        <v>2024</v>
      </c>
      <c r="C15" s="7">
        <v>1730793299</v>
      </c>
      <c r="D15" s="7">
        <v>1319300638</v>
      </c>
      <c r="E15" s="7">
        <v>9522502</v>
      </c>
      <c r="F15" s="7">
        <v>31585162</v>
      </c>
      <c r="G15" s="7">
        <v>73316740</v>
      </c>
      <c r="H15" s="7">
        <v>70317538</v>
      </c>
      <c r="I15" s="7">
        <v>0</v>
      </c>
      <c r="J15" s="7">
        <v>30096649</v>
      </c>
      <c r="K15" s="7">
        <v>214838591</v>
      </c>
      <c r="L15" s="7">
        <v>1104462047</v>
      </c>
      <c r="M15" s="20">
        <v>3.9134000000000002</v>
      </c>
      <c r="N15" s="7">
        <v>4322201.7747298004</v>
      </c>
    </row>
    <row r="16" spans="1:17" s="44" customFormat="1" x14ac:dyDescent="0.2">
      <c r="A16" s="44" t="s">
        <v>9</v>
      </c>
      <c r="B16" s="45"/>
      <c r="C16" s="58">
        <v>4.4420690372593816E-2</v>
      </c>
      <c r="D16" s="58">
        <v>7.6795571867462969E-2</v>
      </c>
      <c r="E16" s="58">
        <v>2.5300171434244168E-2</v>
      </c>
      <c r="F16" s="58">
        <v>0.29679596759903021</v>
      </c>
      <c r="G16" s="58">
        <v>6.1709208258000393E-3</v>
      </c>
      <c r="H16" s="58">
        <v>1.4977870990034869E-2</v>
      </c>
      <c r="I16" s="58" t="e">
        <v>#DIV/0!</v>
      </c>
      <c r="J16" s="58">
        <v>0.12402422620335429</v>
      </c>
      <c r="K16" s="58">
        <v>6.0582546901823513E-2</v>
      </c>
      <c r="L16" s="58">
        <v>8.0007069991710283E-2</v>
      </c>
      <c r="M16" s="58">
        <v>0</v>
      </c>
      <c r="N16" s="58">
        <v>8.0007069991710283E-2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185</v>
      </c>
      <c r="B18" s="19">
        <v>2023</v>
      </c>
      <c r="C18" s="7">
        <v>3076388930</v>
      </c>
      <c r="D18" s="7">
        <v>2344828839</v>
      </c>
      <c r="E18" s="7">
        <v>13592984</v>
      </c>
      <c r="F18" s="7">
        <v>33193731</v>
      </c>
      <c r="G18" s="7">
        <v>147757552</v>
      </c>
      <c r="H18" s="7">
        <v>144191364</v>
      </c>
      <c r="I18" s="7">
        <v>0</v>
      </c>
      <c r="J18" s="7">
        <v>48853425</v>
      </c>
      <c r="K18" s="7">
        <v>387589056</v>
      </c>
      <c r="L18" s="7">
        <v>1957239783</v>
      </c>
      <c r="M18" s="20">
        <v>5.5</v>
      </c>
      <c r="N18" s="7">
        <v>10764818.806500001</v>
      </c>
    </row>
    <row r="19" spans="1:14" s="21" customFormat="1" x14ac:dyDescent="0.2">
      <c r="A19" s="8" t="s">
        <v>185</v>
      </c>
      <c r="B19" s="19">
        <v>2024</v>
      </c>
      <c r="C19" s="7">
        <v>3497342529</v>
      </c>
      <c r="D19" s="7">
        <v>2773775802</v>
      </c>
      <c r="E19" s="7">
        <v>16218669</v>
      </c>
      <c r="F19" s="7">
        <v>32351150</v>
      </c>
      <c r="G19" s="7">
        <v>159103692</v>
      </c>
      <c r="H19" s="7">
        <v>155932122</v>
      </c>
      <c r="I19" s="7">
        <v>0</v>
      </c>
      <c r="J19" s="7">
        <v>62265725</v>
      </c>
      <c r="K19" s="7">
        <v>425871358</v>
      </c>
      <c r="L19" s="7">
        <v>2347858764</v>
      </c>
      <c r="M19" s="20">
        <v>5.5</v>
      </c>
      <c r="N19" s="7">
        <v>12913223.202</v>
      </c>
    </row>
    <row r="20" spans="1:14" s="44" customFormat="1" x14ac:dyDescent="0.2">
      <c r="A20" s="44" t="s">
        <v>9</v>
      </c>
      <c r="B20" s="45"/>
      <c r="C20" s="58">
        <v>0.13683367369287733</v>
      </c>
      <c r="D20" s="58">
        <v>0.18293316589492867</v>
      </c>
      <c r="E20" s="58">
        <v>0.19316472380163177</v>
      </c>
      <c r="F20" s="58">
        <v>-2.5383738875271358E-2</v>
      </c>
      <c r="G20" s="58">
        <v>7.6788900779839672E-2</v>
      </c>
      <c r="H20" s="58">
        <v>8.1424834846558491E-2</v>
      </c>
      <c r="I20" s="58" t="e">
        <v>#DIV/0!</v>
      </c>
      <c r="J20" s="58">
        <v>0.27454165189032292</v>
      </c>
      <c r="K20" s="58">
        <v>9.8770337829146543E-2</v>
      </c>
      <c r="L20" s="58">
        <v>0.19957645680043895</v>
      </c>
      <c r="M20" s="58">
        <v>0</v>
      </c>
      <c r="N20" s="58">
        <v>0.19957645680043881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186</v>
      </c>
      <c r="B22" s="19">
        <v>2023</v>
      </c>
      <c r="C22" s="7">
        <v>300330320</v>
      </c>
      <c r="D22" s="7">
        <v>236253795</v>
      </c>
      <c r="E22" s="7">
        <v>2122475</v>
      </c>
      <c r="F22" s="7">
        <v>6110591</v>
      </c>
      <c r="G22" s="7">
        <v>15632092</v>
      </c>
      <c r="H22" s="7">
        <v>15312668</v>
      </c>
      <c r="I22" s="7">
        <v>0</v>
      </c>
      <c r="J22" s="7">
        <v>6905683</v>
      </c>
      <c r="K22" s="7">
        <v>46083509</v>
      </c>
      <c r="L22" s="7">
        <v>190170286</v>
      </c>
      <c r="M22" s="20">
        <v>7.5</v>
      </c>
      <c r="N22" s="7">
        <v>1426277.145</v>
      </c>
    </row>
    <row r="23" spans="1:14" s="21" customFormat="1" x14ac:dyDescent="0.2">
      <c r="A23" s="8" t="s">
        <v>186</v>
      </c>
      <c r="B23" s="19">
        <v>2024</v>
      </c>
      <c r="C23" s="7">
        <v>356003218</v>
      </c>
      <c r="D23" s="7">
        <v>276718584</v>
      </c>
      <c r="E23" s="7">
        <v>2135997</v>
      </c>
      <c r="F23" s="7">
        <v>6395747</v>
      </c>
      <c r="G23" s="7">
        <v>17032092</v>
      </c>
      <c r="H23" s="7">
        <v>16767208</v>
      </c>
      <c r="I23" s="7">
        <v>0</v>
      </c>
      <c r="J23" s="7">
        <v>9726767</v>
      </c>
      <c r="K23" s="7">
        <v>52057811</v>
      </c>
      <c r="L23" s="7">
        <v>224657675</v>
      </c>
      <c r="M23" s="20">
        <v>7.5</v>
      </c>
      <c r="N23" s="7">
        <v>1684932.5625</v>
      </c>
    </row>
    <row r="24" spans="1:14" s="44" customFormat="1" x14ac:dyDescent="0.2">
      <c r="A24" s="44" t="s">
        <v>9</v>
      </c>
      <c r="B24" s="45"/>
      <c r="C24" s="58">
        <v>0.18537221949485486</v>
      </c>
      <c r="D24" s="58">
        <v>0.17127677885555234</v>
      </c>
      <c r="E24" s="58">
        <v>6.3708642033475068E-3</v>
      </c>
      <c r="F24" s="58">
        <v>4.6665862598233132E-2</v>
      </c>
      <c r="G24" s="58">
        <v>8.9559350085708297E-2</v>
      </c>
      <c r="H24" s="58">
        <v>9.4989325178342535E-2</v>
      </c>
      <c r="I24" s="58" t="e">
        <v>#DIV/0!</v>
      </c>
      <c r="J24" s="58">
        <v>0.4085162901337927</v>
      </c>
      <c r="K24" s="58">
        <v>0.12964077887384834</v>
      </c>
      <c r="L24" s="58">
        <v>0.18135004014244371</v>
      </c>
      <c r="M24" s="58">
        <v>0</v>
      </c>
      <c r="N24" s="58">
        <v>0.18135004014244369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187</v>
      </c>
      <c r="B26" s="19">
        <v>2023</v>
      </c>
      <c r="C26" s="7">
        <v>2438481173</v>
      </c>
      <c r="D26" s="7">
        <v>2017301033</v>
      </c>
      <c r="E26" s="7">
        <v>72473286</v>
      </c>
      <c r="F26" s="7">
        <v>48236541</v>
      </c>
      <c r="G26" s="7">
        <v>110477106</v>
      </c>
      <c r="H26" s="7">
        <v>103511110</v>
      </c>
      <c r="I26" s="7">
        <v>19915141</v>
      </c>
      <c r="J26" s="7">
        <v>33134086</v>
      </c>
      <c r="K26" s="7">
        <v>387747270</v>
      </c>
      <c r="L26" s="7">
        <v>1629553763</v>
      </c>
      <c r="M26" s="20">
        <v>3.3961999999999999</v>
      </c>
      <c r="N26" s="7">
        <v>5534290.4899005992</v>
      </c>
    </row>
    <row r="27" spans="1:14" s="21" customFormat="1" x14ac:dyDescent="0.2">
      <c r="A27" s="8" t="s">
        <v>187</v>
      </c>
      <c r="B27" s="19">
        <v>2024</v>
      </c>
      <c r="C27" s="7">
        <v>2593548815</v>
      </c>
      <c r="D27" s="7">
        <v>2210551715</v>
      </c>
      <c r="E27" s="7">
        <v>73043312</v>
      </c>
      <c r="F27" s="7">
        <v>50373484</v>
      </c>
      <c r="G27" s="7">
        <v>110738256</v>
      </c>
      <c r="H27" s="7">
        <v>104497190</v>
      </c>
      <c r="I27" s="7">
        <v>19188730</v>
      </c>
      <c r="J27" s="7">
        <v>36244238</v>
      </c>
      <c r="K27" s="7">
        <v>394085210</v>
      </c>
      <c r="L27" s="7">
        <v>1816379607</v>
      </c>
      <c r="M27" s="20">
        <v>3.6509999999999998</v>
      </c>
      <c r="N27" s="7">
        <v>6631601.9451569999</v>
      </c>
    </row>
    <row r="28" spans="1:14" s="44" customFormat="1" x14ac:dyDescent="0.2">
      <c r="A28" s="44" t="s">
        <v>9</v>
      </c>
      <c r="B28" s="45"/>
      <c r="C28" s="58">
        <v>6.3591896348014168E-2</v>
      </c>
      <c r="D28" s="58">
        <v>9.5796650494254718E-2</v>
      </c>
      <c r="E28" s="58">
        <v>7.8653257146364241E-3</v>
      </c>
      <c r="F28" s="58">
        <v>4.4301331639845405E-2</v>
      </c>
      <c r="G28" s="58">
        <v>2.3638381693307569E-3</v>
      </c>
      <c r="H28" s="58">
        <v>9.5263204114031819E-3</v>
      </c>
      <c r="I28" s="58">
        <v>-3.6475312928992067E-2</v>
      </c>
      <c r="J28" s="58">
        <v>9.3865634319896432E-2</v>
      </c>
      <c r="K28" s="58">
        <v>1.6345543838387308E-2</v>
      </c>
      <c r="L28" s="58">
        <v>0.11464846895020793</v>
      </c>
      <c r="M28" s="58">
        <v>7.5025027972439762E-2</v>
      </c>
      <c r="N28" s="58">
        <v>0.19827500151263461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188</v>
      </c>
      <c r="B30" s="19">
        <v>2023</v>
      </c>
      <c r="C30" s="7">
        <v>3852275553</v>
      </c>
      <c r="D30" s="7">
        <v>3225547850</v>
      </c>
      <c r="E30" s="7">
        <v>122579848</v>
      </c>
      <c r="F30" s="7">
        <v>289230738</v>
      </c>
      <c r="G30" s="7">
        <v>132670501</v>
      </c>
      <c r="H30" s="7">
        <v>110474922</v>
      </c>
      <c r="I30" s="7">
        <v>0</v>
      </c>
      <c r="J30" s="7">
        <v>44934963</v>
      </c>
      <c r="K30" s="7">
        <v>699890972</v>
      </c>
      <c r="L30" s="7">
        <v>2525656878</v>
      </c>
      <c r="M30" s="20">
        <v>3.4752000000000001</v>
      </c>
      <c r="N30" s="7">
        <v>8777162.7824255992</v>
      </c>
    </row>
    <row r="31" spans="1:14" s="21" customFormat="1" x14ac:dyDescent="0.2">
      <c r="A31" s="8" t="s">
        <v>188</v>
      </c>
      <c r="B31" s="19">
        <v>2024</v>
      </c>
      <c r="C31" s="7">
        <v>5179410801</v>
      </c>
      <c r="D31" s="7">
        <v>4340265071</v>
      </c>
      <c r="E31" s="7">
        <v>122864475</v>
      </c>
      <c r="F31" s="7">
        <v>317830011</v>
      </c>
      <c r="G31" s="7">
        <v>174848609</v>
      </c>
      <c r="H31" s="7">
        <v>154477714</v>
      </c>
      <c r="I31" s="7">
        <v>0</v>
      </c>
      <c r="J31" s="7">
        <v>65560277</v>
      </c>
      <c r="K31" s="7">
        <v>835581086</v>
      </c>
      <c r="L31" s="7">
        <v>3504654852</v>
      </c>
      <c r="M31" s="20">
        <v>3.4752000000000001</v>
      </c>
      <c r="N31" s="7">
        <v>12179376.541670401</v>
      </c>
    </row>
    <row r="32" spans="1:14" s="44" customFormat="1" x14ac:dyDescent="0.2">
      <c r="A32" s="44" t="s">
        <v>9</v>
      </c>
      <c r="B32" s="45"/>
      <c r="C32" s="58">
        <v>0.34450683232316531</v>
      </c>
      <c r="D32" s="58">
        <v>0.34559004325420256</v>
      </c>
      <c r="E32" s="58">
        <v>2.3219722054150368E-3</v>
      </c>
      <c r="F32" s="58">
        <v>9.8880475836562023E-2</v>
      </c>
      <c r="G32" s="58">
        <v>0.31791624876731261</v>
      </c>
      <c r="H32" s="58">
        <v>0.39830570778769142</v>
      </c>
      <c r="I32" s="58" t="e">
        <v>#DIV/0!</v>
      </c>
      <c r="J32" s="58">
        <v>0.45900369384970896</v>
      </c>
      <c r="K32" s="58">
        <v>0.19387321658436824</v>
      </c>
      <c r="L32" s="58">
        <v>0.38762113037905699</v>
      </c>
      <c r="M32" s="58">
        <v>0</v>
      </c>
      <c r="N32" s="58">
        <v>0.38762113037905715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189</v>
      </c>
      <c r="B34" s="19">
        <v>2023</v>
      </c>
      <c r="C34" s="7">
        <v>706693758</v>
      </c>
      <c r="D34" s="7">
        <v>496397494</v>
      </c>
      <c r="E34" s="7">
        <v>4472349</v>
      </c>
      <c r="F34" s="7">
        <v>17948544</v>
      </c>
      <c r="G34" s="7">
        <v>40318688</v>
      </c>
      <c r="H34" s="7">
        <v>34008368</v>
      </c>
      <c r="I34" s="7">
        <v>0</v>
      </c>
      <c r="J34" s="7">
        <v>7436541</v>
      </c>
      <c r="K34" s="7">
        <v>104184490</v>
      </c>
      <c r="L34" s="7">
        <v>392213004</v>
      </c>
      <c r="M34" s="20">
        <v>5</v>
      </c>
      <c r="N34" s="7">
        <v>1961065.02</v>
      </c>
    </row>
    <row r="35" spans="1:14" s="21" customFormat="1" x14ac:dyDescent="0.2">
      <c r="A35" s="8" t="s">
        <v>189</v>
      </c>
      <c r="B35" s="19">
        <v>2024</v>
      </c>
      <c r="C35" s="7">
        <v>822199006</v>
      </c>
      <c r="D35" s="7">
        <v>607459416</v>
      </c>
      <c r="E35" s="7">
        <v>4600397</v>
      </c>
      <c r="F35" s="7">
        <v>17931398</v>
      </c>
      <c r="G35" s="7">
        <v>43337753</v>
      </c>
      <c r="H35" s="7">
        <v>37835541</v>
      </c>
      <c r="I35" s="7">
        <v>0</v>
      </c>
      <c r="J35" s="7">
        <v>9669788</v>
      </c>
      <c r="K35" s="7">
        <v>113374877</v>
      </c>
      <c r="L35" s="7">
        <v>494084539</v>
      </c>
      <c r="M35" s="20">
        <v>4.7549000000000001</v>
      </c>
      <c r="N35" s="7">
        <v>2349322.5744910999</v>
      </c>
    </row>
    <row r="36" spans="1:14" s="44" customFormat="1" x14ac:dyDescent="0.2">
      <c r="A36" s="44" t="s">
        <v>9</v>
      </c>
      <c r="B36" s="45"/>
      <c r="C36" s="58">
        <v>0.16344455670146163</v>
      </c>
      <c r="D36" s="58">
        <v>0.22373586358193823</v>
      </c>
      <c r="E36" s="58">
        <v>2.863103930395414E-2</v>
      </c>
      <c r="F36" s="58">
        <v>-9.5528640094706295E-4</v>
      </c>
      <c r="G36" s="58">
        <v>7.4880040739420881E-2</v>
      </c>
      <c r="H36" s="58">
        <v>0.1125362146163556</v>
      </c>
      <c r="I36" s="58" t="e">
        <v>#DIV/0!</v>
      </c>
      <c r="J36" s="58">
        <v>0.30030722616872546</v>
      </c>
      <c r="K36" s="58">
        <v>8.8212621667582189E-2</v>
      </c>
      <c r="L36" s="58">
        <v>0.25973523050245423</v>
      </c>
      <c r="M36" s="58">
        <v>-4.9019999999999973E-2</v>
      </c>
      <c r="N36" s="58">
        <v>0.19798300950322387</v>
      </c>
    </row>
    <row r="37" spans="1:14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</row>
    <row r="38" spans="1:14" s="21" customFormat="1" x14ac:dyDescent="0.2">
      <c r="A38" s="8" t="s">
        <v>190</v>
      </c>
      <c r="B38" s="19">
        <v>2023</v>
      </c>
      <c r="C38" s="7">
        <v>2188472324</v>
      </c>
      <c r="D38" s="7">
        <v>1625366211</v>
      </c>
      <c r="E38" s="7">
        <v>10191233</v>
      </c>
      <c r="F38" s="7">
        <v>44242751</v>
      </c>
      <c r="G38" s="7">
        <v>98667977</v>
      </c>
      <c r="H38" s="7">
        <v>97436913</v>
      </c>
      <c r="I38" s="7">
        <v>3079880</v>
      </c>
      <c r="J38" s="7">
        <v>29140797</v>
      </c>
      <c r="K38" s="7">
        <v>282759551</v>
      </c>
      <c r="L38" s="7">
        <v>1342606660</v>
      </c>
      <c r="M38" s="20">
        <v>5.7</v>
      </c>
      <c r="N38" s="7">
        <v>7652857.9620000003</v>
      </c>
    </row>
    <row r="39" spans="1:14" s="21" customFormat="1" x14ac:dyDescent="0.2">
      <c r="A39" s="8" t="s">
        <v>190</v>
      </c>
      <c r="B39" s="19">
        <v>2024</v>
      </c>
      <c r="C39" s="7">
        <v>2695445139</v>
      </c>
      <c r="D39" s="7">
        <v>2085407739</v>
      </c>
      <c r="E39" s="7">
        <v>11048506</v>
      </c>
      <c r="F39" s="7">
        <v>45055975</v>
      </c>
      <c r="G39" s="7">
        <v>108923229</v>
      </c>
      <c r="H39" s="7">
        <v>107791440</v>
      </c>
      <c r="I39" s="7">
        <v>3286820</v>
      </c>
      <c r="J39" s="7">
        <v>43766126</v>
      </c>
      <c r="K39" s="7">
        <v>319872096</v>
      </c>
      <c r="L39" s="7">
        <v>1765510444</v>
      </c>
      <c r="M39" s="20">
        <v>5.6</v>
      </c>
      <c r="N39" s="7">
        <v>9886858.4863999989</v>
      </c>
    </row>
    <row r="40" spans="1:14" s="44" customFormat="1" x14ac:dyDescent="0.2">
      <c r="A40" s="44" t="s">
        <v>9</v>
      </c>
      <c r="B40" s="45"/>
      <c r="C40" s="58">
        <v>0.23165603212809924</v>
      </c>
      <c r="D40" s="58">
        <v>0.28303869299519974</v>
      </c>
      <c r="E40" s="58">
        <v>8.411867337347699E-2</v>
      </c>
      <c r="F40" s="58">
        <v>1.8380954656278044E-2</v>
      </c>
      <c r="G40" s="58">
        <v>0.10393698453957356</v>
      </c>
      <c r="H40" s="58">
        <v>0.10626903789532002</v>
      </c>
      <c r="I40" s="58">
        <v>6.7190929516734416E-2</v>
      </c>
      <c r="J40" s="58">
        <v>0.50188500335114372</v>
      </c>
      <c r="K40" s="58">
        <v>0.13125125170396101</v>
      </c>
      <c r="L40" s="58">
        <v>0.314987104264774</v>
      </c>
      <c r="M40" s="58">
        <v>-1.75438596491229E-2</v>
      </c>
      <c r="N40" s="58">
        <v>0.29191715506714622</v>
      </c>
    </row>
    <row r="41" spans="1:14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</row>
    <row r="42" spans="1:14" s="21" customFormat="1" x14ac:dyDescent="0.2">
      <c r="A42" s="8" t="s">
        <v>191</v>
      </c>
      <c r="B42" s="19">
        <v>2023</v>
      </c>
      <c r="C42" s="7">
        <v>321635877</v>
      </c>
      <c r="D42" s="7">
        <v>226449758</v>
      </c>
      <c r="E42" s="7">
        <v>2137731</v>
      </c>
      <c r="F42" s="7">
        <v>30291911</v>
      </c>
      <c r="G42" s="7">
        <v>12825000</v>
      </c>
      <c r="H42" s="7">
        <v>12522765</v>
      </c>
      <c r="I42" s="7">
        <v>0</v>
      </c>
      <c r="J42" s="7">
        <v>3967805</v>
      </c>
      <c r="K42" s="7">
        <v>61745212</v>
      </c>
      <c r="L42" s="7">
        <v>164704546</v>
      </c>
      <c r="M42" s="20">
        <v>2.83</v>
      </c>
      <c r="N42" s="7">
        <v>466113.86518000002</v>
      </c>
    </row>
    <row r="43" spans="1:14" s="21" customFormat="1" x14ac:dyDescent="0.2">
      <c r="A43" s="8" t="s">
        <v>191</v>
      </c>
      <c r="B43" s="19">
        <v>2024</v>
      </c>
      <c r="C43" s="7">
        <v>383250888</v>
      </c>
      <c r="D43" s="7">
        <v>276121772</v>
      </c>
      <c r="E43" s="7">
        <v>2376188</v>
      </c>
      <c r="F43" s="7">
        <v>29915416</v>
      </c>
      <c r="G43" s="7">
        <v>13575000</v>
      </c>
      <c r="H43" s="7">
        <v>13337480</v>
      </c>
      <c r="I43" s="7">
        <v>0</v>
      </c>
      <c r="J43" s="7">
        <v>4950970</v>
      </c>
      <c r="K43" s="7">
        <v>64155054</v>
      </c>
      <c r="L43" s="7">
        <v>211966718</v>
      </c>
      <c r="M43" s="20">
        <v>2.83</v>
      </c>
      <c r="N43" s="7">
        <v>599865.81194000004</v>
      </c>
    </row>
    <row r="44" spans="1:14" s="44" customFormat="1" x14ac:dyDescent="0.2">
      <c r="A44" s="44" t="s">
        <v>9</v>
      </c>
      <c r="B44" s="45"/>
      <c r="C44" s="58">
        <v>0.19156759368607376</v>
      </c>
      <c r="D44" s="58">
        <v>0.21935114631476002</v>
      </c>
      <c r="E44" s="58">
        <v>0.11154677552975562</v>
      </c>
      <c r="F44" s="58">
        <v>-1.2428895621672729E-2</v>
      </c>
      <c r="G44" s="58">
        <v>5.8479532163742687E-2</v>
      </c>
      <c r="H44" s="58">
        <v>6.5058715068117945E-2</v>
      </c>
      <c r="I44" s="58" t="e">
        <v>#DIV/0!</v>
      </c>
      <c r="J44" s="58">
        <v>0.24778561446442052</v>
      </c>
      <c r="K44" s="58">
        <v>3.9028807610215994E-2</v>
      </c>
      <c r="L44" s="58">
        <v>0.28695122962786951</v>
      </c>
      <c r="M44" s="58">
        <v>0</v>
      </c>
      <c r="N44" s="58">
        <v>0.28695122962786956</v>
      </c>
    </row>
    <row r="45" spans="1:14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</row>
    <row r="46" spans="1:14" s="21" customFormat="1" x14ac:dyDescent="0.2">
      <c r="A46" s="8" t="s">
        <v>192</v>
      </c>
      <c r="B46" s="19">
        <v>2023</v>
      </c>
      <c r="C46" s="7">
        <v>2735692233</v>
      </c>
      <c r="D46" s="7">
        <v>2168977538</v>
      </c>
      <c r="E46" s="7">
        <v>37105537</v>
      </c>
      <c r="F46" s="7">
        <v>94827213</v>
      </c>
      <c r="G46" s="7">
        <v>102495295</v>
      </c>
      <c r="H46" s="7">
        <v>98580710</v>
      </c>
      <c r="I46" s="7">
        <v>5058280</v>
      </c>
      <c r="J46" s="7">
        <v>31002096</v>
      </c>
      <c r="K46" s="7">
        <v>369069131</v>
      </c>
      <c r="L46" s="7">
        <v>1799908407</v>
      </c>
      <c r="M46" s="20">
        <v>5.9603000000000002</v>
      </c>
      <c r="N46" s="7">
        <v>10727994.078242099</v>
      </c>
    </row>
    <row r="47" spans="1:14" s="21" customFormat="1" x14ac:dyDescent="0.2">
      <c r="A47" s="8" t="s">
        <v>192</v>
      </c>
      <c r="B47" s="19">
        <v>2024</v>
      </c>
      <c r="C47" s="7">
        <v>2990308680</v>
      </c>
      <c r="D47" s="7">
        <v>2402648109</v>
      </c>
      <c r="E47" s="7">
        <v>39017708</v>
      </c>
      <c r="F47" s="7">
        <v>109989802</v>
      </c>
      <c r="G47" s="7">
        <v>108406464</v>
      </c>
      <c r="H47" s="7">
        <v>104510712</v>
      </c>
      <c r="I47" s="7">
        <v>5473190</v>
      </c>
      <c r="J47" s="7">
        <v>58223123</v>
      </c>
      <c r="K47" s="7">
        <v>425620999</v>
      </c>
      <c r="L47" s="7">
        <v>1977027110</v>
      </c>
      <c r="M47" s="20">
        <v>6.3</v>
      </c>
      <c r="N47" s="7">
        <v>12455270.793</v>
      </c>
    </row>
    <row r="48" spans="1:14" s="44" customFormat="1" x14ac:dyDescent="0.2">
      <c r="A48" s="44" t="s">
        <v>9</v>
      </c>
      <c r="B48" s="45"/>
      <c r="C48" s="58">
        <v>9.3072036367476865E-2</v>
      </c>
      <c r="D48" s="58">
        <v>0.10773305251259822</v>
      </c>
      <c r="E48" s="58">
        <v>5.1533306201713237E-2</v>
      </c>
      <c r="F48" s="58">
        <v>0.15989702238744483</v>
      </c>
      <c r="G48" s="58">
        <v>5.7672588775904296E-2</v>
      </c>
      <c r="H48" s="58">
        <v>6.0153776534983362E-2</v>
      </c>
      <c r="I48" s="58">
        <v>8.2025906039207008E-2</v>
      </c>
      <c r="J48" s="58">
        <v>0.87803827844414128</v>
      </c>
      <c r="K48" s="58">
        <v>0.15322838798999963</v>
      </c>
      <c r="L48" s="58">
        <v>9.8404286746575545E-2</v>
      </c>
      <c r="M48" s="58">
        <v>5.6993775481099886E-2</v>
      </c>
      <c r="N48" s="58">
        <v>0.16100649405288767</v>
      </c>
    </row>
    <row r="49" spans="1:14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</row>
    <row r="50" spans="1:14" s="21" customFormat="1" x14ac:dyDescent="0.2">
      <c r="A50" s="8" t="s">
        <v>193</v>
      </c>
      <c r="B50" s="19">
        <v>2023</v>
      </c>
      <c r="C50" s="7">
        <v>2742419849</v>
      </c>
      <c r="D50" s="7">
        <v>2234904927</v>
      </c>
      <c r="E50" s="7">
        <v>204166187</v>
      </c>
      <c r="F50" s="7">
        <v>257905314</v>
      </c>
      <c r="G50" s="7">
        <v>123735145</v>
      </c>
      <c r="H50" s="7">
        <v>109786687</v>
      </c>
      <c r="I50" s="7">
        <v>13387781</v>
      </c>
      <c r="J50" s="7">
        <v>29145463</v>
      </c>
      <c r="K50" s="7">
        <v>738126577</v>
      </c>
      <c r="L50" s="7">
        <v>1496778350</v>
      </c>
      <c r="M50" s="20">
        <v>6.5949999999999998</v>
      </c>
      <c r="N50" s="7">
        <v>9871253.2182500008</v>
      </c>
    </row>
    <row r="51" spans="1:14" s="21" customFormat="1" x14ac:dyDescent="0.2">
      <c r="A51" s="8" t="s">
        <v>193</v>
      </c>
      <c r="B51" s="19">
        <v>2024</v>
      </c>
      <c r="C51" s="7">
        <v>2996116346</v>
      </c>
      <c r="D51" s="7">
        <v>2473872162</v>
      </c>
      <c r="E51" s="7">
        <v>202710276</v>
      </c>
      <c r="F51" s="7">
        <v>244775114</v>
      </c>
      <c r="G51" s="7">
        <v>131170506</v>
      </c>
      <c r="H51" s="7">
        <v>118872149</v>
      </c>
      <c r="I51" s="7">
        <v>13681022</v>
      </c>
      <c r="J51" s="7">
        <v>33551762</v>
      </c>
      <c r="K51" s="7">
        <v>744760829</v>
      </c>
      <c r="L51" s="7">
        <v>1729095305</v>
      </c>
      <c r="M51" s="20">
        <v>6.7755999999999998</v>
      </c>
      <c r="N51" s="7">
        <v>11715658.148558</v>
      </c>
    </row>
    <row r="52" spans="1:14" s="44" customFormat="1" x14ac:dyDescent="0.2">
      <c r="A52" s="44" t="s">
        <v>9</v>
      </c>
      <c r="B52" s="45"/>
      <c r="C52" s="58">
        <v>9.2508263128458709E-2</v>
      </c>
      <c r="D52" s="58">
        <v>0.10692501149065657</v>
      </c>
      <c r="E52" s="58">
        <v>-7.1310094065674054E-3</v>
      </c>
      <c r="F52" s="58">
        <v>-5.0910932374196832E-2</v>
      </c>
      <c r="G52" s="58">
        <v>6.0090938593073129E-2</v>
      </c>
      <c r="H52" s="58">
        <v>8.2755589482356812E-2</v>
      </c>
      <c r="I52" s="58">
        <v>2.190362988459402E-2</v>
      </c>
      <c r="J52" s="58">
        <v>0.15118301603237527</v>
      </c>
      <c r="K52" s="58">
        <v>8.9879597981200997E-3</v>
      </c>
      <c r="L52" s="58">
        <v>0.15521132771595741</v>
      </c>
      <c r="M52" s="58">
        <v>2.738438210765733E-2</v>
      </c>
      <c r="N52" s="58">
        <v>0.18684607612922524</v>
      </c>
    </row>
    <row r="53" spans="1:14" s="21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</row>
    <row r="54" spans="1:14" s="21" customFormat="1" x14ac:dyDescent="0.2">
      <c r="A54" s="8" t="s">
        <v>194</v>
      </c>
      <c r="B54" s="19">
        <v>2023</v>
      </c>
      <c r="C54" s="7">
        <v>416584063</v>
      </c>
      <c r="D54" s="7">
        <v>329181776</v>
      </c>
      <c r="E54" s="7">
        <v>10198759</v>
      </c>
      <c r="F54" s="7">
        <v>38511719</v>
      </c>
      <c r="G54" s="7">
        <v>19763456</v>
      </c>
      <c r="H54" s="7">
        <v>16768381</v>
      </c>
      <c r="I54" s="7">
        <v>0</v>
      </c>
      <c r="J54" s="7">
        <v>5900947</v>
      </c>
      <c r="K54" s="7">
        <v>91143262</v>
      </c>
      <c r="L54" s="7">
        <v>238038514</v>
      </c>
      <c r="M54" s="20">
        <v>7.1089000000000002</v>
      </c>
      <c r="N54" s="7">
        <v>1692191.9921746</v>
      </c>
    </row>
    <row r="55" spans="1:14" s="21" customFormat="1" x14ac:dyDescent="0.2">
      <c r="A55" s="8" t="s">
        <v>194</v>
      </c>
      <c r="B55" s="19">
        <v>2024</v>
      </c>
      <c r="C55" s="7">
        <v>477852995</v>
      </c>
      <c r="D55" s="7">
        <v>377141355</v>
      </c>
      <c r="E55" s="7">
        <v>11032792</v>
      </c>
      <c r="F55" s="7">
        <v>40513060</v>
      </c>
      <c r="G55" s="7">
        <v>20413856</v>
      </c>
      <c r="H55" s="7">
        <v>17744420</v>
      </c>
      <c r="I55" s="7">
        <v>0</v>
      </c>
      <c r="J55" s="7">
        <v>5952387</v>
      </c>
      <c r="K55" s="7">
        <v>95656515</v>
      </c>
      <c r="L55" s="7">
        <v>281480816</v>
      </c>
      <c r="M55" s="20">
        <v>7.1089000000000002</v>
      </c>
      <c r="N55" s="7">
        <v>2001018.9728624001</v>
      </c>
    </row>
    <row r="56" spans="1:14" s="44" customFormat="1" x14ac:dyDescent="0.2">
      <c r="A56" s="44" t="s">
        <v>9</v>
      </c>
      <c r="B56" s="45"/>
      <c r="C56" s="58">
        <v>0.14707459416180307</v>
      </c>
      <c r="D56" s="58">
        <v>0.14569329925481658</v>
      </c>
      <c r="E56" s="58">
        <v>8.1777890819853677E-2</v>
      </c>
      <c r="F56" s="58">
        <v>5.1967064882250516E-2</v>
      </c>
      <c r="G56" s="58">
        <v>3.2909223973782722E-2</v>
      </c>
      <c r="H56" s="58">
        <v>5.8207110155715093E-2</v>
      </c>
      <c r="I56" s="58" t="e">
        <v>#DIV/0!</v>
      </c>
      <c r="J56" s="58">
        <v>8.7172448761190357E-3</v>
      </c>
      <c r="K56" s="58">
        <v>4.9518229882972588E-2</v>
      </c>
      <c r="L56" s="58">
        <v>0.18250114769242762</v>
      </c>
      <c r="M56" s="58">
        <v>0</v>
      </c>
      <c r="N56" s="58">
        <v>0.18250114769242767</v>
      </c>
    </row>
    <row r="58" spans="1:14" ht="15" x14ac:dyDescent="0.25">
      <c r="A58" s="1" t="s">
        <v>10</v>
      </c>
      <c r="B58" s="19">
        <v>2023</v>
      </c>
      <c r="C58" s="13">
        <v>30700801264</v>
      </c>
      <c r="D58" s="13">
        <v>24155673168</v>
      </c>
      <c r="E58" s="13">
        <v>583566039</v>
      </c>
      <c r="F58" s="13">
        <v>1377014024</v>
      </c>
      <c r="G58" s="13">
        <v>1293092988</v>
      </c>
      <c r="H58" s="13">
        <v>1208737615</v>
      </c>
      <c r="I58" s="13">
        <v>57420116</v>
      </c>
      <c r="J58" s="13">
        <v>398831171</v>
      </c>
      <c r="K58" s="13">
        <v>4918661953</v>
      </c>
      <c r="L58" s="13">
        <v>19237011215</v>
      </c>
      <c r="M58" s="13"/>
      <c r="N58" s="13">
        <v>99674837.916004494</v>
      </c>
    </row>
    <row r="59" spans="1:14" ht="15" x14ac:dyDescent="0.25">
      <c r="A59" s="1"/>
      <c r="B59" s="19">
        <v>2024</v>
      </c>
      <c r="C59" s="13">
        <v>35270201618</v>
      </c>
      <c r="D59" s="13">
        <v>28274383891</v>
      </c>
      <c r="E59" s="13">
        <v>592561647</v>
      </c>
      <c r="F59" s="13">
        <v>1417104732</v>
      </c>
      <c r="G59" s="13">
        <v>1393575909</v>
      </c>
      <c r="H59" s="13">
        <v>1316974101</v>
      </c>
      <c r="I59" s="13">
        <v>58492918</v>
      </c>
      <c r="J59" s="13">
        <v>523181139</v>
      </c>
      <c r="K59" s="13">
        <v>5301890446</v>
      </c>
      <c r="L59" s="13">
        <v>22971953698</v>
      </c>
      <c r="M59" s="13"/>
      <c r="N59" s="13">
        <v>118249487.76641569</v>
      </c>
    </row>
    <row r="60" spans="1:14" s="44" customFormat="1" ht="15" x14ac:dyDescent="0.25">
      <c r="A60" s="48" t="s">
        <v>9</v>
      </c>
      <c r="B60" s="49"/>
      <c r="C60" s="58">
        <v>0.14883651780639728</v>
      </c>
      <c r="D60" s="58">
        <v>0.17050697342834656</v>
      </c>
      <c r="E60" s="58">
        <v>1.5414892914973072E-2</v>
      </c>
      <c r="F60" s="58">
        <v>2.9114233625263355E-2</v>
      </c>
      <c r="G60" s="58">
        <v>7.7707420837085234E-2</v>
      </c>
      <c r="H60" s="58">
        <v>8.9545063094607177E-2</v>
      </c>
      <c r="I60" s="58">
        <v>1.8683382666799211E-2</v>
      </c>
      <c r="J60" s="58">
        <v>0.31178598124167178</v>
      </c>
      <c r="K60" s="58">
        <v>7.7913159444970709E-2</v>
      </c>
      <c r="L60" s="58">
        <v>0.19415398999651723</v>
      </c>
      <c r="M60" s="58"/>
      <c r="N60" s="58">
        <v>0.1863524460011057</v>
      </c>
    </row>
    <row r="62" spans="1:14" ht="15" x14ac:dyDescent="0.25">
      <c r="K62" s="15" t="s">
        <v>465</v>
      </c>
      <c r="L62" s="16">
        <v>2023</v>
      </c>
      <c r="M62" s="23">
        <v>5.5085714285714289</v>
      </c>
    </row>
    <row r="63" spans="1:14" ht="15" x14ac:dyDescent="0.25">
      <c r="K63" s="15"/>
      <c r="L63" s="16">
        <v>2024</v>
      </c>
      <c r="M63" s="23">
        <v>5.4907142857142848</v>
      </c>
    </row>
    <row r="64" spans="1:14" s="44" customFormat="1" ht="15" x14ac:dyDescent="0.25">
      <c r="B64" s="49"/>
      <c r="J64" s="46"/>
      <c r="K64" s="48" t="s">
        <v>466</v>
      </c>
      <c r="L64" s="48"/>
      <c r="M64" s="58">
        <v>-3.2417012448135081E-3</v>
      </c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195</v>
      </c>
      <c r="B2" s="19">
        <v>2023</v>
      </c>
      <c r="C2" s="7">
        <v>24610472505</v>
      </c>
      <c r="D2" s="7">
        <v>16951625946</v>
      </c>
      <c r="E2" s="7">
        <v>171253145</v>
      </c>
      <c r="F2" s="7">
        <v>247567612</v>
      </c>
      <c r="G2" s="7">
        <v>420459059</v>
      </c>
      <c r="H2" s="7">
        <v>403727851</v>
      </c>
      <c r="I2" s="7">
        <v>9819541</v>
      </c>
      <c r="J2" s="7">
        <v>97627065</v>
      </c>
      <c r="K2" s="7">
        <v>1350454273</v>
      </c>
      <c r="L2" s="7">
        <v>15601171673</v>
      </c>
      <c r="M2" s="20">
        <v>0.81730000000000003</v>
      </c>
      <c r="N2" s="7">
        <v>12750837.608342901</v>
      </c>
    </row>
    <row r="3" spans="1:17" s="21" customFormat="1" x14ac:dyDescent="0.2">
      <c r="A3" s="8" t="s">
        <v>195</v>
      </c>
      <c r="B3" s="19">
        <v>2024</v>
      </c>
      <c r="C3" s="7">
        <v>26563930119</v>
      </c>
      <c r="D3" s="7">
        <v>19050817646</v>
      </c>
      <c r="E3" s="7">
        <v>180595284</v>
      </c>
      <c r="F3" s="7">
        <v>249255469</v>
      </c>
      <c r="G3" s="7">
        <v>428288703</v>
      </c>
      <c r="H3" s="7">
        <v>416578135</v>
      </c>
      <c r="I3" s="7">
        <v>9801721</v>
      </c>
      <c r="J3" s="7">
        <v>109489072</v>
      </c>
      <c r="K3" s="7">
        <v>1394008384</v>
      </c>
      <c r="L3" s="7">
        <v>17656809262</v>
      </c>
      <c r="M3" s="20">
        <v>0.84699999999999998</v>
      </c>
      <c r="N3" s="7">
        <v>14955317.444914</v>
      </c>
    </row>
    <row r="4" spans="1:17" s="44" customFormat="1" x14ac:dyDescent="0.2">
      <c r="A4" s="44" t="s">
        <v>9</v>
      </c>
      <c r="B4" s="45"/>
      <c r="C4" s="58">
        <v>7.9375055216966056E-2</v>
      </c>
      <c r="D4" s="58">
        <v>0.12383423906869163</v>
      </c>
      <c r="E4" s="58">
        <v>5.4551634657570812E-2</v>
      </c>
      <c r="F4" s="58">
        <v>6.8177617676418835E-3</v>
      </c>
      <c r="G4" s="58">
        <v>1.8621656098031653E-2</v>
      </c>
      <c r="H4" s="58">
        <v>3.1829074878463114E-2</v>
      </c>
      <c r="I4" s="58">
        <v>-1.8147487749172798E-3</v>
      </c>
      <c r="J4" s="58">
        <v>0.12150326346490084</v>
      </c>
      <c r="K4" s="58">
        <v>3.2251451878667202E-2</v>
      </c>
      <c r="L4" s="58">
        <v>0.13176174405910596</v>
      </c>
      <c r="M4" s="58">
        <v>3.6339165545087419E-2</v>
      </c>
      <c r="N4" s="58">
        <v>0.17288902143406668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196</v>
      </c>
      <c r="B6" s="19">
        <v>2023</v>
      </c>
      <c r="C6" s="7">
        <v>45989831112</v>
      </c>
      <c r="D6" s="7">
        <v>30810233699</v>
      </c>
      <c r="E6" s="7">
        <v>903757759</v>
      </c>
      <c r="F6" s="7">
        <v>258162341</v>
      </c>
      <c r="G6" s="7">
        <v>1462696453</v>
      </c>
      <c r="H6" s="7">
        <v>1416154823</v>
      </c>
      <c r="I6" s="7">
        <v>109509011</v>
      </c>
      <c r="J6" s="7">
        <v>399185306</v>
      </c>
      <c r="K6" s="7">
        <v>4549465693</v>
      </c>
      <c r="L6" s="7">
        <v>26260768006</v>
      </c>
      <c r="M6" s="20">
        <v>5.3693999999999997</v>
      </c>
      <c r="N6" s="7">
        <v>141004567.73141637</v>
      </c>
    </row>
    <row r="7" spans="1:17" s="21" customFormat="1" x14ac:dyDescent="0.2">
      <c r="A7" s="8" t="s">
        <v>196</v>
      </c>
      <c r="B7" s="19">
        <v>2024</v>
      </c>
      <c r="C7" s="7">
        <v>46894835109</v>
      </c>
      <c r="D7" s="7">
        <v>34612345155</v>
      </c>
      <c r="E7" s="7">
        <v>987437954</v>
      </c>
      <c r="F7" s="7">
        <v>273436640</v>
      </c>
      <c r="G7" s="7">
        <v>1517104547</v>
      </c>
      <c r="H7" s="7">
        <v>1483432565</v>
      </c>
      <c r="I7" s="7">
        <v>115720977</v>
      </c>
      <c r="J7" s="7">
        <v>462146138</v>
      </c>
      <c r="K7" s="7">
        <v>4839278821</v>
      </c>
      <c r="L7" s="7">
        <v>29773066334</v>
      </c>
      <c r="M7" s="20">
        <v>5.2187999999999999</v>
      </c>
      <c r="N7" s="7">
        <v>155379678.5838792</v>
      </c>
    </row>
    <row r="8" spans="1:17" s="44" customFormat="1" x14ac:dyDescent="0.2">
      <c r="A8" s="44" t="s">
        <v>9</v>
      </c>
      <c r="B8" s="45"/>
      <c r="C8" s="58">
        <v>1.9678350085609683E-2</v>
      </c>
      <c r="D8" s="58">
        <v>0.12340417450723212</v>
      </c>
      <c r="E8" s="58">
        <v>9.2591398709087044E-2</v>
      </c>
      <c r="F8" s="58">
        <v>5.9165480684884246E-2</v>
      </c>
      <c r="G8" s="58">
        <v>3.7197118984194324E-2</v>
      </c>
      <c r="H8" s="58">
        <v>4.750733529083917E-2</v>
      </c>
      <c r="I8" s="58">
        <v>5.672561502724191E-2</v>
      </c>
      <c r="J8" s="58">
        <v>0.1577233206073973</v>
      </c>
      <c r="K8" s="58">
        <v>6.3702673578991648E-2</v>
      </c>
      <c r="L8" s="58">
        <v>0.13374697675245134</v>
      </c>
      <c r="M8" s="58">
        <v>-2.8047826572801401E-2</v>
      </c>
      <c r="N8" s="58">
        <v>0.10194783817106087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13"/>
    </row>
    <row r="10" spans="1:17" s="21" customFormat="1" x14ac:dyDescent="0.2">
      <c r="A10" s="8" t="s">
        <v>474</v>
      </c>
      <c r="B10" s="19">
        <v>2023</v>
      </c>
      <c r="C10" s="7">
        <v>13779433248</v>
      </c>
      <c r="D10" s="7">
        <v>9654423629</v>
      </c>
      <c r="E10" s="7">
        <v>222475971</v>
      </c>
      <c r="F10" s="7">
        <v>65366139</v>
      </c>
      <c r="G10" s="7">
        <v>309201342</v>
      </c>
      <c r="H10" s="7">
        <v>301989729</v>
      </c>
      <c r="I10" s="7">
        <v>14677999</v>
      </c>
      <c r="J10" s="7">
        <v>60562784</v>
      </c>
      <c r="K10" s="7">
        <v>974273964</v>
      </c>
      <c r="L10" s="7">
        <v>8680149665</v>
      </c>
      <c r="M10" s="20">
        <v>0.74</v>
      </c>
      <c r="N10" s="7">
        <v>6423310.7521000002</v>
      </c>
    </row>
    <row r="11" spans="1:17" s="21" customFormat="1" x14ac:dyDescent="0.2">
      <c r="A11" s="8" t="s">
        <v>474</v>
      </c>
      <c r="B11" s="19">
        <v>2024</v>
      </c>
      <c r="C11" s="7">
        <v>14664894580</v>
      </c>
      <c r="D11" s="7">
        <v>10588166530</v>
      </c>
      <c r="E11" s="7">
        <v>236103144</v>
      </c>
      <c r="F11" s="7">
        <v>67011682</v>
      </c>
      <c r="G11" s="7">
        <v>313088324</v>
      </c>
      <c r="H11" s="7">
        <v>307996369</v>
      </c>
      <c r="I11" s="7">
        <v>14208449</v>
      </c>
      <c r="J11" s="7">
        <v>69102262</v>
      </c>
      <c r="K11" s="7">
        <v>1007510230</v>
      </c>
      <c r="L11" s="7">
        <v>9580656300</v>
      </c>
      <c r="M11" s="20">
        <v>0.73</v>
      </c>
      <c r="N11" s="7">
        <v>6993879.0990000004</v>
      </c>
    </row>
    <row r="12" spans="1:17" s="44" customFormat="1" x14ac:dyDescent="0.2">
      <c r="A12" s="44" t="s">
        <v>9</v>
      </c>
      <c r="B12" s="45"/>
      <c r="C12" s="58">
        <v>6.425963361943926E-2</v>
      </c>
      <c r="D12" s="58">
        <v>9.6716586808478028E-2</v>
      </c>
      <c r="E12" s="58">
        <v>6.1252336325346345E-2</v>
      </c>
      <c r="F12" s="58">
        <v>2.5174241972590734E-2</v>
      </c>
      <c r="G12" s="58">
        <v>1.2571038582361652E-2</v>
      </c>
      <c r="H12" s="58">
        <v>1.9890212888664171E-2</v>
      </c>
      <c r="I12" s="58">
        <v>-3.1990055320210882E-2</v>
      </c>
      <c r="J12" s="58">
        <v>0.14100207150318586</v>
      </c>
      <c r="K12" s="58">
        <v>3.4113880928875975E-2</v>
      </c>
      <c r="L12" s="58">
        <v>0.10374321523867411</v>
      </c>
      <c r="M12" s="58">
        <v>-1.3513513513513526E-2</v>
      </c>
      <c r="N12" s="58">
        <v>8.8827766384097465E-2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197</v>
      </c>
      <c r="B14" s="19">
        <v>2023</v>
      </c>
      <c r="C14" s="7">
        <v>19850182510</v>
      </c>
      <c r="D14" s="7">
        <v>14473270739</v>
      </c>
      <c r="E14" s="7">
        <v>1129847636</v>
      </c>
      <c r="F14" s="7">
        <v>453342466</v>
      </c>
      <c r="G14" s="7">
        <v>415609395</v>
      </c>
      <c r="H14" s="7">
        <v>357869005</v>
      </c>
      <c r="I14" s="7">
        <v>9482200</v>
      </c>
      <c r="J14" s="7">
        <v>127132656</v>
      </c>
      <c r="K14" s="7">
        <v>2493283358</v>
      </c>
      <c r="L14" s="7">
        <v>11979987381</v>
      </c>
      <c r="M14" s="20">
        <v>6.6999000000000004</v>
      </c>
      <c r="N14" s="7">
        <v>80264717.453961894</v>
      </c>
    </row>
    <row r="15" spans="1:17" s="21" customFormat="1" x14ac:dyDescent="0.2">
      <c r="A15" s="8" t="s">
        <v>197</v>
      </c>
      <c r="B15" s="19">
        <v>2024</v>
      </c>
      <c r="C15" s="7">
        <v>20596933382</v>
      </c>
      <c r="D15" s="7">
        <v>15639846006</v>
      </c>
      <c r="E15" s="7">
        <v>1228826701</v>
      </c>
      <c r="F15" s="7">
        <v>504822652</v>
      </c>
      <c r="G15" s="7">
        <v>420156963</v>
      </c>
      <c r="H15" s="7">
        <v>366568491</v>
      </c>
      <c r="I15" s="7">
        <v>10424688</v>
      </c>
      <c r="J15" s="7">
        <v>136863707</v>
      </c>
      <c r="K15" s="7">
        <v>2667663202</v>
      </c>
      <c r="L15" s="7">
        <v>12972182804</v>
      </c>
      <c r="M15" s="20">
        <v>6.5255000000000001</v>
      </c>
      <c r="N15" s="7">
        <v>84649978.887502</v>
      </c>
    </row>
    <row r="16" spans="1:17" s="54" customFormat="1" x14ac:dyDescent="0.2">
      <c r="A16" s="44" t="s">
        <v>9</v>
      </c>
      <c r="B16" s="45"/>
      <c r="C16" s="58">
        <v>3.7619345395127048E-2</v>
      </c>
      <c r="D16" s="58">
        <v>8.0602048288678813E-2</v>
      </c>
      <c r="E16" s="58">
        <v>8.7603905027774917E-2</v>
      </c>
      <c r="F16" s="58">
        <v>0.11355694615205097</v>
      </c>
      <c r="G16" s="58">
        <v>1.0941927816622144E-2</v>
      </c>
      <c r="H16" s="58">
        <v>2.4309135126133655E-2</v>
      </c>
      <c r="I16" s="58">
        <v>9.9395498934846338E-2</v>
      </c>
      <c r="J16" s="58">
        <v>7.6542497468156417E-2</v>
      </c>
      <c r="K16" s="58">
        <v>6.9939841951971185E-2</v>
      </c>
      <c r="L16" s="58">
        <v>8.2821074133483677E-2</v>
      </c>
      <c r="M16" s="58">
        <v>-2.6030239257302395E-2</v>
      </c>
      <c r="N16" s="58">
        <v>5.4634982500940052E-2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198</v>
      </c>
      <c r="B18" s="19">
        <v>2023</v>
      </c>
      <c r="C18" s="7">
        <v>3609456882</v>
      </c>
      <c r="D18" s="7">
        <v>2799997102</v>
      </c>
      <c r="E18" s="7">
        <v>86033366</v>
      </c>
      <c r="F18" s="7">
        <v>33668790</v>
      </c>
      <c r="G18" s="7">
        <v>48741251</v>
      </c>
      <c r="H18" s="7">
        <v>36758090</v>
      </c>
      <c r="I18" s="7">
        <v>1394656</v>
      </c>
      <c r="J18" s="7">
        <v>10892090</v>
      </c>
      <c r="K18" s="7">
        <v>217488243</v>
      </c>
      <c r="L18" s="7">
        <v>2582508859</v>
      </c>
      <c r="M18" s="20">
        <v>0.99</v>
      </c>
      <c r="N18" s="7">
        <v>2556683.7704099999</v>
      </c>
    </row>
    <row r="19" spans="1:14" s="21" customFormat="1" x14ac:dyDescent="0.2">
      <c r="A19" s="8" t="s">
        <v>198</v>
      </c>
      <c r="B19" s="19">
        <v>2024</v>
      </c>
      <c r="C19" s="7">
        <v>5905405933</v>
      </c>
      <c r="D19" s="7">
        <v>4412764693</v>
      </c>
      <c r="E19" s="7">
        <v>97249459</v>
      </c>
      <c r="F19" s="7">
        <v>37726926</v>
      </c>
      <c r="G19" s="7">
        <v>45825000</v>
      </c>
      <c r="H19" s="7">
        <v>41051363</v>
      </c>
      <c r="I19" s="7">
        <v>2103924</v>
      </c>
      <c r="J19" s="7">
        <v>17854632</v>
      </c>
      <c r="K19" s="7">
        <v>241811304</v>
      </c>
      <c r="L19" s="7">
        <v>4170953389</v>
      </c>
      <c r="M19" s="20">
        <v>0.99</v>
      </c>
      <c r="N19" s="7">
        <v>4129243.8551100004</v>
      </c>
    </row>
    <row r="20" spans="1:14" s="44" customFormat="1" x14ac:dyDescent="0.2">
      <c r="A20" s="44" t="s">
        <v>9</v>
      </c>
      <c r="B20" s="45"/>
      <c r="C20" s="58">
        <v>0.63609266603229642</v>
      </c>
      <c r="D20" s="58">
        <v>0.57598902150578013</v>
      </c>
      <c r="E20" s="58">
        <v>0.13036910586527556</v>
      </c>
      <c r="F20" s="58">
        <v>0.12053109125691776</v>
      </c>
      <c r="G20" s="58">
        <v>-5.9831271052111487E-2</v>
      </c>
      <c r="H20" s="58">
        <v>0.11679804364154939</v>
      </c>
      <c r="I20" s="58">
        <v>0.50856125094646998</v>
      </c>
      <c r="J20" s="58">
        <v>0.63922920210905343</v>
      </c>
      <c r="K20" s="58">
        <v>0.1118362108429006</v>
      </c>
      <c r="L20" s="58">
        <v>0.61507805654346448</v>
      </c>
      <c r="M20" s="58">
        <v>0</v>
      </c>
      <c r="N20" s="58">
        <v>0.6150780565434647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199</v>
      </c>
      <c r="B22" s="19">
        <v>2023</v>
      </c>
      <c r="C22" s="7">
        <v>6540601826</v>
      </c>
      <c r="D22" s="7">
        <v>4934591577</v>
      </c>
      <c r="E22" s="7">
        <v>105789919</v>
      </c>
      <c r="F22" s="7">
        <v>81455980</v>
      </c>
      <c r="G22" s="7">
        <v>59772871</v>
      </c>
      <c r="H22" s="7">
        <v>58168396</v>
      </c>
      <c r="I22" s="7">
        <v>524120</v>
      </c>
      <c r="J22" s="7">
        <v>15074731</v>
      </c>
      <c r="K22" s="7">
        <v>320786017</v>
      </c>
      <c r="L22" s="7">
        <v>4613805560</v>
      </c>
      <c r="M22" s="20">
        <v>2.5</v>
      </c>
      <c r="N22" s="7">
        <v>11534513.9</v>
      </c>
    </row>
    <row r="23" spans="1:14" s="21" customFormat="1" x14ac:dyDescent="0.2">
      <c r="A23" s="8" t="s">
        <v>199</v>
      </c>
      <c r="B23" s="19">
        <v>2024</v>
      </c>
      <c r="C23" s="7">
        <v>6066656725</v>
      </c>
      <c r="D23" s="7">
        <v>5020774940</v>
      </c>
      <c r="E23" s="7">
        <v>111148985</v>
      </c>
      <c r="F23" s="7">
        <v>89556740</v>
      </c>
      <c r="G23" s="7">
        <v>55942163</v>
      </c>
      <c r="H23" s="7">
        <v>54203456</v>
      </c>
      <c r="I23" s="7">
        <v>600000</v>
      </c>
      <c r="J23" s="7">
        <v>20890281</v>
      </c>
      <c r="K23" s="7">
        <v>332341625</v>
      </c>
      <c r="L23" s="7">
        <v>4688433315</v>
      </c>
      <c r="M23" s="20">
        <v>2.5</v>
      </c>
      <c r="N23" s="7">
        <v>11721083.2875</v>
      </c>
    </row>
    <row r="24" spans="1:14" s="44" customFormat="1" x14ac:dyDescent="0.2">
      <c r="A24" s="44" t="s">
        <v>9</v>
      </c>
      <c r="B24" s="45"/>
      <c r="C24" s="58">
        <v>-7.2462001755861052E-2</v>
      </c>
      <c r="D24" s="58">
        <v>1.7465146133207529E-2</v>
      </c>
      <c r="E24" s="58">
        <v>5.0657624570068914E-2</v>
      </c>
      <c r="F24" s="58">
        <v>9.9449543176572175E-2</v>
      </c>
      <c r="G24" s="58">
        <v>-6.408773639131371E-2</v>
      </c>
      <c r="H24" s="58">
        <v>-6.816313105831559E-2</v>
      </c>
      <c r="I24" s="58">
        <v>0.14477600549492484</v>
      </c>
      <c r="J24" s="58">
        <v>0.38578134495401611</v>
      </c>
      <c r="K24" s="58">
        <v>3.6022792103185722E-2</v>
      </c>
      <c r="L24" s="58">
        <v>1.6174880807070684E-2</v>
      </c>
      <c r="M24" s="58">
        <v>0</v>
      </c>
      <c r="N24" s="58">
        <v>1.6174880807070618E-2</v>
      </c>
    </row>
    <row r="26" spans="1:14" ht="15" x14ac:dyDescent="0.25">
      <c r="A26" s="1" t="s">
        <v>10</v>
      </c>
      <c r="B26" s="19">
        <v>2023</v>
      </c>
      <c r="C26" s="13">
        <v>114379978083</v>
      </c>
      <c r="D26" s="13">
        <v>79624142692</v>
      </c>
      <c r="E26" s="13">
        <v>2619157796</v>
      </c>
      <c r="F26" s="13">
        <v>1139563328</v>
      </c>
      <c r="G26" s="13">
        <v>2716480371</v>
      </c>
      <c r="H26" s="13">
        <v>2574667894</v>
      </c>
      <c r="I26" s="13">
        <v>145407527</v>
      </c>
      <c r="J26" s="13">
        <v>710474632</v>
      </c>
      <c r="K26" s="13">
        <v>9905751548</v>
      </c>
      <c r="L26" s="13">
        <v>69718391144</v>
      </c>
      <c r="M26" s="13"/>
      <c r="N26" s="13">
        <v>254534631.2162312</v>
      </c>
    </row>
    <row r="27" spans="1:14" ht="15" x14ac:dyDescent="0.25">
      <c r="A27" s="1"/>
      <c r="B27" s="19">
        <v>2024</v>
      </c>
      <c r="C27" s="13">
        <v>120692655848</v>
      </c>
      <c r="D27" s="13">
        <v>89324714970</v>
      </c>
      <c r="E27" s="13">
        <v>2841361527</v>
      </c>
      <c r="F27" s="13">
        <v>1221810109</v>
      </c>
      <c r="G27" s="13">
        <v>2780405700</v>
      </c>
      <c r="H27" s="13">
        <v>2669830379</v>
      </c>
      <c r="I27" s="13">
        <v>152859759</v>
      </c>
      <c r="J27" s="13">
        <v>816346092</v>
      </c>
      <c r="K27" s="13">
        <v>10482613566</v>
      </c>
      <c r="L27" s="13">
        <v>78842101404</v>
      </c>
      <c r="M27" s="13"/>
      <c r="N27" s="13">
        <v>277829181.15790522</v>
      </c>
    </row>
    <row r="28" spans="1:14" s="44" customFormat="1" ht="15" x14ac:dyDescent="0.25">
      <c r="A28" s="48" t="s">
        <v>9</v>
      </c>
      <c r="B28" s="49"/>
      <c r="C28" s="58">
        <v>5.5190408940445822E-2</v>
      </c>
      <c r="D28" s="58">
        <v>0.12182953498819443</v>
      </c>
      <c r="E28" s="58">
        <v>8.4837855641745383E-2</v>
      </c>
      <c r="F28" s="58">
        <v>7.2173945035900633E-2</v>
      </c>
      <c r="G28" s="58">
        <v>2.3532409688080163E-2</v>
      </c>
      <c r="H28" s="58">
        <v>3.6961071842223393E-2</v>
      </c>
      <c r="I28" s="58">
        <v>5.1250661872545289E-2</v>
      </c>
      <c r="J28" s="58">
        <v>0.14901511641868165</v>
      </c>
      <c r="K28" s="58">
        <v>5.8235058208831222E-2</v>
      </c>
      <c r="L28" s="58">
        <v>0.13086518650660503</v>
      </c>
      <c r="M28" s="58"/>
      <c r="N28" s="58">
        <v>9.1518194716242507E-2</v>
      </c>
    </row>
    <row r="30" spans="1:14" ht="15" x14ac:dyDescent="0.25">
      <c r="K30" s="15" t="s">
        <v>465</v>
      </c>
      <c r="L30" s="16">
        <v>2023</v>
      </c>
      <c r="M30" s="23">
        <v>2.8527666666666662</v>
      </c>
    </row>
    <row r="31" spans="1:14" ht="15" x14ac:dyDescent="0.25">
      <c r="K31" s="15"/>
      <c r="L31" s="16">
        <v>2024</v>
      </c>
      <c r="M31" s="23">
        <v>2.8018833333333339</v>
      </c>
    </row>
    <row r="32" spans="1:14" s="44" customFormat="1" ht="15" x14ac:dyDescent="0.25">
      <c r="B32" s="49"/>
      <c r="J32" s="46"/>
      <c r="K32" s="48" t="s">
        <v>466</v>
      </c>
      <c r="L32" s="48"/>
      <c r="M32" s="58">
        <v>-1.783648621805696E-2</v>
      </c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8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200</v>
      </c>
      <c r="B2" s="19">
        <v>2023</v>
      </c>
      <c r="C2" s="7">
        <v>27740256546</v>
      </c>
      <c r="D2" s="7">
        <v>24499116307</v>
      </c>
      <c r="E2" s="7">
        <v>6097923457</v>
      </c>
      <c r="F2" s="7">
        <v>1044384905</v>
      </c>
      <c r="G2" s="7">
        <v>745811798</v>
      </c>
      <c r="H2" s="7">
        <v>694199690</v>
      </c>
      <c r="I2" s="7">
        <v>28930918</v>
      </c>
      <c r="J2" s="7">
        <v>253088511</v>
      </c>
      <c r="K2" s="7">
        <v>8864339279</v>
      </c>
      <c r="L2" s="7">
        <v>15634777028</v>
      </c>
      <c r="M2" s="20">
        <v>4.45</v>
      </c>
      <c r="N2" s="7">
        <v>69574757.774599999</v>
      </c>
    </row>
    <row r="3" spans="1:17" s="21" customFormat="1" x14ac:dyDescent="0.2">
      <c r="A3" s="8" t="s">
        <v>200</v>
      </c>
      <c r="B3" s="19">
        <v>2024</v>
      </c>
      <c r="C3" s="7">
        <v>29721238732</v>
      </c>
      <c r="D3" s="7">
        <v>26491943562</v>
      </c>
      <c r="E3" s="7">
        <v>6511950410</v>
      </c>
      <c r="F3" s="7">
        <v>1162263061</v>
      </c>
      <c r="G3" s="7">
        <v>751930307</v>
      </c>
      <c r="H3" s="7">
        <v>706258928</v>
      </c>
      <c r="I3" s="7">
        <v>29690397</v>
      </c>
      <c r="J3" s="7">
        <v>270591361</v>
      </c>
      <c r="K3" s="7">
        <v>9432684464</v>
      </c>
      <c r="L3" s="7">
        <v>17059259098</v>
      </c>
      <c r="M3" s="20">
        <v>4.42</v>
      </c>
      <c r="N3" s="7">
        <v>75401925.213160008</v>
      </c>
    </row>
    <row r="4" spans="1:17" s="44" customFormat="1" x14ac:dyDescent="0.2">
      <c r="A4" s="44" t="s">
        <v>9</v>
      </c>
      <c r="B4" s="45"/>
      <c r="C4" s="58">
        <v>7.1411819235163029E-2</v>
      </c>
      <c r="D4" s="58">
        <v>8.1342821921727856E-2</v>
      </c>
      <c r="E4" s="58">
        <v>6.7896384059187451E-2</v>
      </c>
      <c r="F4" s="58">
        <v>0.11286849842012989</v>
      </c>
      <c r="G4" s="58">
        <v>8.2038243648164984E-3</v>
      </c>
      <c r="H4" s="58">
        <v>1.7371425216280347E-2</v>
      </c>
      <c r="I4" s="58">
        <v>2.6251465646544642E-2</v>
      </c>
      <c r="J4" s="58">
        <v>6.9157030996164021E-2</v>
      </c>
      <c r="K4" s="58">
        <v>6.4115910629282222E-2</v>
      </c>
      <c r="L4" s="58">
        <v>9.1109842337305125E-2</v>
      </c>
      <c r="M4" s="58">
        <v>-6.7415730337079208E-3</v>
      </c>
      <c r="N4" s="58">
        <v>8.3754045647390835E-2</v>
      </c>
    </row>
    <row r="6" spans="1:17" ht="15" x14ac:dyDescent="0.25">
      <c r="A6" s="1" t="s">
        <v>10</v>
      </c>
      <c r="B6" s="19">
        <v>2023</v>
      </c>
      <c r="C6" s="13">
        <v>27740256546</v>
      </c>
      <c r="D6" s="13">
        <v>24499116307</v>
      </c>
      <c r="E6" s="13">
        <v>6097923457</v>
      </c>
      <c r="F6" s="13">
        <v>1044384905</v>
      </c>
      <c r="G6" s="13">
        <v>745811798</v>
      </c>
      <c r="H6" s="13">
        <v>694199690</v>
      </c>
      <c r="I6" s="13">
        <v>28930918</v>
      </c>
      <c r="J6" s="13">
        <v>253088511</v>
      </c>
      <c r="K6" s="13">
        <v>8864339279</v>
      </c>
      <c r="L6" s="13">
        <v>15634777028</v>
      </c>
      <c r="M6" s="13"/>
      <c r="N6" s="13">
        <v>69574757.774599999</v>
      </c>
    </row>
    <row r="7" spans="1:17" ht="15" x14ac:dyDescent="0.25">
      <c r="A7" s="1"/>
      <c r="B7" s="19">
        <v>2024</v>
      </c>
      <c r="C7" s="13">
        <v>29721238732</v>
      </c>
      <c r="D7" s="13">
        <v>26491943562</v>
      </c>
      <c r="E7" s="13">
        <v>6511950410</v>
      </c>
      <c r="F7" s="13">
        <v>1162263061</v>
      </c>
      <c r="G7" s="13">
        <v>751930307</v>
      </c>
      <c r="H7" s="13">
        <v>706258928</v>
      </c>
      <c r="I7" s="13">
        <v>29690397</v>
      </c>
      <c r="J7" s="13">
        <v>270591361</v>
      </c>
      <c r="K7" s="13">
        <v>9432684464</v>
      </c>
      <c r="L7" s="13">
        <v>17059259098</v>
      </c>
      <c r="M7" s="13"/>
      <c r="N7" s="13">
        <v>75401925.213160008</v>
      </c>
    </row>
    <row r="8" spans="1:17" s="44" customFormat="1" ht="15" x14ac:dyDescent="0.25">
      <c r="A8" s="48" t="s">
        <v>9</v>
      </c>
      <c r="B8" s="49"/>
      <c r="C8" s="58">
        <v>7.1411819235163029E-2</v>
      </c>
      <c r="D8" s="58">
        <v>8.1342821921727856E-2</v>
      </c>
      <c r="E8" s="58">
        <v>6.7896384059187451E-2</v>
      </c>
      <c r="F8" s="58">
        <v>0.11286849842012989</v>
      </c>
      <c r="G8" s="58">
        <v>8.2038243648164984E-3</v>
      </c>
      <c r="H8" s="58">
        <v>1.7371425216280347E-2</v>
      </c>
      <c r="I8" s="58">
        <v>2.6251465646544642E-2</v>
      </c>
      <c r="J8" s="58">
        <v>6.9157030996164021E-2</v>
      </c>
      <c r="K8" s="58">
        <v>6.4115910629282222E-2</v>
      </c>
      <c r="L8" s="58">
        <v>9.1109842337305125E-2</v>
      </c>
      <c r="M8" s="58"/>
      <c r="N8" s="58">
        <v>8.3754045647390835E-2</v>
      </c>
    </row>
    <row r="10" spans="1:17" ht="15" x14ac:dyDescent="0.25">
      <c r="K10" s="15" t="s">
        <v>465</v>
      </c>
      <c r="L10" s="16">
        <v>2023</v>
      </c>
      <c r="M10" s="23">
        <v>4.45</v>
      </c>
    </row>
    <row r="11" spans="1:17" ht="15" x14ac:dyDescent="0.25">
      <c r="K11" s="15"/>
      <c r="L11" s="16">
        <v>2024</v>
      </c>
      <c r="M11" s="23">
        <v>4.42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-6.7415730337079208E-3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39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201</v>
      </c>
      <c r="B2" s="19">
        <v>2023</v>
      </c>
      <c r="C2" s="7">
        <v>127480859</v>
      </c>
      <c r="D2" s="7">
        <v>86265906</v>
      </c>
      <c r="E2" s="7">
        <v>8433822</v>
      </c>
      <c r="F2" s="7">
        <v>6709091</v>
      </c>
      <c r="G2" s="7">
        <v>7026723</v>
      </c>
      <c r="H2" s="7">
        <v>4025653</v>
      </c>
      <c r="I2" s="7">
        <v>0</v>
      </c>
      <c r="J2" s="7">
        <v>2107989</v>
      </c>
      <c r="K2" s="7">
        <v>28303278</v>
      </c>
      <c r="L2" s="7">
        <v>57962628</v>
      </c>
      <c r="M2" s="20">
        <v>5.2080000000000002</v>
      </c>
      <c r="N2" s="7">
        <v>301869.36662400002</v>
      </c>
    </row>
    <row r="3" spans="1:17" s="21" customFormat="1" x14ac:dyDescent="0.2">
      <c r="A3" s="8" t="s">
        <v>201</v>
      </c>
      <c r="B3" s="19">
        <v>2024</v>
      </c>
      <c r="C3" s="7">
        <v>132441149</v>
      </c>
      <c r="D3" s="7">
        <v>91260095</v>
      </c>
      <c r="E3" s="7">
        <v>7391778</v>
      </c>
      <c r="F3" s="7">
        <v>6806480</v>
      </c>
      <c r="G3" s="7">
        <v>7137313</v>
      </c>
      <c r="H3" s="7">
        <v>4332177</v>
      </c>
      <c r="I3" s="7">
        <v>0</v>
      </c>
      <c r="J3" s="7">
        <v>2394547</v>
      </c>
      <c r="K3" s="7">
        <v>28062295</v>
      </c>
      <c r="L3" s="7">
        <v>63197800</v>
      </c>
      <c r="M3" s="20">
        <v>5.5370999999999997</v>
      </c>
      <c r="N3" s="7">
        <v>349932.53837999998</v>
      </c>
    </row>
    <row r="4" spans="1:17" s="44" customFormat="1" x14ac:dyDescent="0.2">
      <c r="A4" s="44" t="s">
        <v>9</v>
      </c>
      <c r="B4" s="45"/>
      <c r="C4" s="58">
        <v>3.8910076688454066E-2</v>
      </c>
      <c r="D4" s="58">
        <v>5.789296411029405E-2</v>
      </c>
      <c r="E4" s="58">
        <v>-0.12355537026984918</v>
      </c>
      <c r="F4" s="58">
        <v>1.4515975413062664E-2</v>
      </c>
      <c r="G4" s="58">
        <v>1.5738488624071279E-2</v>
      </c>
      <c r="H4" s="58">
        <v>7.6142677970505654E-2</v>
      </c>
      <c r="I4" s="58" t="e">
        <v>#DIV/0!</v>
      </c>
      <c r="J4" s="58">
        <v>0.13593903953009243</v>
      </c>
      <c r="K4" s="58">
        <v>-8.5143141370409466E-3</v>
      </c>
      <c r="L4" s="58">
        <v>9.031978329208952E-2</v>
      </c>
      <c r="M4" s="58">
        <v>6.3191244239631239E-2</v>
      </c>
      <c r="N4" s="58">
        <v>0.15921844701740173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202</v>
      </c>
      <c r="B6" s="19">
        <v>2023</v>
      </c>
      <c r="C6" s="7">
        <v>313808567</v>
      </c>
      <c r="D6" s="7">
        <v>252083562</v>
      </c>
      <c r="E6" s="7">
        <v>13670468</v>
      </c>
      <c r="F6" s="7">
        <v>12233827</v>
      </c>
      <c r="G6" s="7">
        <v>7350000</v>
      </c>
      <c r="H6" s="7">
        <v>6990462</v>
      </c>
      <c r="I6" s="7">
        <v>1435684</v>
      </c>
      <c r="J6" s="7">
        <v>2415455</v>
      </c>
      <c r="K6" s="7">
        <v>44095896</v>
      </c>
      <c r="L6" s="7">
        <v>207987666</v>
      </c>
      <c r="M6" s="20">
        <v>4.7439999999999998</v>
      </c>
      <c r="N6" s="7">
        <v>986693.48750399996</v>
      </c>
    </row>
    <row r="7" spans="1:17" s="21" customFormat="1" x14ac:dyDescent="0.2">
      <c r="A7" s="8" t="s">
        <v>202</v>
      </c>
      <c r="B7" s="19">
        <v>2024</v>
      </c>
      <c r="C7" s="7">
        <v>321998393</v>
      </c>
      <c r="D7" s="7">
        <v>268306123</v>
      </c>
      <c r="E7" s="7">
        <v>13817812</v>
      </c>
      <c r="F7" s="7">
        <v>11757081</v>
      </c>
      <c r="G7" s="7">
        <v>7270094</v>
      </c>
      <c r="H7" s="7">
        <v>6923620</v>
      </c>
      <c r="I7" s="7">
        <v>1527272</v>
      </c>
      <c r="J7" s="7">
        <v>2758088</v>
      </c>
      <c r="K7" s="7">
        <v>44053967</v>
      </c>
      <c r="L7" s="7">
        <v>224252156</v>
      </c>
      <c r="M7" s="20">
        <v>4.4935999999999998</v>
      </c>
      <c r="N7" s="7">
        <v>1007699.4882015999</v>
      </c>
    </row>
    <row r="8" spans="1:17" s="44" customFormat="1" x14ac:dyDescent="0.2">
      <c r="A8" s="44" t="s">
        <v>9</v>
      </c>
      <c r="B8" s="45"/>
      <c r="C8" s="58">
        <v>2.6098159391550326E-2</v>
      </c>
      <c r="D8" s="58">
        <v>6.4353902615831807E-2</v>
      </c>
      <c r="E8" s="58">
        <v>1.0778270356216042E-2</v>
      </c>
      <c r="F8" s="58">
        <v>-3.8969490086789689E-2</v>
      </c>
      <c r="G8" s="58">
        <v>-1.0871564625850341E-2</v>
      </c>
      <c r="H8" s="58">
        <v>-9.5618858953814504E-3</v>
      </c>
      <c r="I8" s="58">
        <v>6.3793982519830275E-2</v>
      </c>
      <c r="J8" s="58">
        <v>0.14185029321597795</v>
      </c>
      <c r="K8" s="58">
        <v>-9.5085946320265275E-4</v>
      </c>
      <c r="L8" s="58">
        <v>7.8199300529676607E-2</v>
      </c>
      <c r="M8" s="58">
        <v>-5.2782462057335576E-2</v>
      </c>
      <c r="N8" s="58">
        <v>2.1289286859223138E-2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203</v>
      </c>
      <c r="B10" s="19">
        <v>2023</v>
      </c>
      <c r="C10" s="7">
        <v>273486588</v>
      </c>
      <c r="D10" s="7">
        <v>221109010</v>
      </c>
      <c r="E10" s="7">
        <v>6266890</v>
      </c>
      <c r="F10" s="7">
        <v>17533489</v>
      </c>
      <c r="G10" s="7">
        <v>8833243</v>
      </c>
      <c r="H10" s="7">
        <v>5313224</v>
      </c>
      <c r="I10" s="7">
        <v>968390</v>
      </c>
      <c r="J10" s="7">
        <v>4845670</v>
      </c>
      <c r="K10" s="7">
        <v>43760906</v>
      </c>
      <c r="L10" s="7">
        <v>177348104</v>
      </c>
      <c r="M10" s="20">
        <v>8.5493000000000006</v>
      </c>
      <c r="N10" s="7">
        <v>1516202.1455272001</v>
      </c>
    </row>
    <row r="11" spans="1:17" s="21" customFormat="1" x14ac:dyDescent="0.2">
      <c r="A11" s="8" t="s">
        <v>203</v>
      </c>
      <c r="B11" s="19">
        <v>2024</v>
      </c>
      <c r="C11" s="7">
        <v>290554841</v>
      </c>
      <c r="D11" s="7">
        <v>231970508</v>
      </c>
      <c r="E11" s="7">
        <v>6315369</v>
      </c>
      <c r="F11" s="7">
        <v>15872861</v>
      </c>
      <c r="G11" s="7">
        <v>8929881</v>
      </c>
      <c r="H11" s="7">
        <v>5648438</v>
      </c>
      <c r="I11" s="7">
        <v>866614</v>
      </c>
      <c r="J11" s="7">
        <v>5073742</v>
      </c>
      <c r="K11" s="7">
        <v>42706905</v>
      </c>
      <c r="L11" s="7">
        <v>189263603</v>
      </c>
      <c r="M11" s="20">
        <v>8.5493000000000006</v>
      </c>
      <c r="N11" s="7">
        <v>1618071.3211279002</v>
      </c>
    </row>
    <row r="12" spans="1:17" s="44" customFormat="1" x14ac:dyDescent="0.2">
      <c r="A12" s="44" t="s">
        <v>9</v>
      </c>
      <c r="B12" s="45"/>
      <c r="C12" s="58">
        <v>6.2409835615046684E-2</v>
      </c>
      <c r="D12" s="58">
        <v>4.9122819554029029E-2</v>
      </c>
      <c r="E12" s="58">
        <v>7.7357349498714673E-3</v>
      </c>
      <c r="F12" s="58">
        <v>-9.4711782691967353E-2</v>
      </c>
      <c r="G12" s="58">
        <v>1.0940262823065096E-2</v>
      </c>
      <c r="H12" s="58">
        <v>6.3090507759507225E-2</v>
      </c>
      <c r="I12" s="58">
        <v>-0.10509815260380632</v>
      </c>
      <c r="J12" s="58">
        <v>4.7067175437039664E-2</v>
      </c>
      <c r="K12" s="58">
        <v>-2.4085447408241503E-2</v>
      </c>
      <c r="L12" s="58">
        <v>6.7187067305777337E-2</v>
      </c>
      <c r="M12" s="58">
        <v>0</v>
      </c>
      <c r="N12" s="58">
        <v>6.7187067305777393E-2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144</v>
      </c>
      <c r="B14" s="19">
        <v>2023</v>
      </c>
      <c r="C14" s="7">
        <v>63221459</v>
      </c>
      <c r="D14" s="7">
        <v>43976474</v>
      </c>
      <c r="E14" s="7">
        <v>4953266</v>
      </c>
      <c r="F14" s="7">
        <v>1345330</v>
      </c>
      <c r="G14" s="7">
        <v>4380575</v>
      </c>
      <c r="H14" s="7">
        <v>2580581</v>
      </c>
      <c r="I14" s="7">
        <v>0</v>
      </c>
      <c r="J14" s="7">
        <v>1007553</v>
      </c>
      <c r="K14" s="7">
        <v>14267305</v>
      </c>
      <c r="L14" s="7">
        <v>29709169</v>
      </c>
      <c r="M14" s="20">
        <v>3</v>
      </c>
      <c r="N14" s="7">
        <v>89127.506999999998</v>
      </c>
    </row>
    <row r="15" spans="1:17" s="21" customFormat="1" x14ac:dyDescent="0.2">
      <c r="A15" s="8" t="s">
        <v>144</v>
      </c>
      <c r="B15" s="19">
        <v>2024</v>
      </c>
      <c r="C15" s="7">
        <v>68098557</v>
      </c>
      <c r="D15" s="7">
        <v>48405731</v>
      </c>
      <c r="E15" s="7">
        <v>4902465</v>
      </c>
      <c r="F15" s="7">
        <v>1179389</v>
      </c>
      <c r="G15" s="7">
        <v>4583611</v>
      </c>
      <c r="H15" s="7">
        <v>3070803</v>
      </c>
      <c r="I15" s="7">
        <v>0</v>
      </c>
      <c r="J15" s="7">
        <v>1690235</v>
      </c>
      <c r="K15" s="7">
        <v>15426503</v>
      </c>
      <c r="L15" s="7">
        <v>32979228</v>
      </c>
      <c r="M15" s="20">
        <v>3</v>
      </c>
      <c r="N15" s="7">
        <v>98937.683999999994</v>
      </c>
    </row>
    <row r="16" spans="1:17" s="44" customFormat="1" x14ac:dyDescent="0.2">
      <c r="A16" s="44" t="s">
        <v>9</v>
      </c>
      <c r="B16" s="45"/>
      <c r="C16" s="58">
        <v>7.7143078903003481E-2</v>
      </c>
      <c r="D16" s="58">
        <v>0.10071878432090758</v>
      </c>
      <c r="E16" s="58">
        <v>-1.0256061354266054E-2</v>
      </c>
      <c r="F16" s="58">
        <v>-0.12334594486111214</v>
      </c>
      <c r="G16" s="58">
        <v>4.6349166490700422E-2</v>
      </c>
      <c r="H16" s="58">
        <v>0.18996574802341024</v>
      </c>
      <c r="I16" s="58" t="e">
        <v>#DIV/0!</v>
      </c>
      <c r="J16" s="58">
        <v>0.67756435641599</v>
      </c>
      <c r="K16" s="58">
        <v>8.1248560958078628E-2</v>
      </c>
      <c r="L16" s="58">
        <v>0.11006901606705997</v>
      </c>
      <c r="M16" s="58">
        <v>0</v>
      </c>
      <c r="N16" s="58">
        <v>0.11006901606705993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204</v>
      </c>
      <c r="B18" s="19">
        <v>2023</v>
      </c>
      <c r="C18" s="7">
        <v>162301692</v>
      </c>
      <c r="D18" s="7">
        <v>117822965</v>
      </c>
      <c r="E18" s="7">
        <v>1084995</v>
      </c>
      <c r="F18" s="7">
        <v>4141581</v>
      </c>
      <c r="G18" s="7">
        <v>11505415</v>
      </c>
      <c r="H18" s="7">
        <v>6841496</v>
      </c>
      <c r="I18" s="7">
        <v>1294947</v>
      </c>
      <c r="J18" s="7">
        <v>3125010</v>
      </c>
      <c r="K18" s="7">
        <v>27993444</v>
      </c>
      <c r="L18" s="7">
        <v>89829521</v>
      </c>
      <c r="M18" s="20">
        <v>4.5312000000000001</v>
      </c>
      <c r="N18" s="7">
        <v>407035.5255552</v>
      </c>
    </row>
    <row r="19" spans="1:14" s="21" customFormat="1" x14ac:dyDescent="0.2">
      <c r="A19" s="8" t="s">
        <v>204</v>
      </c>
      <c r="B19" s="19">
        <v>2024</v>
      </c>
      <c r="C19" s="7">
        <v>175190236</v>
      </c>
      <c r="D19" s="7">
        <v>127938121</v>
      </c>
      <c r="E19" s="7">
        <v>994644</v>
      </c>
      <c r="F19" s="7">
        <v>4099158</v>
      </c>
      <c r="G19" s="7">
        <v>11275673</v>
      </c>
      <c r="H19" s="7">
        <v>6896484</v>
      </c>
      <c r="I19" s="7">
        <v>1295055</v>
      </c>
      <c r="J19" s="7">
        <v>4021329</v>
      </c>
      <c r="K19" s="7">
        <v>28582343</v>
      </c>
      <c r="L19" s="7">
        <v>99355778</v>
      </c>
      <c r="M19" s="20">
        <v>4.5312000000000001</v>
      </c>
      <c r="N19" s="7">
        <v>450200.9012736</v>
      </c>
    </row>
    <row r="20" spans="1:14" s="44" customFormat="1" x14ac:dyDescent="0.2">
      <c r="A20" s="44" t="s">
        <v>9</v>
      </c>
      <c r="B20" s="45"/>
      <c r="C20" s="58">
        <v>7.9411026719302474E-2</v>
      </c>
      <c r="D20" s="58">
        <v>8.5850462174330788E-2</v>
      </c>
      <c r="E20" s="58">
        <v>-8.3273194807349349E-2</v>
      </c>
      <c r="F20" s="58">
        <v>-1.0243189738411491E-2</v>
      </c>
      <c r="G20" s="58">
        <v>-1.9968162817247358E-2</v>
      </c>
      <c r="H20" s="58">
        <v>8.0374233939477565E-3</v>
      </c>
      <c r="I20" s="58">
        <v>8.3401096724421925E-5</v>
      </c>
      <c r="J20" s="58">
        <v>0.28682116217228104</v>
      </c>
      <c r="K20" s="58">
        <v>2.1037032813825979E-2</v>
      </c>
      <c r="L20" s="58">
        <v>0.10604817763639193</v>
      </c>
      <c r="M20" s="58">
        <v>0</v>
      </c>
      <c r="N20" s="58">
        <v>0.10604817763639193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205</v>
      </c>
      <c r="B22" s="19">
        <v>2023</v>
      </c>
      <c r="C22" s="7">
        <v>15539128</v>
      </c>
      <c r="D22" s="7">
        <v>11480569</v>
      </c>
      <c r="E22" s="7">
        <v>148291</v>
      </c>
      <c r="F22" s="7">
        <v>1474312</v>
      </c>
      <c r="G22" s="7">
        <v>710287</v>
      </c>
      <c r="H22" s="7">
        <v>233963</v>
      </c>
      <c r="I22" s="7">
        <v>100725</v>
      </c>
      <c r="J22" s="7">
        <v>72731</v>
      </c>
      <c r="K22" s="7">
        <v>2740309</v>
      </c>
      <c r="L22" s="7">
        <v>8740260</v>
      </c>
      <c r="M22" s="20">
        <v>7.8669000000000002</v>
      </c>
      <c r="N22" s="7">
        <v>407035.5255552</v>
      </c>
    </row>
    <row r="23" spans="1:14" s="21" customFormat="1" x14ac:dyDescent="0.2">
      <c r="A23" s="8" t="s">
        <v>205</v>
      </c>
      <c r="B23" s="19">
        <v>2024</v>
      </c>
      <c r="C23" s="7">
        <v>16493208</v>
      </c>
      <c r="D23" s="7">
        <v>11829992</v>
      </c>
      <c r="E23" s="7">
        <v>370143</v>
      </c>
      <c r="F23" s="7">
        <v>1066743</v>
      </c>
      <c r="G23" s="7">
        <v>803526</v>
      </c>
      <c r="H23" s="7">
        <v>282637</v>
      </c>
      <c r="I23" s="7">
        <v>80159</v>
      </c>
      <c r="J23" s="7">
        <v>68315</v>
      </c>
      <c r="K23" s="7">
        <v>2671523</v>
      </c>
      <c r="L23" s="7">
        <v>9158469</v>
      </c>
      <c r="M23" s="20">
        <v>9.7661999999999995</v>
      </c>
      <c r="N23" s="7">
        <v>450200.9012736</v>
      </c>
    </row>
    <row r="24" spans="1:14" s="44" customFormat="1" x14ac:dyDescent="0.2">
      <c r="A24" s="44" t="s">
        <v>9</v>
      </c>
      <c r="B24" s="45"/>
      <c r="C24" s="58">
        <v>6.139855466793246E-2</v>
      </c>
      <c r="D24" s="58">
        <v>3.0436035008369357E-2</v>
      </c>
      <c r="E24" s="58">
        <v>1.4960584256630545</v>
      </c>
      <c r="F24" s="58">
        <v>-0.27644691218683698</v>
      </c>
      <c r="G24" s="58">
        <v>0.13126947276241857</v>
      </c>
      <c r="H24" s="58">
        <v>0.20804144245030198</v>
      </c>
      <c r="I24" s="58">
        <v>-0.20417969719533383</v>
      </c>
      <c r="J24" s="58">
        <v>-6.0716888259476701E-2</v>
      </c>
      <c r="K24" s="58">
        <v>-2.5101548766945626E-2</v>
      </c>
      <c r="L24" s="58">
        <v>4.7848576586966521E-2</v>
      </c>
      <c r="M24" s="58">
        <v>0.2414292796400106</v>
      </c>
      <c r="N24" s="58">
        <v>0.10604817763639193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206</v>
      </c>
      <c r="B26" s="19">
        <v>2023</v>
      </c>
      <c r="C26" s="7">
        <v>301388399</v>
      </c>
      <c r="D26" s="7">
        <v>222659868</v>
      </c>
      <c r="E26" s="7">
        <v>18430802</v>
      </c>
      <c r="F26" s="7">
        <v>23025572</v>
      </c>
      <c r="G26" s="7">
        <v>14825563</v>
      </c>
      <c r="H26" s="7">
        <v>10093879</v>
      </c>
      <c r="I26" s="7">
        <v>1596066</v>
      </c>
      <c r="J26" s="7">
        <v>5698911</v>
      </c>
      <c r="K26" s="7">
        <v>73670793</v>
      </c>
      <c r="L26" s="7">
        <v>148989075</v>
      </c>
      <c r="M26" s="20">
        <v>6.75</v>
      </c>
      <c r="N26" s="7">
        <v>1005676.25625</v>
      </c>
    </row>
    <row r="27" spans="1:14" s="21" customFormat="1" x14ac:dyDescent="0.2">
      <c r="A27" s="8" t="s">
        <v>206</v>
      </c>
      <c r="B27" s="19">
        <v>2024</v>
      </c>
      <c r="C27" s="7">
        <v>318994642</v>
      </c>
      <c r="D27" s="7">
        <v>243600264</v>
      </c>
      <c r="E27" s="7">
        <v>18656588</v>
      </c>
      <c r="F27" s="7">
        <v>22822191</v>
      </c>
      <c r="G27" s="7">
        <v>15683468</v>
      </c>
      <c r="H27" s="7">
        <v>11420868</v>
      </c>
      <c r="I27" s="7">
        <v>1565153</v>
      </c>
      <c r="J27" s="7">
        <v>6327134</v>
      </c>
      <c r="K27" s="7">
        <v>76475402</v>
      </c>
      <c r="L27" s="7">
        <v>167124862</v>
      </c>
      <c r="M27" s="20">
        <v>6.75</v>
      </c>
      <c r="N27" s="7">
        <v>1128092.8185000001</v>
      </c>
    </row>
    <row r="28" spans="1:14" s="44" customFormat="1" x14ac:dyDescent="0.2">
      <c r="A28" s="44" t="s">
        <v>9</v>
      </c>
      <c r="B28" s="45"/>
      <c r="C28" s="58">
        <v>5.8417122418836037E-2</v>
      </c>
      <c r="D28" s="58">
        <v>9.4046566128387354E-2</v>
      </c>
      <c r="E28" s="58">
        <v>1.2250470706592149E-2</v>
      </c>
      <c r="F28" s="58">
        <v>-8.8328316013170059E-3</v>
      </c>
      <c r="G28" s="58">
        <v>5.7866605133309268E-2</v>
      </c>
      <c r="H28" s="58">
        <v>0.13146472233320808</v>
      </c>
      <c r="I28" s="58">
        <v>-1.9368246676515884E-2</v>
      </c>
      <c r="J28" s="58">
        <v>0.11023562220922559</v>
      </c>
      <c r="K28" s="58">
        <v>3.8069482976788374E-2</v>
      </c>
      <c r="L28" s="58">
        <v>0.12172561645879068</v>
      </c>
      <c r="M28" s="58">
        <v>0</v>
      </c>
      <c r="N28" s="58">
        <v>0.12172561645879076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207</v>
      </c>
      <c r="B30" s="19">
        <v>2023</v>
      </c>
      <c r="C30" s="7">
        <v>144764970</v>
      </c>
      <c r="D30" s="7">
        <v>102882775</v>
      </c>
      <c r="E30" s="7">
        <v>4417348</v>
      </c>
      <c r="F30" s="7">
        <v>2325999</v>
      </c>
      <c r="G30" s="7">
        <v>5298062</v>
      </c>
      <c r="H30" s="7">
        <v>4443169</v>
      </c>
      <c r="I30" s="7">
        <v>0</v>
      </c>
      <c r="J30" s="7">
        <v>1901634</v>
      </c>
      <c r="K30" s="7">
        <v>18386212</v>
      </c>
      <c r="L30" s="7">
        <v>84496563</v>
      </c>
      <c r="M30" s="20">
        <v>3.0442</v>
      </c>
      <c r="N30" s="7">
        <v>257224.43708460001</v>
      </c>
    </row>
    <row r="31" spans="1:14" s="21" customFormat="1" x14ac:dyDescent="0.2">
      <c r="A31" s="8" t="s">
        <v>207</v>
      </c>
      <c r="B31" s="19">
        <v>2024</v>
      </c>
      <c r="C31" s="7">
        <v>151745880</v>
      </c>
      <c r="D31" s="7">
        <v>110806619</v>
      </c>
      <c r="E31" s="7">
        <v>4497291</v>
      </c>
      <c r="F31" s="7">
        <v>2213717</v>
      </c>
      <c r="G31" s="7">
        <v>5329044</v>
      </c>
      <c r="H31" s="7">
        <v>4544857</v>
      </c>
      <c r="I31" s="7">
        <v>0</v>
      </c>
      <c r="J31" s="7">
        <v>2126191</v>
      </c>
      <c r="K31" s="7">
        <v>18711100</v>
      </c>
      <c r="L31" s="7">
        <v>92095519</v>
      </c>
      <c r="M31" s="20">
        <v>3.1193</v>
      </c>
      <c r="N31" s="7">
        <v>287273.5524167</v>
      </c>
    </row>
    <row r="32" spans="1:14" s="44" customFormat="1" x14ac:dyDescent="0.2">
      <c r="A32" s="44" t="s">
        <v>9</v>
      </c>
      <c r="B32" s="45"/>
      <c r="C32" s="58">
        <v>4.8222370370401071E-2</v>
      </c>
      <c r="D32" s="58">
        <v>7.7018179184999633E-2</v>
      </c>
      <c r="E32" s="58">
        <v>1.8097510089764266E-2</v>
      </c>
      <c r="F32" s="58">
        <v>-4.8272591690710097E-2</v>
      </c>
      <c r="G32" s="58">
        <v>5.8477986856325954E-3</v>
      </c>
      <c r="H32" s="58">
        <v>2.2886367815403826E-2</v>
      </c>
      <c r="I32" s="58" t="e">
        <v>#DIV/0!</v>
      </c>
      <c r="J32" s="58">
        <v>0.11808634048402585</v>
      </c>
      <c r="K32" s="58">
        <v>1.7670197645931637E-2</v>
      </c>
      <c r="L32" s="58">
        <v>8.9932131322311898E-2</v>
      </c>
      <c r="M32" s="58">
        <v>2.4669864003679109E-2</v>
      </c>
      <c r="N32" s="58">
        <v>0.11682060877527341</v>
      </c>
    </row>
    <row r="34" spans="1:14" ht="15" x14ac:dyDescent="0.25">
      <c r="A34" s="1" t="s">
        <v>10</v>
      </c>
      <c r="B34" s="19">
        <v>2023</v>
      </c>
      <c r="C34" s="13">
        <v>1401991662</v>
      </c>
      <c r="D34" s="13">
        <v>1058281129</v>
      </c>
      <c r="E34" s="13">
        <v>57405882</v>
      </c>
      <c r="F34" s="13">
        <v>68789201</v>
      </c>
      <c r="G34" s="13">
        <v>59929868</v>
      </c>
      <c r="H34" s="13">
        <v>40522427</v>
      </c>
      <c r="I34" s="13">
        <v>5395812</v>
      </c>
      <c r="J34" s="13">
        <v>21174953</v>
      </c>
      <c r="K34" s="13">
        <v>253218143</v>
      </c>
      <c r="L34" s="13">
        <v>805062986</v>
      </c>
      <c r="M34" s="13"/>
      <c r="N34" s="13">
        <v>4970864.2511002002</v>
      </c>
    </row>
    <row r="35" spans="1:14" ht="15" x14ac:dyDescent="0.25">
      <c r="A35" s="1"/>
      <c r="B35" s="19">
        <v>2024</v>
      </c>
      <c r="C35" s="13">
        <v>1475516906</v>
      </c>
      <c r="D35" s="13">
        <v>1134117453</v>
      </c>
      <c r="E35" s="13">
        <v>56946090</v>
      </c>
      <c r="F35" s="13">
        <v>65817620</v>
      </c>
      <c r="G35" s="13">
        <v>61012610</v>
      </c>
      <c r="H35" s="13">
        <v>43119884</v>
      </c>
      <c r="I35" s="13">
        <v>5334253</v>
      </c>
      <c r="J35" s="13">
        <v>24459581</v>
      </c>
      <c r="K35" s="13">
        <v>256690038</v>
      </c>
      <c r="L35" s="13">
        <v>877427415</v>
      </c>
      <c r="M35" s="13"/>
      <c r="N35" s="13">
        <v>5390409.2051734002</v>
      </c>
    </row>
    <row r="36" spans="1:14" s="44" customFormat="1" x14ac:dyDescent="0.2">
      <c r="A36" s="44" t="s">
        <v>9</v>
      </c>
      <c r="B36" s="49"/>
      <c r="C36" s="58">
        <v>5.2443424588640673E-2</v>
      </c>
      <c r="D36" s="58">
        <v>7.1659903896859528E-2</v>
      </c>
      <c r="E36" s="58">
        <v>-8.0094928251429002E-3</v>
      </c>
      <c r="F36" s="58">
        <v>-4.3198364813104892E-2</v>
      </c>
      <c r="G36" s="58">
        <v>1.8066817700983423E-2</v>
      </c>
      <c r="H36" s="58">
        <v>6.4099245585660505E-2</v>
      </c>
      <c r="I36" s="58">
        <v>-1.1408662866682531E-2</v>
      </c>
      <c r="J36" s="58">
        <v>0.15511854973184591</v>
      </c>
      <c r="K36" s="58">
        <v>1.371108309565322E-2</v>
      </c>
      <c r="L36" s="58">
        <v>8.9886667575597615E-2</v>
      </c>
      <c r="M36" s="58"/>
      <c r="N36" s="58">
        <v>8.4400806958335711E-2</v>
      </c>
    </row>
    <row r="38" spans="1:14" ht="15" x14ac:dyDescent="0.25">
      <c r="K38" s="15" t="s">
        <v>465</v>
      </c>
      <c r="L38" s="16">
        <v>2023</v>
      </c>
      <c r="M38" s="23">
        <v>5.4617000000000004</v>
      </c>
    </row>
    <row r="39" spans="1:14" ht="15" x14ac:dyDescent="0.25">
      <c r="K39" s="15"/>
      <c r="L39" s="16">
        <v>2024</v>
      </c>
      <c r="M39" s="23">
        <v>5.7183374999999996</v>
      </c>
    </row>
    <row r="40" spans="1:14" s="44" customFormat="1" ht="15" x14ac:dyDescent="0.25">
      <c r="B40" s="49"/>
      <c r="J40" s="46"/>
      <c r="K40" s="48" t="s">
        <v>466</v>
      </c>
      <c r="L40" s="48"/>
      <c r="M40" s="58">
        <v>4.6988574985810126E-2</v>
      </c>
    </row>
    <row r="44" spans="1:14" s="44" customFormat="1" x14ac:dyDescent="0.2">
      <c r="B44" s="49"/>
      <c r="J44" s="46"/>
    </row>
    <row r="48" spans="1:14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Sheet40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208</v>
      </c>
      <c r="B2" s="19">
        <v>2023</v>
      </c>
      <c r="C2" s="7">
        <v>68731535</v>
      </c>
      <c r="D2" s="7">
        <v>61773562</v>
      </c>
      <c r="E2" s="7">
        <v>16763859</v>
      </c>
      <c r="F2" s="7">
        <v>4320935</v>
      </c>
      <c r="G2" s="7">
        <v>4962905</v>
      </c>
      <c r="H2" s="7">
        <v>3016201</v>
      </c>
      <c r="I2" s="7">
        <v>0</v>
      </c>
      <c r="J2" s="7">
        <v>1056321</v>
      </c>
      <c r="K2" s="7">
        <v>30120221</v>
      </c>
      <c r="L2" s="7">
        <v>31653341</v>
      </c>
      <c r="M2" s="20">
        <v>6.3878000000000004</v>
      </c>
      <c r="N2" s="7">
        <v>202195.21163980002</v>
      </c>
    </row>
    <row r="3" spans="1:17" s="21" customFormat="1" x14ac:dyDescent="0.2">
      <c r="A3" s="8" t="s">
        <v>208</v>
      </c>
      <c r="B3" s="19">
        <v>2024</v>
      </c>
      <c r="C3" s="7">
        <v>68754404</v>
      </c>
      <c r="D3" s="7">
        <v>62380918</v>
      </c>
      <c r="E3" s="7">
        <v>17075936</v>
      </c>
      <c r="F3" s="7">
        <v>4396716</v>
      </c>
      <c r="G3" s="7">
        <v>5172891</v>
      </c>
      <c r="H3" s="7">
        <v>3159671</v>
      </c>
      <c r="I3" s="7">
        <v>0</v>
      </c>
      <c r="J3" s="7">
        <v>1055177</v>
      </c>
      <c r="K3" s="7">
        <v>30860391</v>
      </c>
      <c r="L3" s="7">
        <v>31520527</v>
      </c>
      <c r="M3" s="20">
        <v>6.5567000000000002</v>
      </c>
      <c r="N3" s="7">
        <v>206670.63938089999</v>
      </c>
    </row>
    <row r="4" spans="1:17" s="44" customFormat="1" x14ac:dyDescent="0.2">
      <c r="A4" s="44" t="s">
        <v>9</v>
      </c>
      <c r="B4" s="45"/>
      <c r="C4" s="58">
        <v>3.327293650578297E-4</v>
      </c>
      <c r="D4" s="58">
        <v>9.8319731020205699E-3</v>
      </c>
      <c r="E4" s="58">
        <v>1.861605970319841E-2</v>
      </c>
      <c r="F4" s="58">
        <v>1.7538102285732139E-2</v>
      </c>
      <c r="G4" s="58">
        <v>4.231110609612717E-2</v>
      </c>
      <c r="H4" s="58">
        <v>4.7566458601399575E-2</v>
      </c>
      <c r="I4" s="58" t="e">
        <v>#DIV/0!</v>
      </c>
      <c r="J4" s="58">
        <v>-1.0830041246931567E-3</v>
      </c>
      <c r="K4" s="58">
        <v>2.4573856878407366E-2</v>
      </c>
      <c r="L4" s="58">
        <v>-4.1958919913066993E-3</v>
      </c>
      <c r="M4" s="58">
        <v>2.6441028210025332E-2</v>
      </c>
      <c r="N4" s="58">
        <v>2.2134192520210122E-2</v>
      </c>
    </row>
    <row r="6" spans="1:17" ht="15" x14ac:dyDescent="0.25">
      <c r="A6" s="1" t="s">
        <v>10</v>
      </c>
      <c r="B6" s="19">
        <v>2023</v>
      </c>
      <c r="C6" s="13">
        <v>68731535</v>
      </c>
      <c r="D6" s="13">
        <v>61773562</v>
      </c>
      <c r="E6" s="13">
        <v>16763859</v>
      </c>
      <c r="F6" s="13">
        <v>4320935</v>
      </c>
      <c r="G6" s="13">
        <v>4962905</v>
      </c>
      <c r="H6" s="13">
        <v>3016201</v>
      </c>
      <c r="I6" s="13">
        <v>0</v>
      </c>
      <c r="J6" s="13">
        <v>1056321</v>
      </c>
      <c r="K6" s="13">
        <v>30120221</v>
      </c>
      <c r="L6" s="13">
        <v>31653341</v>
      </c>
      <c r="M6" s="13"/>
      <c r="N6" s="13">
        <v>202195.21163980002</v>
      </c>
    </row>
    <row r="7" spans="1:17" ht="15" x14ac:dyDescent="0.25">
      <c r="A7" s="1"/>
      <c r="B7" s="19">
        <v>2024</v>
      </c>
      <c r="C7" s="13">
        <v>68754404</v>
      </c>
      <c r="D7" s="13">
        <v>62380918</v>
      </c>
      <c r="E7" s="13">
        <v>17075936</v>
      </c>
      <c r="F7" s="13">
        <v>4396716</v>
      </c>
      <c r="G7" s="13">
        <v>5172891</v>
      </c>
      <c r="H7" s="13">
        <v>3159671</v>
      </c>
      <c r="I7" s="13">
        <v>0</v>
      </c>
      <c r="J7" s="13">
        <v>1055177</v>
      </c>
      <c r="K7" s="13">
        <v>30860391</v>
      </c>
      <c r="L7" s="13">
        <v>31520527</v>
      </c>
      <c r="M7" s="13"/>
      <c r="N7" s="13">
        <v>206670.63938089999</v>
      </c>
    </row>
    <row r="8" spans="1:17" s="44" customFormat="1" x14ac:dyDescent="0.2">
      <c r="A8" s="44" t="s">
        <v>9</v>
      </c>
      <c r="B8" s="49"/>
      <c r="C8" s="58">
        <v>3.327293650578297E-4</v>
      </c>
      <c r="D8" s="58">
        <v>9.8319731020205699E-3</v>
      </c>
      <c r="E8" s="58">
        <v>1.861605970319841E-2</v>
      </c>
      <c r="F8" s="58">
        <v>1.7538102285732139E-2</v>
      </c>
      <c r="G8" s="58">
        <v>4.231110609612717E-2</v>
      </c>
      <c r="H8" s="58">
        <v>4.7566458601399575E-2</v>
      </c>
      <c r="I8" s="58" t="e">
        <v>#DIV/0!</v>
      </c>
      <c r="J8" s="58">
        <v>-1.0830041246931567E-3</v>
      </c>
      <c r="K8" s="58">
        <v>2.4573856878407366E-2</v>
      </c>
      <c r="L8" s="58">
        <v>-4.1958919913066993E-3</v>
      </c>
      <c r="M8" s="58"/>
      <c r="N8" s="58">
        <v>2.2134192520210122E-2</v>
      </c>
    </row>
    <row r="10" spans="1:17" ht="15" x14ac:dyDescent="0.25">
      <c r="K10" s="15" t="s">
        <v>465</v>
      </c>
      <c r="L10" s="16">
        <v>2023</v>
      </c>
      <c r="M10" s="23">
        <v>6.3878000000000004</v>
      </c>
    </row>
    <row r="11" spans="1:17" ht="15" x14ac:dyDescent="0.25">
      <c r="K11" s="15"/>
      <c r="L11" s="16">
        <v>2024</v>
      </c>
      <c r="M11" s="23">
        <v>6.5567000000000002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2.6441028210025332E-2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Sheet41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209</v>
      </c>
      <c r="B2" s="19">
        <v>2023</v>
      </c>
      <c r="C2" s="7">
        <v>31697270</v>
      </c>
      <c r="D2" s="7">
        <v>24060288</v>
      </c>
      <c r="E2" s="7">
        <v>3262828</v>
      </c>
      <c r="F2" s="7">
        <v>2023396</v>
      </c>
      <c r="G2" s="7">
        <v>2952056</v>
      </c>
      <c r="H2" s="7">
        <v>637528</v>
      </c>
      <c r="I2" s="7">
        <v>0</v>
      </c>
      <c r="J2" s="7">
        <v>473550</v>
      </c>
      <c r="K2" s="7">
        <v>9349358</v>
      </c>
      <c r="L2" s="7">
        <v>14710930</v>
      </c>
      <c r="M2" s="20">
        <v>10</v>
      </c>
      <c r="N2" s="7">
        <v>147109.29999999999</v>
      </c>
    </row>
    <row r="3" spans="1:17" s="21" customFormat="1" x14ac:dyDescent="0.2">
      <c r="A3" s="8" t="s">
        <v>209</v>
      </c>
      <c r="B3" s="19">
        <v>2024</v>
      </c>
      <c r="C3" s="7">
        <v>32626737</v>
      </c>
      <c r="D3" s="7">
        <v>25958390</v>
      </c>
      <c r="E3" s="7">
        <v>3383802</v>
      </c>
      <c r="F3" s="7">
        <v>2310794</v>
      </c>
      <c r="G3" s="7">
        <v>2924317</v>
      </c>
      <c r="H3" s="7">
        <v>695958</v>
      </c>
      <c r="I3" s="7">
        <v>0</v>
      </c>
      <c r="J3" s="7">
        <v>575085</v>
      </c>
      <c r="K3" s="7">
        <v>9889956</v>
      </c>
      <c r="L3" s="7">
        <v>16068434</v>
      </c>
      <c r="M3" s="20">
        <v>9.0771999999999995</v>
      </c>
      <c r="N3" s="7">
        <v>145856.38910479998</v>
      </c>
    </row>
    <row r="4" spans="1:17" s="44" customFormat="1" x14ac:dyDescent="0.2">
      <c r="A4" s="44" t="s">
        <v>9</v>
      </c>
      <c r="B4" s="45"/>
      <c r="C4" s="58">
        <v>2.9323250866715021E-2</v>
      </c>
      <c r="D4" s="58">
        <v>7.8889413127556915E-2</v>
      </c>
      <c r="E4" s="58">
        <v>3.7076425726394406E-2</v>
      </c>
      <c r="F4" s="58">
        <v>0.14203744595719275</v>
      </c>
      <c r="G4" s="58">
        <v>-9.3965019633773881E-3</v>
      </c>
      <c r="H4" s="58">
        <v>9.1650876510521895E-2</v>
      </c>
      <c r="I4" s="58" t="e">
        <v>#DIV/0!</v>
      </c>
      <c r="J4" s="58">
        <v>0.21441241685144125</v>
      </c>
      <c r="K4" s="58">
        <v>5.7821938148052518E-2</v>
      </c>
      <c r="L4" s="58">
        <v>9.2278598293921599E-2</v>
      </c>
      <c r="M4" s="58">
        <v>-9.2280000000000056E-2</v>
      </c>
      <c r="N4" s="58">
        <v>-8.5168707566415577E-3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210</v>
      </c>
      <c r="B6" s="19">
        <v>2023</v>
      </c>
      <c r="C6" s="7">
        <v>33214108</v>
      </c>
      <c r="D6" s="7">
        <v>24404361</v>
      </c>
      <c r="E6" s="7">
        <v>4878464</v>
      </c>
      <c r="F6" s="7">
        <v>1160455</v>
      </c>
      <c r="G6" s="7">
        <v>2552998</v>
      </c>
      <c r="H6" s="7">
        <v>1407480</v>
      </c>
      <c r="I6" s="7">
        <v>0</v>
      </c>
      <c r="J6" s="7">
        <v>875696</v>
      </c>
      <c r="K6" s="7">
        <v>10875093</v>
      </c>
      <c r="L6" s="7">
        <v>13529268</v>
      </c>
      <c r="M6" s="20">
        <v>7.5</v>
      </c>
      <c r="N6" s="7">
        <v>101469.51</v>
      </c>
    </row>
    <row r="7" spans="1:17" s="21" customFormat="1" x14ac:dyDescent="0.2">
      <c r="A7" s="8" t="s">
        <v>210</v>
      </c>
      <c r="B7" s="19">
        <v>2024</v>
      </c>
      <c r="C7" s="7">
        <v>34645913</v>
      </c>
      <c r="D7" s="7">
        <v>26409633</v>
      </c>
      <c r="E7" s="7">
        <v>5100204</v>
      </c>
      <c r="F7" s="7">
        <v>1107096</v>
      </c>
      <c r="G7" s="7">
        <v>2628211</v>
      </c>
      <c r="H7" s="7">
        <v>1551102</v>
      </c>
      <c r="I7" s="7">
        <v>0</v>
      </c>
      <c r="J7" s="7">
        <v>533651</v>
      </c>
      <c r="K7" s="7">
        <v>10920264</v>
      </c>
      <c r="L7" s="7">
        <v>15489369</v>
      </c>
      <c r="M7" s="20">
        <v>8.5</v>
      </c>
      <c r="N7" s="7">
        <v>131659.63649999999</v>
      </c>
    </row>
    <row r="8" spans="1:17" s="44" customFormat="1" x14ac:dyDescent="0.2">
      <c r="A8" s="44" t="s">
        <v>9</v>
      </c>
      <c r="B8" s="45"/>
      <c r="C8" s="58">
        <v>4.3108338179667506E-2</v>
      </c>
      <c r="D8" s="58">
        <v>8.21685927363556E-2</v>
      </c>
      <c r="E8" s="58">
        <v>4.5452831055020598E-2</v>
      </c>
      <c r="F8" s="58">
        <v>-4.5981102240069627E-2</v>
      </c>
      <c r="G8" s="58">
        <v>2.9460657626837153E-2</v>
      </c>
      <c r="H8" s="58">
        <v>0.10204194731008612</v>
      </c>
      <c r="I8" s="58" t="e">
        <v>#DIV/0!</v>
      </c>
      <c r="J8" s="58">
        <v>-0.3905978787159014</v>
      </c>
      <c r="K8" s="58">
        <v>4.1536196518043569E-3</v>
      </c>
      <c r="L8" s="58">
        <v>0.1448785699270648</v>
      </c>
      <c r="M8" s="58">
        <v>0.13333333333333333</v>
      </c>
      <c r="N8" s="58">
        <v>0.29752904591734008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211</v>
      </c>
      <c r="B10" s="19">
        <v>2023</v>
      </c>
      <c r="C10" s="7">
        <v>222931722</v>
      </c>
      <c r="D10" s="7">
        <v>177570559</v>
      </c>
      <c r="E10" s="7">
        <v>9048638</v>
      </c>
      <c r="F10" s="7">
        <v>34123850</v>
      </c>
      <c r="G10" s="7">
        <v>11107408</v>
      </c>
      <c r="H10" s="7">
        <v>5856735</v>
      </c>
      <c r="I10" s="7">
        <v>1113070</v>
      </c>
      <c r="J10" s="7">
        <v>4995515</v>
      </c>
      <c r="K10" s="7">
        <v>66245216</v>
      </c>
      <c r="L10" s="7">
        <v>111325343</v>
      </c>
      <c r="M10" s="20">
        <v>7</v>
      </c>
      <c r="N10" s="7">
        <v>779277.40099999995</v>
      </c>
    </row>
    <row r="11" spans="1:17" s="21" customFormat="1" x14ac:dyDescent="0.2">
      <c r="A11" s="8" t="s">
        <v>211</v>
      </c>
      <c r="B11" s="19">
        <v>2024</v>
      </c>
      <c r="C11" s="7">
        <v>231098503</v>
      </c>
      <c r="D11" s="7">
        <v>189822525</v>
      </c>
      <c r="E11" s="7">
        <v>23283097</v>
      </c>
      <c r="F11" s="7">
        <v>23570804</v>
      </c>
      <c r="G11" s="7">
        <v>11365716</v>
      </c>
      <c r="H11" s="7">
        <v>6300050</v>
      </c>
      <c r="I11" s="7">
        <v>1401828</v>
      </c>
      <c r="J11" s="7">
        <v>5325004</v>
      </c>
      <c r="K11" s="7">
        <v>71246499</v>
      </c>
      <c r="L11" s="7">
        <v>118576026</v>
      </c>
      <c r="M11" s="20">
        <v>7</v>
      </c>
      <c r="N11" s="7">
        <v>830032.18200000003</v>
      </c>
    </row>
    <row r="12" spans="1:17" s="44" customFormat="1" x14ac:dyDescent="0.2">
      <c r="A12" s="44" t="s">
        <v>9</v>
      </c>
      <c r="B12" s="45"/>
      <c r="C12" s="58">
        <v>3.663355276105569E-2</v>
      </c>
      <c r="D12" s="58">
        <v>6.8997732895575328E-2</v>
      </c>
      <c r="E12" s="58">
        <v>1.5731051457688991</v>
      </c>
      <c r="F12" s="58">
        <v>-0.30925719108482774</v>
      </c>
      <c r="G12" s="58">
        <v>2.3255470583235981E-2</v>
      </c>
      <c r="H12" s="58">
        <v>7.5693197660471237E-2</v>
      </c>
      <c r="I12" s="58">
        <v>0.25942483401762695</v>
      </c>
      <c r="J12" s="58">
        <v>6.5956963396166357E-2</v>
      </c>
      <c r="K12" s="58">
        <v>7.5496515854065596E-2</v>
      </c>
      <c r="L12" s="58">
        <v>6.5130569595460402E-2</v>
      </c>
      <c r="M12" s="58">
        <v>0</v>
      </c>
      <c r="N12" s="58">
        <v>6.51305695954605E-2</v>
      </c>
    </row>
    <row r="14" spans="1:17" ht="15" x14ac:dyDescent="0.25">
      <c r="A14" s="1" t="s">
        <v>10</v>
      </c>
      <c r="B14" s="19">
        <v>2023</v>
      </c>
      <c r="C14" s="13">
        <v>287843100</v>
      </c>
      <c r="D14" s="13">
        <v>226035208</v>
      </c>
      <c r="E14" s="13">
        <v>17189930</v>
      </c>
      <c r="F14" s="13">
        <v>37307701</v>
      </c>
      <c r="G14" s="13">
        <v>16612462</v>
      </c>
      <c r="H14" s="13">
        <v>7901743</v>
      </c>
      <c r="I14" s="13">
        <v>1113070</v>
      </c>
      <c r="J14" s="13">
        <v>6344761</v>
      </c>
      <c r="K14" s="13">
        <v>86469667</v>
      </c>
      <c r="L14" s="13">
        <v>139565541</v>
      </c>
      <c r="M14" s="13"/>
      <c r="N14" s="13">
        <v>1027856.2109999999</v>
      </c>
    </row>
    <row r="15" spans="1:17" ht="15" x14ac:dyDescent="0.25">
      <c r="A15" s="1"/>
      <c r="B15" s="19">
        <v>2024</v>
      </c>
      <c r="C15" s="13">
        <v>298371153</v>
      </c>
      <c r="D15" s="13">
        <v>242190548</v>
      </c>
      <c r="E15" s="13">
        <v>31767103</v>
      </c>
      <c r="F15" s="13">
        <v>26988694</v>
      </c>
      <c r="G15" s="13">
        <v>16918244</v>
      </c>
      <c r="H15" s="13">
        <v>8547110</v>
      </c>
      <c r="I15" s="13">
        <v>1401828</v>
      </c>
      <c r="J15" s="13">
        <v>6433740</v>
      </c>
      <c r="K15" s="13">
        <v>92056719</v>
      </c>
      <c r="L15" s="13">
        <v>150133829</v>
      </c>
      <c r="M15" s="13"/>
      <c r="N15" s="13">
        <v>1107548.2076047999</v>
      </c>
    </row>
    <row r="16" spans="1:17" s="44" customFormat="1" x14ac:dyDescent="0.2">
      <c r="A16" s="44" t="s">
        <v>9</v>
      </c>
      <c r="B16" s="49"/>
      <c r="C16" s="58">
        <v>3.6575665701210139E-2</v>
      </c>
      <c r="D16" s="58">
        <v>7.1472670753133294E-2</v>
      </c>
      <c r="E16" s="58">
        <v>0.84800653638496493</v>
      </c>
      <c r="F16" s="58">
        <v>-0.27659187576312999</v>
      </c>
      <c r="G16" s="58">
        <v>1.8406784015517989E-2</v>
      </c>
      <c r="H16" s="58">
        <v>8.1674005342871822E-2</v>
      </c>
      <c r="I16" s="58">
        <v>0.25942483401762695</v>
      </c>
      <c r="J16" s="58">
        <v>1.4024011306336046E-2</v>
      </c>
      <c r="K16" s="58">
        <v>6.4612854355042215E-2</v>
      </c>
      <c r="L16" s="58">
        <v>7.5722760247817905E-2</v>
      </c>
      <c r="M16" s="58"/>
      <c r="N16" s="58">
        <v>7.7532242109300251E-2</v>
      </c>
    </row>
    <row r="18" spans="2:13" ht="15" x14ac:dyDescent="0.25">
      <c r="K18" s="15" t="s">
        <v>465</v>
      </c>
      <c r="L18" s="16">
        <v>2023</v>
      </c>
      <c r="M18" s="23">
        <v>8.1666666666666661</v>
      </c>
    </row>
    <row r="19" spans="2:13" ht="15" x14ac:dyDescent="0.25">
      <c r="K19" s="15"/>
      <c r="L19" s="16">
        <v>2024</v>
      </c>
      <c r="M19" s="23">
        <v>8.1923999999999992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3.1510204081632446E-3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42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212</v>
      </c>
      <c r="B2" s="19">
        <v>2023</v>
      </c>
      <c r="C2" s="7">
        <v>3455720931</v>
      </c>
      <c r="D2" s="7">
        <v>2114730804</v>
      </c>
      <c r="E2" s="7">
        <v>39760529</v>
      </c>
      <c r="F2" s="7">
        <v>9953811</v>
      </c>
      <c r="G2" s="7">
        <v>9525000</v>
      </c>
      <c r="H2" s="7">
        <v>9514024</v>
      </c>
      <c r="I2" s="7">
        <v>100000</v>
      </c>
      <c r="J2" s="7">
        <v>8722559</v>
      </c>
      <c r="K2" s="7">
        <v>77575923</v>
      </c>
      <c r="L2" s="7">
        <v>2037154881</v>
      </c>
      <c r="M2" s="20">
        <v>2.0499999999999998</v>
      </c>
      <c r="N2" s="7">
        <v>4176167.5060499995</v>
      </c>
    </row>
    <row r="3" spans="1:17" s="21" customFormat="1" x14ac:dyDescent="0.2">
      <c r="A3" s="8" t="s">
        <v>212</v>
      </c>
      <c r="B3" s="19">
        <v>2024</v>
      </c>
      <c r="C3" s="7">
        <v>3565710313</v>
      </c>
      <c r="D3" s="7">
        <v>2415708315</v>
      </c>
      <c r="E3" s="7">
        <v>43531137</v>
      </c>
      <c r="F3" s="7">
        <v>10945641</v>
      </c>
      <c r="G3" s="7">
        <v>9000000</v>
      </c>
      <c r="H3" s="7">
        <v>8991597</v>
      </c>
      <c r="I3" s="7">
        <v>100000</v>
      </c>
      <c r="J3" s="7">
        <v>6462233</v>
      </c>
      <c r="K3" s="7">
        <v>79030608</v>
      </c>
      <c r="L3" s="7">
        <v>2336677707</v>
      </c>
      <c r="M3" s="20">
        <v>1.65</v>
      </c>
      <c r="N3" s="7">
        <v>3855518.2165499995</v>
      </c>
    </row>
    <row r="4" spans="1:17" s="44" customFormat="1" x14ac:dyDescent="0.2">
      <c r="A4" s="44" t="s">
        <v>9</v>
      </c>
      <c r="B4" s="45"/>
      <c r="C4" s="58">
        <v>3.1828201465380422E-2</v>
      </c>
      <c r="D4" s="58">
        <v>0.14232426672496704</v>
      </c>
      <c r="E4" s="58">
        <v>9.4832943495294045E-2</v>
      </c>
      <c r="F4" s="58">
        <v>9.9643242171264856E-2</v>
      </c>
      <c r="G4" s="58">
        <v>-5.5118110236220472E-2</v>
      </c>
      <c r="H4" s="58">
        <v>-5.4911255216509858E-2</v>
      </c>
      <c r="I4" s="58">
        <v>0</v>
      </c>
      <c r="J4" s="58">
        <v>-0.25913565044386633</v>
      </c>
      <c r="K4" s="58">
        <v>1.8751758841464253E-2</v>
      </c>
      <c r="L4" s="58">
        <v>0.14702997243536536</v>
      </c>
      <c r="M4" s="58">
        <v>-0.19512195121951217</v>
      </c>
      <c r="N4" s="58">
        <v>-7.6780753893486417E-2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213</v>
      </c>
      <c r="B6" s="19">
        <v>2023</v>
      </c>
      <c r="C6" s="7">
        <v>9631427752</v>
      </c>
      <c r="D6" s="7">
        <v>7095744644</v>
      </c>
      <c r="E6" s="7">
        <v>300256382</v>
      </c>
      <c r="F6" s="7">
        <v>309427882</v>
      </c>
      <c r="G6" s="7">
        <v>269647311</v>
      </c>
      <c r="H6" s="7">
        <v>242150704</v>
      </c>
      <c r="I6" s="7">
        <v>0</v>
      </c>
      <c r="J6" s="7">
        <v>69123021</v>
      </c>
      <c r="K6" s="7">
        <v>1190605300</v>
      </c>
      <c r="L6" s="7">
        <v>5905139344</v>
      </c>
      <c r="M6" s="20">
        <v>5.7725999999999997</v>
      </c>
      <c r="N6" s="7">
        <v>34088007.3771744</v>
      </c>
    </row>
    <row r="7" spans="1:17" s="21" customFormat="1" x14ac:dyDescent="0.2">
      <c r="A7" s="8" t="s">
        <v>213</v>
      </c>
      <c r="B7" s="19">
        <v>2024</v>
      </c>
      <c r="C7" s="7">
        <v>9892854886</v>
      </c>
      <c r="D7" s="7">
        <v>7647910902</v>
      </c>
      <c r="E7" s="7">
        <v>312377095</v>
      </c>
      <c r="F7" s="7">
        <v>312161138</v>
      </c>
      <c r="G7" s="7">
        <v>269677547</v>
      </c>
      <c r="H7" s="7">
        <v>245746763</v>
      </c>
      <c r="I7" s="7">
        <v>0</v>
      </c>
      <c r="J7" s="7">
        <v>79820879</v>
      </c>
      <c r="K7" s="7">
        <v>1219783422</v>
      </c>
      <c r="L7" s="7">
        <v>6428127480</v>
      </c>
      <c r="M7" s="20">
        <v>5.7100999999999997</v>
      </c>
      <c r="N7" s="7">
        <v>36705250.723547995</v>
      </c>
    </row>
    <row r="8" spans="1:17" s="44" customFormat="1" x14ac:dyDescent="0.2">
      <c r="A8" s="44" t="s">
        <v>9</v>
      </c>
      <c r="B8" s="45"/>
      <c r="C8" s="58">
        <v>2.714313399129363E-2</v>
      </c>
      <c r="D8" s="58">
        <v>7.7816534515077168E-2</v>
      </c>
      <c r="E8" s="58">
        <v>4.036787800900099E-2</v>
      </c>
      <c r="F8" s="58">
        <v>8.8332569849022199E-3</v>
      </c>
      <c r="G8" s="58">
        <v>1.1213165778612196E-4</v>
      </c>
      <c r="H8" s="58">
        <v>1.4850499877134365E-2</v>
      </c>
      <c r="I8" s="58" t="e">
        <v>#DIV/0!</v>
      </c>
      <c r="J8" s="58">
        <v>0.15476548688460823</v>
      </c>
      <c r="K8" s="58">
        <v>2.4506964650669705E-2</v>
      </c>
      <c r="L8" s="58">
        <v>8.8564910247442244E-2</v>
      </c>
      <c r="M8" s="58">
        <v>-1.0827010359283512E-2</v>
      </c>
      <c r="N8" s="58">
        <v>7.6779006687440532E-2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214</v>
      </c>
      <c r="B10" s="19">
        <v>2023</v>
      </c>
      <c r="C10" s="7">
        <v>1485597767</v>
      </c>
      <c r="D10" s="7">
        <v>1096391901</v>
      </c>
      <c r="E10" s="7">
        <v>89385904</v>
      </c>
      <c r="F10" s="7">
        <v>4332558</v>
      </c>
      <c r="G10" s="7">
        <v>5750000</v>
      </c>
      <c r="H10" s="7">
        <v>5660203</v>
      </c>
      <c r="I10" s="7">
        <v>125000</v>
      </c>
      <c r="J10" s="7">
        <v>2203479</v>
      </c>
      <c r="K10" s="7">
        <v>107457144</v>
      </c>
      <c r="L10" s="7">
        <v>988934757</v>
      </c>
      <c r="M10" s="20">
        <v>2.3329</v>
      </c>
      <c r="N10" s="7">
        <v>2307085.8946052999</v>
      </c>
    </row>
    <row r="11" spans="1:17" s="21" customFormat="1" x14ac:dyDescent="0.2">
      <c r="A11" s="8" t="s">
        <v>214</v>
      </c>
      <c r="B11" s="19">
        <v>2024</v>
      </c>
      <c r="C11" s="7">
        <v>1500595735</v>
      </c>
      <c r="D11" s="7">
        <v>1200938917</v>
      </c>
      <c r="E11" s="7">
        <v>93922026</v>
      </c>
      <c r="F11" s="7">
        <v>4654408</v>
      </c>
      <c r="G11" s="7">
        <v>5775000</v>
      </c>
      <c r="H11" s="7">
        <v>5700508</v>
      </c>
      <c r="I11" s="7">
        <v>175000</v>
      </c>
      <c r="J11" s="7">
        <v>2424294</v>
      </c>
      <c r="K11" s="7">
        <v>112651236</v>
      </c>
      <c r="L11" s="7">
        <v>1088287681</v>
      </c>
      <c r="M11" s="20">
        <v>2.3329</v>
      </c>
      <c r="N11" s="7">
        <v>2538866.3310048999</v>
      </c>
    </row>
    <row r="12" spans="1:17" s="44" customFormat="1" x14ac:dyDescent="0.2">
      <c r="A12" s="44" t="s">
        <v>9</v>
      </c>
      <c r="B12" s="45"/>
      <c r="C12" s="58">
        <v>1.0095577910221778E-2</v>
      </c>
      <c r="D12" s="58">
        <v>9.5355516494279535E-2</v>
      </c>
      <c r="E12" s="58">
        <v>5.0747621235670448E-2</v>
      </c>
      <c r="F12" s="58">
        <v>7.4286368468696781E-2</v>
      </c>
      <c r="G12" s="58">
        <v>4.3478260869565218E-3</v>
      </c>
      <c r="H12" s="58">
        <v>7.1207693434316753E-3</v>
      </c>
      <c r="I12" s="58">
        <v>0.4</v>
      </c>
      <c r="J12" s="58">
        <v>0.10021198295967422</v>
      </c>
      <c r="K12" s="58">
        <v>4.8336404697299606E-2</v>
      </c>
      <c r="L12" s="58">
        <v>0.10046458909118916</v>
      </c>
      <c r="M12" s="58">
        <v>0</v>
      </c>
      <c r="N12" s="58">
        <v>0.10046458909118916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215</v>
      </c>
      <c r="B14" s="19">
        <v>2023</v>
      </c>
      <c r="C14" s="7">
        <v>4895192706</v>
      </c>
      <c r="D14" s="7">
        <v>3260777736</v>
      </c>
      <c r="E14" s="7">
        <v>16173043</v>
      </c>
      <c r="F14" s="7">
        <v>23478115</v>
      </c>
      <c r="G14" s="7">
        <v>27175000</v>
      </c>
      <c r="H14" s="7">
        <v>27122871</v>
      </c>
      <c r="I14" s="7">
        <v>425000</v>
      </c>
      <c r="J14" s="7">
        <v>7739763</v>
      </c>
      <c r="K14" s="7">
        <v>102113792</v>
      </c>
      <c r="L14" s="7">
        <v>3158663944</v>
      </c>
      <c r="M14" s="20">
        <v>2.0499999999999998</v>
      </c>
      <c r="N14" s="7">
        <v>6475261.0851999996</v>
      </c>
    </row>
    <row r="15" spans="1:17" s="21" customFormat="1" x14ac:dyDescent="0.2">
      <c r="A15" s="8" t="s">
        <v>215</v>
      </c>
      <c r="B15" s="19">
        <v>2024</v>
      </c>
      <c r="C15" s="7">
        <v>5089492620</v>
      </c>
      <c r="D15" s="7">
        <v>3650657803</v>
      </c>
      <c r="E15" s="7">
        <v>17713957</v>
      </c>
      <c r="F15" s="7">
        <v>26639566</v>
      </c>
      <c r="G15" s="7">
        <v>26575000</v>
      </c>
      <c r="H15" s="7">
        <v>26550000</v>
      </c>
      <c r="I15" s="7">
        <v>400000</v>
      </c>
      <c r="J15" s="7">
        <v>8278957</v>
      </c>
      <c r="K15" s="7">
        <v>106157480</v>
      </c>
      <c r="L15" s="7">
        <v>3544500323</v>
      </c>
      <c r="M15" s="20">
        <v>1.99</v>
      </c>
      <c r="N15" s="7">
        <v>7053555.6427699998</v>
      </c>
    </row>
    <row r="16" spans="1:17" s="44" customFormat="1" x14ac:dyDescent="0.2">
      <c r="A16" s="44" t="s">
        <v>9</v>
      </c>
      <c r="B16" s="45"/>
      <c r="C16" s="58">
        <v>3.9691984702021656E-2</v>
      </c>
      <c r="D16" s="58">
        <v>0.119566587656559</v>
      </c>
      <c r="E16" s="58">
        <v>9.5276689736124492E-2</v>
      </c>
      <c r="F16" s="58">
        <v>0.13465523105240773</v>
      </c>
      <c r="G16" s="58">
        <v>-2.2079116835326588E-2</v>
      </c>
      <c r="H16" s="58">
        <v>-2.1121325983521434E-2</v>
      </c>
      <c r="I16" s="58">
        <v>-5.8823529411764705E-2</v>
      </c>
      <c r="J16" s="58">
        <v>6.9665440660133915E-2</v>
      </c>
      <c r="K16" s="58">
        <v>3.9599822127847337E-2</v>
      </c>
      <c r="L16" s="58">
        <v>0.12215176601262398</v>
      </c>
      <c r="M16" s="58">
        <v>-2.9268292682926751E-2</v>
      </c>
      <c r="N16" s="58">
        <v>8.9308299690303308E-2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216</v>
      </c>
      <c r="B18" s="19">
        <v>2023</v>
      </c>
      <c r="C18" s="7">
        <v>3901468390</v>
      </c>
      <c r="D18" s="7">
        <v>2683964179</v>
      </c>
      <c r="E18" s="7">
        <v>23186613</v>
      </c>
      <c r="F18" s="7">
        <v>14911892</v>
      </c>
      <c r="G18" s="7">
        <v>24200000</v>
      </c>
      <c r="H18" s="7">
        <v>24158551</v>
      </c>
      <c r="I18" s="7">
        <v>416715</v>
      </c>
      <c r="J18" s="7">
        <v>8159560</v>
      </c>
      <c r="K18" s="7">
        <v>95033331</v>
      </c>
      <c r="L18" s="7">
        <v>2588930848</v>
      </c>
      <c r="M18" s="20">
        <v>1.96</v>
      </c>
      <c r="N18" s="7">
        <v>5074304.46208</v>
      </c>
    </row>
    <row r="19" spans="1:14" s="21" customFormat="1" x14ac:dyDescent="0.2">
      <c r="A19" s="8" t="s">
        <v>216</v>
      </c>
      <c r="B19" s="19">
        <v>2024</v>
      </c>
      <c r="C19" s="7">
        <v>4188447250</v>
      </c>
      <c r="D19" s="7">
        <v>3051972473</v>
      </c>
      <c r="E19" s="7">
        <v>25064379</v>
      </c>
      <c r="F19" s="7">
        <v>16052171</v>
      </c>
      <c r="G19" s="7">
        <v>24150000</v>
      </c>
      <c r="H19" s="7">
        <v>24128200</v>
      </c>
      <c r="I19" s="7">
        <v>388864</v>
      </c>
      <c r="J19" s="7">
        <v>8514388</v>
      </c>
      <c r="K19" s="7">
        <v>98298002</v>
      </c>
      <c r="L19" s="7">
        <v>2953674471</v>
      </c>
      <c r="M19" s="20">
        <v>1.96</v>
      </c>
      <c r="N19" s="7">
        <v>5789201.9631599998</v>
      </c>
    </row>
    <row r="20" spans="1:14" s="44" customFormat="1" x14ac:dyDescent="0.2">
      <c r="A20" s="44" t="s">
        <v>9</v>
      </c>
      <c r="B20" s="45"/>
      <c r="C20" s="58">
        <v>7.3556628251959258E-2</v>
      </c>
      <c r="D20" s="58">
        <v>0.13711371294720995</v>
      </c>
      <c r="E20" s="58">
        <v>8.0984920048477974E-2</v>
      </c>
      <c r="F20" s="58">
        <v>7.6467761434967474E-2</v>
      </c>
      <c r="G20" s="58">
        <v>-2.0661157024793389E-3</v>
      </c>
      <c r="H20" s="58">
        <v>-1.2563253483207665E-3</v>
      </c>
      <c r="I20" s="58">
        <v>-6.6834647180927007E-2</v>
      </c>
      <c r="J20" s="58">
        <v>4.3486168371823973E-2</v>
      </c>
      <c r="K20" s="58">
        <v>3.4352905087584484E-2</v>
      </c>
      <c r="L20" s="58">
        <v>0.14088581133087105</v>
      </c>
      <c r="M20" s="58">
        <v>0</v>
      </c>
      <c r="N20" s="58">
        <v>0.14088581133087102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217</v>
      </c>
      <c r="B22" s="19">
        <v>2023</v>
      </c>
      <c r="C22" s="7">
        <v>2389611551</v>
      </c>
      <c r="D22" s="7">
        <v>1757079849</v>
      </c>
      <c r="E22" s="7">
        <v>121134069</v>
      </c>
      <c r="F22" s="7">
        <v>129029028</v>
      </c>
      <c r="G22" s="7">
        <v>66975842</v>
      </c>
      <c r="H22" s="7">
        <v>59481201</v>
      </c>
      <c r="I22" s="7">
        <v>0</v>
      </c>
      <c r="J22" s="7">
        <v>23463100</v>
      </c>
      <c r="K22" s="7">
        <v>400083240</v>
      </c>
      <c r="L22" s="7">
        <v>1356996609</v>
      </c>
      <c r="M22" s="20">
        <v>5.9671000000000003</v>
      </c>
      <c r="N22" s="7">
        <v>8097334.4655638998</v>
      </c>
    </row>
    <row r="23" spans="1:14" s="21" customFormat="1" x14ac:dyDescent="0.2">
      <c r="A23" s="8" t="s">
        <v>217</v>
      </c>
      <c r="B23" s="19">
        <v>2024</v>
      </c>
      <c r="C23" s="7">
        <v>2510353439</v>
      </c>
      <c r="D23" s="7">
        <v>1927824268</v>
      </c>
      <c r="E23" s="7">
        <v>128429825</v>
      </c>
      <c r="F23" s="7">
        <v>143058384</v>
      </c>
      <c r="G23" s="7">
        <v>68517701</v>
      </c>
      <c r="H23" s="7">
        <v>62085565</v>
      </c>
      <c r="I23" s="7">
        <v>0</v>
      </c>
      <c r="J23" s="7">
        <v>27012634</v>
      </c>
      <c r="K23" s="7">
        <v>429104109</v>
      </c>
      <c r="L23" s="7">
        <v>1498720159</v>
      </c>
      <c r="M23" s="20">
        <v>5.9671000000000003</v>
      </c>
      <c r="N23" s="7">
        <v>8943013.0607689004</v>
      </c>
    </row>
    <row r="24" spans="1:14" s="44" customFormat="1" x14ac:dyDescent="0.2">
      <c r="A24" s="44" t="s">
        <v>9</v>
      </c>
      <c r="B24" s="45"/>
      <c r="C24" s="58">
        <v>5.0527830746998258E-2</v>
      </c>
      <c r="D24" s="58">
        <v>9.717510510246595E-2</v>
      </c>
      <c r="E24" s="58">
        <v>6.0228770157138865E-2</v>
      </c>
      <c r="F24" s="58">
        <v>0.10873023084386871</v>
      </c>
      <c r="G24" s="58">
        <v>2.3021121556038072E-2</v>
      </c>
      <c r="H24" s="58">
        <v>4.3784657273480403E-2</v>
      </c>
      <c r="I24" s="58" t="e">
        <v>#DIV/0!</v>
      </c>
      <c r="J24" s="58">
        <v>0.1512815442119754</v>
      </c>
      <c r="K24" s="58">
        <v>7.2537077534165134E-2</v>
      </c>
      <c r="L24" s="58">
        <v>0.10443913349528496</v>
      </c>
      <c r="M24" s="58">
        <v>0</v>
      </c>
      <c r="N24" s="58">
        <v>0.10443913349528502</v>
      </c>
    </row>
    <row r="25" spans="1:14" s="21" customFormat="1" x14ac:dyDescent="0.2">
      <c r="A25" s="24"/>
      <c r="B25" s="25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6"/>
      <c r="N25" s="13"/>
    </row>
    <row r="26" spans="1:14" ht="15" x14ac:dyDescent="0.25">
      <c r="A26" s="1" t="s">
        <v>10</v>
      </c>
      <c r="B26" s="19">
        <v>2023</v>
      </c>
      <c r="C26" s="13">
        <v>25759019097</v>
      </c>
      <c r="D26" s="13">
        <v>18008689113</v>
      </c>
      <c r="E26" s="13">
        <v>589896540</v>
      </c>
      <c r="F26" s="13">
        <v>491133286</v>
      </c>
      <c r="G26" s="13">
        <v>403273153</v>
      </c>
      <c r="H26" s="13">
        <v>368087554</v>
      </c>
      <c r="I26" s="13">
        <v>1066715</v>
      </c>
      <c r="J26" s="13">
        <v>119411482</v>
      </c>
      <c r="K26" s="13">
        <v>1972868730</v>
      </c>
      <c r="L26" s="13">
        <v>16035820383</v>
      </c>
      <c r="M26" s="13"/>
      <c r="N26" s="13">
        <v>60218160.790673599</v>
      </c>
    </row>
    <row r="27" spans="1:14" ht="15" x14ac:dyDescent="0.25">
      <c r="A27" s="1"/>
      <c r="B27" s="19">
        <v>2024</v>
      </c>
      <c r="C27" s="13">
        <v>26747454243</v>
      </c>
      <c r="D27" s="13">
        <v>19895012678</v>
      </c>
      <c r="E27" s="13">
        <v>621038419</v>
      </c>
      <c r="F27" s="13">
        <v>513511308</v>
      </c>
      <c r="G27" s="13">
        <v>403695248</v>
      </c>
      <c r="H27" s="13">
        <v>373202633</v>
      </c>
      <c r="I27" s="13">
        <v>1063864</v>
      </c>
      <c r="J27" s="13">
        <v>132513385</v>
      </c>
      <c r="K27" s="13">
        <v>2045024857</v>
      </c>
      <c r="L27" s="13">
        <v>17849987821</v>
      </c>
      <c r="M27" s="13"/>
      <c r="N27" s="13">
        <v>64885405.937801801</v>
      </c>
    </row>
    <row r="28" spans="1:14" s="44" customFormat="1" x14ac:dyDescent="0.2">
      <c r="A28" s="44" t="s">
        <v>9</v>
      </c>
      <c r="B28" s="49"/>
      <c r="C28" s="58">
        <v>3.8372390745077603E-2</v>
      </c>
      <c r="D28" s="58">
        <v>0.10474519012260101</v>
      </c>
      <c r="E28" s="58">
        <v>5.279210317117642E-2</v>
      </c>
      <c r="F28" s="58">
        <v>4.5564050814507408E-2</v>
      </c>
      <c r="G28" s="58">
        <v>1.0466727002776701E-3</v>
      </c>
      <c r="H28" s="58">
        <v>1.389636499363953E-2</v>
      </c>
      <c r="I28" s="58">
        <v>-2.6726913936712241E-3</v>
      </c>
      <c r="J28" s="58">
        <v>0.10972062971297852</v>
      </c>
      <c r="K28" s="58">
        <v>3.6574215964181256E-2</v>
      </c>
      <c r="L28" s="58">
        <v>0.11313218748217255</v>
      </c>
      <c r="M28" s="58"/>
      <c r="N28" s="58">
        <v>7.7505607707817115E-2</v>
      </c>
    </row>
    <row r="30" spans="1:14" ht="15" x14ac:dyDescent="0.25">
      <c r="K30" s="15" t="s">
        <v>465</v>
      </c>
      <c r="L30" s="16">
        <v>2023</v>
      </c>
      <c r="M30" s="23">
        <v>3.3554333333333339</v>
      </c>
    </row>
    <row r="31" spans="1:14" ht="15" x14ac:dyDescent="0.25">
      <c r="K31" s="15"/>
      <c r="L31" s="16">
        <v>2024</v>
      </c>
      <c r="M31" s="23">
        <v>3.2683500000000003</v>
      </c>
    </row>
    <row r="32" spans="1:14" s="44" customFormat="1" ht="15" x14ac:dyDescent="0.25">
      <c r="B32" s="49"/>
      <c r="J32" s="46"/>
      <c r="K32" s="48" t="s">
        <v>466</v>
      </c>
      <c r="L32" s="48"/>
      <c r="M32" s="58">
        <v>-2.595293206043937E-2</v>
      </c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Sheet43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218</v>
      </c>
      <c r="B2" s="19">
        <v>2023</v>
      </c>
      <c r="C2" s="7">
        <v>619261914</v>
      </c>
      <c r="D2" s="7">
        <v>472656970</v>
      </c>
      <c r="E2" s="7">
        <v>11627735</v>
      </c>
      <c r="F2" s="7">
        <v>35712883</v>
      </c>
      <c r="G2" s="7">
        <v>27771960</v>
      </c>
      <c r="H2" s="7">
        <v>21580666</v>
      </c>
      <c r="I2" s="7">
        <v>617416</v>
      </c>
      <c r="J2" s="7">
        <v>10762735</v>
      </c>
      <c r="K2" s="7">
        <v>108073395</v>
      </c>
      <c r="L2" s="7">
        <v>364583575</v>
      </c>
      <c r="M2" s="20">
        <v>5</v>
      </c>
      <c r="N2" s="7">
        <v>1822917.875</v>
      </c>
    </row>
    <row r="3" spans="1:17" s="21" customFormat="1" x14ac:dyDescent="0.2">
      <c r="A3" s="8" t="s">
        <v>218</v>
      </c>
      <c r="B3" s="19">
        <v>2024</v>
      </c>
      <c r="C3" s="7">
        <v>653788838</v>
      </c>
      <c r="D3" s="7">
        <v>529156447</v>
      </c>
      <c r="E3" s="7">
        <v>12060428</v>
      </c>
      <c r="F3" s="7">
        <v>37574137</v>
      </c>
      <c r="G3" s="7">
        <v>29263955</v>
      </c>
      <c r="H3" s="7">
        <v>23986573</v>
      </c>
      <c r="I3" s="7">
        <v>673610</v>
      </c>
      <c r="J3" s="7">
        <v>14045219</v>
      </c>
      <c r="K3" s="7">
        <v>117603922</v>
      </c>
      <c r="L3" s="7">
        <v>411552525</v>
      </c>
      <c r="M3" s="20">
        <v>5</v>
      </c>
      <c r="N3" s="7">
        <v>2057762.625</v>
      </c>
    </row>
    <row r="4" spans="1:17" s="44" customFormat="1" x14ac:dyDescent="0.2">
      <c r="A4" s="44" t="s">
        <v>9</v>
      </c>
      <c r="B4" s="45"/>
      <c r="C4" s="58">
        <v>5.5754961219849859E-2</v>
      </c>
      <c r="D4" s="58">
        <v>0.11953590148051768</v>
      </c>
      <c r="E4" s="58">
        <v>3.7212148367674357E-2</v>
      </c>
      <c r="F4" s="58">
        <v>5.211715895353506E-2</v>
      </c>
      <c r="G4" s="58">
        <v>5.3723071760149448E-2</v>
      </c>
      <c r="H4" s="58">
        <v>0.11148437216905169</v>
      </c>
      <c r="I4" s="58">
        <v>9.1014810111820874E-2</v>
      </c>
      <c r="J4" s="58">
        <v>0.30498604676227742</v>
      </c>
      <c r="K4" s="58">
        <v>8.8185690844633874E-2</v>
      </c>
      <c r="L4" s="58">
        <v>0.1288290346047542</v>
      </c>
      <c r="M4" s="58">
        <v>0</v>
      </c>
      <c r="N4" s="58">
        <v>0.1288290346047542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219</v>
      </c>
      <c r="B6" s="19">
        <v>2023</v>
      </c>
      <c r="C6" s="7">
        <v>401452951</v>
      </c>
      <c r="D6" s="7">
        <v>303658648</v>
      </c>
      <c r="E6" s="7">
        <v>14804905</v>
      </c>
      <c r="F6" s="7">
        <v>19602772</v>
      </c>
      <c r="G6" s="7">
        <v>9823108</v>
      </c>
      <c r="H6" s="7">
        <v>8109817</v>
      </c>
      <c r="I6" s="7">
        <v>0</v>
      </c>
      <c r="J6" s="7">
        <v>6901106</v>
      </c>
      <c r="K6" s="7">
        <v>59241708</v>
      </c>
      <c r="L6" s="7">
        <v>244416940</v>
      </c>
      <c r="M6" s="20">
        <v>5.6932999999999998</v>
      </c>
      <c r="N6" s="7">
        <v>1391538.9645019998</v>
      </c>
    </row>
    <row r="7" spans="1:17" s="21" customFormat="1" x14ac:dyDescent="0.2">
      <c r="A7" s="8" t="s">
        <v>219</v>
      </c>
      <c r="B7" s="19">
        <v>2024</v>
      </c>
      <c r="C7" s="7">
        <v>419078315</v>
      </c>
      <c r="D7" s="7">
        <v>322296289</v>
      </c>
      <c r="E7" s="7">
        <v>15194988</v>
      </c>
      <c r="F7" s="7">
        <v>18383361</v>
      </c>
      <c r="G7" s="7">
        <v>10001052</v>
      </c>
      <c r="H7" s="7">
        <v>8446904</v>
      </c>
      <c r="I7" s="7">
        <v>20000</v>
      </c>
      <c r="J7" s="7">
        <v>6565489</v>
      </c>
      <c r="K7" s="7">
        <v>58611794</v>
      </c>
      <c r="L7" s="7">
        <v>263684495</v>
      </c>
      <c r="M7" s="20">
        <v>5.3556999999999997</v>
      </c>
      <c r="N7" s="7">
        <v>1412215.0498715001</v>
      </c>
    </row>
    <row r="8" spans="1:17" s="44" customFormat="1" x14ac:dyDescent="0.2">
      <c r="A8" s="44" t="s">
        <v>9</v>
      </c>
      <c r="B8" s="45"/>
      <c r="C8" s="58">
        <v>4.39039343367537E-2</v>
      </c>
      <c r="D8" s="58">
        <v>6.1376947841775283E-2</v>
      </c>
      <c r="E8" s="58">
        <v>2.634822715849916E-2</v>
      </c>
      <c r="F8" s="58">
        <v>-6.220604922609925E-2</v>
      </c>
      <c r="G8" s="58">
        <v>1.8114836974204091E-2</v>
      </c>
      <c r="H8" s="58">
        <v>4.1565302891544899E-2</v>
      </c>
      <c r="I8" s="58" t="e">
        <v>#DIV/0!</v>
      </c>
      <c r="J8" s="58">
        <v>-4.8632349655258159E-2</v>
      </c>
      <c r="K8" s="58">
        <v>-1.0632947989953295E-2</v>
      </c>
      <c r="L8" s="58">
        <v>7.8830685794527997E-2</v>
      </c>
      <c r="M8" s="58">
        <v>-5.9297771064233423E-2</v>
      </c>
      <c r="N8" s="58">
        <v>1.4858430771214397E-2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220</v>
      </c>
      <c r="B10" s="19">
        <v>2023</v>
      </c>
      <c r="C10" s="7">
        <v>53123750</v>
      </c>
      <c r="D10" s="7">
        <v>38609398</v>
      </c>
      <c r="E10" s="7">
        <v>1533752</v>
      </c>
      <c r="F10" s="7">
        <v>1895563</v>
      </c>
      <c r="G10" s="7">
        <v>3475000</v>
      </c>
      <c r="H10" s="7">
        <v>2889016</v>
      </c>
      <c r="I10" s="7">
        <v>258493</v>
      </c>
      <c r="J10" s="7">
        <v>654175</v>
      </c>
      <c r="K10" s="7">
        <v>10705999</v>
      </c>
      <c r="L10" s="7">
        <v>27903399</v>
      </c>
      <c r="M10" s="20">
        <v>2.1187</v>
      </c>
      <c r="N10" s="7">
        <v>59118.931461300002</v>
      </c>
    </row>
    <row r="11" spans="1:17" s="21" customFormat="1" x14ac:dyDescent="0.2">
      <c r="A11" s="8" t="s">
        <v>220</v>
      </c>
      <c r="B11" s="19">
        <v>2024</v>
      </c>
      <c r="C11" s="7">
        <v>56244085</v>
      </c>
      <c r="D11" s="7">
        <v>42073987</v>
      </c>
      <c r="E11" s="7">
        <v>1536314</v>
      </c>
      <c r="F11" s="7">
        <v>1848858</v>
      </c>
      <c r="G11" s="7">
        <v>3475000</v>
      </c>
      <c r="H11" s="7">
        <v>2950391</v>
      </c>
      <c r="I11" s="7">
        <v>260998</v>
      </c>
      <c r="J11" s="7">
        <v>1459573</v>
      </c>
      <c r="K11" s="7">
        <v>11531134</v>
      </c>
      <c r="L11" s="7">
        <v>30542853</v>
      </c>
      <c r="M11" s="20">
        <v>1.9908999999999999</v>
      </c>
      <c r="N11" s="7">
        <v>60807.766037699999</v>
      </c>
    </row>
    <row r="12" spans="1:17" s="44" customFormat="1" x14ac:dyDescent="0.2">
      <c r="A12" s="44" t="s">
        <v>9</v>
      </c>
      <c r="B12" s="45"/>
      <c r="C12" s="58">
        <v>5.8737099696463443E-2</v>
      </c>
      <c r="D12" s="58">
        <v>8.9734343954288018E-2</v>
      </c>
      <c r="E12" s="58">
        <v>1.670413469713487E-3</v>
      </c>
      <c r="F12" s="58">
        <v>-2.4639117771342867E-2</v>
      </c>
      <c r="G12" s="58">
        <v>0</v>
      </c>
      <c r="H12" s="58">
        <v>2.1244257560359654E-2</v>
      </c>
      <c r="I12" s="58">
        <v>9.690784663414484E-3</v>
      </c>
      <c r="J12" s="58">
        <v>1.2311659724079949</v>
      </c>
      <c r="K12" s="58">
        <v>7.7072209702242642E-2</v>
      </c>
      <c r="L12" s="58">
        <v>9.4592562002930175E-2</v>
      </c>
      <c r="M12" s="58">
        <v>-6.0320007551800697E-2</v>
      </c>
      <c r="N12" s="58">
        <v>2.8566730396768575E-2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221</v>
      </c>
      <c r="B14" s="19">
        <v>2023</v>
      </c>
      <c r="C14" s="7">
        <v>10593116513</v>
      </c>
      <c r="D14" s="7">
        <v>8766912585</v>
      </c>
      <c r="E14" s="7">
        <v>375132581</v>
      </c>
      <c r="F14" s="7">
        <v>767205784</v>
      </c>
      <c r="G14" s="7">
        <v>269042195</v>
      </c>
      <c r="H14" s="7">
        <v>225357335</v>
      </c>
      <c r="I14" s="7">
        <v>759652</v>
      </c>
      <c r="J14" s="7">
        <v>100310128</v>
      </c>
      <c r="K14" s="7">
        <v>1737807675</v>
      </c>
      <c r="L14" s="7">
        <v>7029104910</v>
      </c>
      <c r="M14" s="20">
        <v>6.6177000000000001</v>
      </c>
      <c r="N14" s="7">
        <v>46516507.562906995</v>
      </c>
    </row>
    <row r="15" spans="1:17" s="21" customFormat="1" x14ac:dyDescent="0.2">
      <c r="A15" s="8" t="s">
        <v>221</v>
      </c>
      <c r="B15" s="19">
        <v>2024</v>
      </c>
      <c r="C15" s="7">
        <v>11395064990</v>
      </c>
      <c r="D15" s="7">
        <v>9584410080</v>
      </c>
      <c r="E15" s="7">
        <v>394112448</v>
      </c>
      <c r="F15" s="7">
        <v>789681267</v>
      </c>
      <c r="G15" s="7">
        <v>274112566</v>
      </c>
      <c r="H15" s="7">
        <v>235280882</v>
      </c>
      <c r="I15" s="7">
        <v>1062322</v>
      </c>
      <c r="J15" s="7">
        <v>112283985</v>
      </c>
      <c r="K15" s="7">
        <v>1806533470</v>
      </c>
      <c r="L15" s="7">
        <v>7777876610</v>
      </c>
      <c r="M15" s="20">
        <v>6.6177000000000001</v>
      </c>
      <c r="N15" s="7">
        <v>51471654.041997001</v>
      </c>
    </row>
    <row r="16" spans="1:17" s="44" customFormat="1" x14ac:dyDescent="0.2">
      <c r="A16" s="44" t="s">
        <v>9</v>
      </c>
      <c r="B16" s="45"/>
      <c r="C16" s="58">
        <v>7.5704678223433033E-2</v>
      </c>
      <c r="D16" s="58">
        <v>9.3248049079298539E-2</v>
      </c>
      <c r="E16" s="58">
        <v>5.0595090806042249E-2</v>
      </c>
      <c r="F16" s="58">
        <v>2.9295247075457397E-2</v>
      </c>
      <c r="G16" s="58">
        <v>1.884600666449365E-2</v>
      </c>
      <c r="H16" s="58">
        <v>4.403471934916163E-2</v>
      </c>
      <c r="I16" s="58">
        <v>0.39843244011731688</v>
      </c>
      <c r="J16" s="58">
        <v>0.11936837524521951</v>
      </c>
      <c r="K16" s="58">
        <v>3.9547411367025984E-2</v>
      </c>
      <c r="L16" s="58">
        <v>0.10652447354068585</v>
      </c>
      <c r="M16" s="58">
        <v>0</v>
      </c>
      <c r="N16" s="58">
        <v>0.10652447354068598</v>
      </c>
    </row>
    <row r="18" spans="1:14" ht="15" x14ac:dyDescent="0.25">
      <c r="A18" s="1" t="s">
        <v>10</v>
      </c>
      <c r="B18" s="19">
        <v>2023</v>
      </c>
      <c r="C18" s="13">
        <v>11666955128</v>
      </c>
      <c r="D18" s="13">
        <v>9581837601</v>
      </c>
      <c r="E18" s="13">
        <v>403098973</v>
      </c>
      <c r="F18" s="13">
        <v>824417002</v>
      </c>
      <c r="G18" s="13">
        <v>310112263</v>
      </c>
      <c r="H18" s="13">
        <v>257936834</v>
      </c>
      <c r="I18" s="13">
        <v>1635561</v>
      </c>
      <c r="J18" s="13">
        <v>118628144</v>
      </c>
      <c r="K18" s="13">
        <v>1915828777</v>
      </c>
      <c r="L18" s="13">
        <v>7666008824</v>
      </c>
      <c r="M18" s="13"/>
      <c r="N18" s="13">
        <v>49790083.333870292</v>
      </c>
    </row>
    <row r="19" spans="1:14" ht="15" x14ac:dyDescent="0.25">
      <c r="A19" s="1"/>
      <c r="B19" s="19">
        <v>2024</v>
      </c>
      <c r="C19" s="13">
        <v>12524176228</v>
      </c>
      <c r="D19" s="13">
        <v>10477936803</v>
      </c>
      <c r="E19" s="13">
        <v>422904178</v>
      </c>
      <c r="F19" s="13">
        <v>847487623</v>
      </c>
      <c r="G19" s="13">
        <v>316852573</v>
      </c>
      <c r="H19" s="13">
        <v>270664750</v>
      </c>
      <c r="I19" s="13">
        <v>2016930</v>
      </c>
      <c r="J19" s="13">
        <v>134354266</v>
      </c>
      <c r="K19" s="13">
        <v>1994280320</v>
      </c>
      <c r="L19" s="13">
        <v>8483656483</v>
      </c>
      <c r="M19" s="13"/>
      <c r="N19" s="13">
        <v>55002439.4829062</v>
      </c>
    </row>
    <row r="20" spans="1:14" s="44" customFormat="1" x14ac:dyDescent="0.2">
      <c r="A20" s="44" t="s">
        <v>9</v>
      </c>
      <c r="B20" s="49"/>
      <c r="C20" s="58">
        <v>7.3474277615306866E-2</v>
      </c>
      <c r="D20" s="58">
        <v>9.3520600047164171E-2</v>
      </c>
      <c r="E20" s="58">
        <v>4.9132362835367482E-2</v>
      </c>
      <c r="F20" s="58">
        <v>2.7984164499314873E-2</v>
      </c>
      <c r="G20" s="58">
        <v>2.1735064375703196E-2</v>
      </c>
      <c r="H20" s="58">
        <v>4.9345088883272874E-2</v>
      </c>
      <c r="I20" s="58">
        <v>0.23317320479028297</v>
      </c>
      <c r="J20" s="58">
        <v>0.1325665349699815</v>
      </c>
      <c r="K20" s="58">
        <v>4.0949141145508537E-2</v>
      </c>
      <c r="L20" s="58">
        <v>0.1066588465747897</v>
      </c>
      <c r="M20" s="58"/>
      <c r="N20" s="58">
        <v>0.10468663235777598</v>
      </c>
    </row>
    <row r="22" spans="1:14" ht="15" x14ac:dyDescent="0.25">
      <c r="K22" s="15" t="s">
        <v>465</v>
      </c>
      <c r="L22" s="16">
        <v>2023</v>
      </c>
      <c r="M22" s="23">
        <v>4.8574250000000001</v>
      </c>
    </row>
    <row r="23" spans="1:14" ht="15" x14ac:dyDescent="0.25">
      <c r="K23" s="15"/>
      <c r="L23" s="16">
        <v>2024</v>
      </c>
      <c r="M23" s="23">
        <v>4.7410749999999995</v>
      </c>
    </row>
    <row r="24" spans="1:14" s="44" customFormat="1" ht="15" x14ac:dyDescent="0.25">
      <c r="B24" s="49"/>
      <c r="J24" s="46"/>
      <c r="K24" s="48" t="s">
        <v>466</v>
      </c>
      <c r="L24" s="48"/>
      <c r="M24" s="58">
        <v>-2.3953020376022403E-2</v>
      </c>
    </row>
    <row r="28" spans="1:14" s="44" customFormat="1" x14ac:dyDescent="0.2">
      <c r="B28" s="49"/>
      <c r="J28" s="46"/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Sheet44">
    <tabColor rgb="FF92D050"/>
    <pageSetUpPr fitToPage="1"/>
  </sheetPr>
  <dimension ref="A1:Q148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A3" sqref="A3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479</v>
      </c>
      <c r="B2" s="19">
        <v>2023</v>
      </c>
      <c r="C2" s="7">
        <v>2735741186</v>
      </c>
      <c r="D2" s="7">
        <v>2428754141</v>
      </c>
      <c r="E2" s="7">
        <v>21474465</v>
      </c>
      <c r="F2" s="7">
        <v>21364080</v>
      </c>
      <c r="G2" s="7">
        <v>17862786</v>
      </c>
      <c r="H2" s="7">
        <v>8643546</v>
      </c>
      <c r="I2" s="7">
        <v>842534</v>
      </c>
      <c r="J2" s="7">
        <v>2813272</v>
      </c>
      <c r="K2" s="7">
        <v>73000683</v>
      </c>
      <c r="L2" s="7">
        <v>2355753458</v>
      </c>
      <c r="M2" s="20">
        <v>1.6304000000000001</v>
      </c>
      <c r="N2" s="7">
        <v>3840820.4379232</v>
      </c>
    </row>
    <row r="3" spans="1:17" s="21" customFormat="1" x14ac:dyDescent="0.2">
      <c r="A3" s="8" t="s">
        <v>480</v>
      </c>
      <c r="B3" s="19">
        <v>2024</v>
      </c>
      <c r="C3" s="7">
        <v>2876669523</v>
      </c>
      <c r="D3" s="7">
        <v>2550617815</v>
      </c>
      <c r="E3" s="7">
        <v>22436306</v>
      </c>
      <c r="F3" s="7">
        <v>22959132</v>
      </c>
      <c r="G3" s="7">
        <v>18072571</v>
      </c>
      <c r="H3" s="7">
        <v>9270624</v>
      </c>
      <c r="I3" s="7">
        <v>851876</v>
      </c>
      <c r="J3" s="7">
        <v>3077597</v>
      </c>
      <c r="K3" s="7">
        <v>76668106</v>
      </c>
      <c r="L3" s="7">
        <v>2473949709</v>
      </c>
      <c r="M3" s="20">
        <v>1.825</v>
      </c>
      <c r="N3" s="7">
        <v>4514958.2189250002</v>
      </c>
    </row>
    <row r="4" spans="1:17" s="44" customFormat="1" x14ac:dyDescent="0.2">
      <c r="A4" s="44" t="s">
        <v>9</v>
      </c>
      <c r="B4" s="45"/>
      <c r="C4" s="58">
        <v>5.1513768086393824E-2</v>
      </c>
      <c r="D4" s="58">
        <v>5.0175384960877353E-2</v>
      </c>
      <c r="E4" s="58">
        <v>4.4789986618991438E-2</v>
      </c>
      <c r="F4" s="58">
        <v>7.4660458114742131E-2</v>
      </c>
      <c r="G4" s="58">
        <v>1.1744248629525092E-2</v>
      </c>
      <c r="H4" s="58">
        <v>7.254869702781705E-2</v>
      </c>
      <c r="I4" s="58">
        <v>1.1087979832267897E-2</v>
      </c>
      <c r="J4" s="58">
        <v>9.3956432225536665E-2</v>
      </c>
      <c r="K4" s="58">
        <v>5.0238201196007991E-2</v>
      </c>
      <c r="L4" s="58">
        <v>5.0173438395521609E-2</v>
      </c>
      <c r="M4" s="58">
        <v>0.11935721295387627</v>
      </c>
      <c r="N4" s="58">
        <v>0.17551921312060048</v>
      </c>
    </row>
    <row r="5" spans="1:17" s="44" customFormat="1" x14ac:dyDescent="0.2">
      <c r="B5" s="45"/>
      <c r="I5" s="50"/>
      <c r="J5" s="46"/>
      <c r="N5" s="47"/>
    </row>
    <row r="6" spans="1:17" s="21" customFormat="1" x14ac:dyDescent="0.2">
      <c r="A6" s="8" t="s">
        <v>222</v>
      </c>
      <c r="B6" s="19">
        <v>2023</v>
      </c>
      <c r="C6" s="7">
        <v>5328042395</v>
      </c>
      <c r="D6" s="7">
        <v>3393720396</v>
      </c>
      <c r="E6" s="7">
        <v>3322585</v>
      </c>
      <c r="F6" s="7">
        <v>7774985</v>
      </c>
      <c r="G6" s="7">
        <v>7850000</v>
      </c>
      <c r="H6" s="7">
        <v>7825000</v>
      </c>
      <c r="I6" s="7">
        <v>0</v>
      </c>
      <c r="J6" s="7">
        <v>312088</v>
      </c>
      <c r="K6" s="7">
        <v>27084658</v>
      </c>
      <c r="L6" s="7">
        <v>3366635738</v>
      </c>
      <c r="M6" s="20">
        <v>2.7887</v>
      </c>
      <c r="N6" s="7">
        <v>9388537.0825606007</v>
      </c>
    </row>
    <row r="7" spans="1:17" s="21" customFormat="1" x14ac:dyDescent="0.2">
      <c r="A7" s="8" t="s">
        <v>222</v>
      </c>
      <c r="B7" s="19">
        <v>2024</v>
      </c>
      <c r="C7" s="7">
        <v>5473138880</v>
      </c>
      <c r="D7" s="7">
        <v>3694308510</v>
      </c>
      <c r="E7" s="7">
        <v>3380103</v>
      </c>
      <c r="F7" s="7">
        <v>8360679</v>
      </c>
      <c r="G7" s="7">
        <v>7875000</v>
      </c>
      <c r="H7" s="7">
        <v>7875000</v>
      </c>
      <c r="I7" s="7">
        <v>0</v>
      </c>
      <c r="J7" s="7">
        <v>364011</v>
      </c>
      <c r="K7" s="7">
        <v>27854793</v>
      </c>
      <c r="L7" s="7">
        <v>3666453717</v>
      </c>
      <c r="M7" s="20">
        <v>2.8086000000000002</v>
      </c>
      <c r="N7" s="7">
        <v>10297601.909566199</v>
      </c>
    </row>
    <row r="8" spans="1:17" s="44" customFormat="1" x14ac:dyDescent="0.2">
      <c r="A8" s="44" t="s">
        <v>9</v>
      </c>
      <c r="B8" s="45"/>
      <c r="C8" s="58">
        <v>2.7232607070875232E-2</v>
      </c>
      <c r="D8" s="58">
        <v>8.8571855935535362E-2</v>
      </c>
      <c r="E8" s="58">
        <v>1.7311220028983457E-2</v>
      </c>
      <c r="F8" s="58">
        <v>7.5330563338707413E-2</v>
      </c>
      <c r="G8" s="58">
        <v>3.1847133757961785E-3</v>
      </c>
      <c r="H8" s="58">
        <v>6.3897763578274758E-3</v>
      </c>
      <c r="I8" s="58" t="e">
        <v>#DIV/0!</v>
      </c>
      <c r="J8" s="58">
        <v>0.16637294609212785</v>
      </c>
      <c r="K8" s="58">
        <v>2.8434363099582059E-2</v>
      </c>
      <c r="L8" s="58">
        <v>8.9055663378097241E-2</v>
      </c>
      <c r="M8" s="58">
        <v>7.1359414781081692E-3</v>
      </c>
      <c r="N8" s="58">
        <v>9.6827100858365378E-2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223</v>
      </c>
      <c r="B10" s="19">
        <v>2023</v>
      </c>
      <c r="C10" s="7">
        <v>96388271</v>
      </c>
      <c r="D10" s="7">
        <v>89212449</v>
      </c>
      <c r="E10" s="7">
        <v>0</v>
      </c>
      <c r="F10" s="7">
        <v>5995</v>
      </c>
      <c r="G10" s="7">
        <v>2128865</v>
      </c>
      <c r="H10" s="7">
        <v>2125000</v>
      </c>
      <c r="I10" s="7">
        <v>0</v>
      </c>
      <c r="J10" s="7">
        <v>1084386</v>
      </c>
      <c r="K10" s="7">
        <v>5344246</v>
      </c>
      <c r="L10" s="7">
        <v>83868203</v>
      </c>
      <c r="M10" s="20">
        <v>0.8</v>
      </c>
      <c r="N10" s="7">
        <v>67094.56240000001</v>
      </c>
    </row>
    <row r="11" spans="1:17" s="21" customFormat="1" x14ac:dyDescent="0.2">
      <c r="A11" s="8" t="s">
        <v>223</v>
      </c>
      <c r="B11" s="19">
        <v>2024</v>
      </c>
      <c r="C11" s="7">
        <v>114029925</v>
      </c>
      <c r="D11" s="7">
        <v>96498692</v>
      </c>
      <c r="E11" s="7">
        <v>0</v>
      </c>
      <c r="F11" s="7">
        <v>5995</v>
      </c>
      <c r="G11" s="7">
        <v>2328980</v>
      </c>
      <c r="H11" s="7">
        <v>2325000</v>
      </c>
      <c r="I11" s="7">
        <v>0</v>
      </c>
      <c r="J11" s="7">
        <v>1164087</v>
      </c>
      <c r="K11" s="7">
        <v>5824062</v>
      </c>
      <c r="L11" s="7">
        <v>90674630</v>
      </c>
      <c r="M11" s="20">
        <v>0.8</v>
      </c>
      <c r="N11" s="7">
        <v>72539.703999999998</v>
      </c>
    </row>
    <row r="12" spans="1:17" s="44" customFormat="1" x14ac:dyDescent="0.2">
      <c r="A12" s="44" t="s">
        <v>9</v>
      </c>
      <c r="B12" s="45"/>
      <c r="C12" s="58">
        <v>0.18302697845882099</v>
      </c>
      <c r="D12" s="58">
        <v>8.1672940062434557E-2</v>
      </c>
      <c r="E12" s="58" t="e">
        <v>#DIV/0!</v>
      </c>
      <c r="F12" s="58">
        <v>0</v>
      </c>
      <c r="G12" s="58">
        <v>9.4000793850244138E-2</v>
      </c>
      <c r="H12" s="58">
        <v>9.4117647058823528E-2</v>
      </c>
      <c r="I12" s="58" t="e">
        <v>#DIV/0!</v>
      </c>
      <c r="J12" s="58">
        <v>7.34987356900587E-2</v>
      </c>
      <c r="K12" s="58">
        <v>8.9781795224246785E-2</v>
      </c>
      <c r="L12" s="58">
        <v>8.1156227944934031E-2</v>
      </c>
      <c r="M12" s="58">
        <v>0</v>
      </c>
      <c r="N12" s="58">
        <v>8.1156227944933837E-2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224</v>
      </c>
      <c r="B14" s="19">
        <v>2023</v>
      </c>
      <c r="C14" s="7">
        <v>1448357668</v>
      </c>
      <c r="D14" s="7">
        <v>967386775</v>
      </c>
      <c r="E14" s="7">
        <v>3892871</v>
      </c>
      <c r="F14" s="7">
        <v>0</v>
      </c>
      <c r="G14" s="7">
        <v>19025000</v>
      </c>
      <c r="H14" s="7">
        <v>19025000</v>
      </c>
      <c r="I14" s="7">
        <v>0</v>
      </c>
      <c r="J14" s="7">
        <v>6177401</v>
      </c>
      <c r="K14" s="7">
        <v>48120272</v>
      </c>
      <c r="L14" s="7">
        <v>919266503</v>
      </c>
      <c r="M14" s="20">
        <v>3.27</v>
      </c>
      <c r="N14" s="7">
        <v>3006001.4648099998</v>
      </c>
    </row>
    <row r="15" spans="1:17" s="21" customFormat="1" x14ac:dyDescent="0.2">
      <c r="A15" s="8" t="s">
        <v>224</v>
      </c>
      <c r="B15" s="19">
        <v>2024</v>
      </c>
      <c r="C15" s="7">
        <v>1498397698</v>
      </c>
      <c r="D15" s="7">
        <v>1059923179</v>
      </c>
      <c r="E15" s="7">
        <v>3914834</v>
      </c>
      <c r="F15" s="7">
        <v>3987</v>
      </c>
      <c r="G15" s="7">
        <v>19150000</v>
      </c>
      <c r="H15" s="7">
        <v>19150000</v>
      </c>
      <c r="I15" s="7">
        <v>0</v>
      </c>
      <c r="J15" s="7">
        <v>6354808</v>
      </c>
      <c r="K15" s="7">
        <v>48573629</v>
      </c>
      <c r="L15" s="7">
        <v>1011349550</v>
      </c>
      <c r="M15" s="20">
        <v>3.27</v>
      </c>
      <c r="N15" s="7">
        <v>3307113.0285</v>
      </c>
    </row>
    <row r="16" spans="1:17" s="44" customFormat="1" x14ac:dyDescent="0.2">
      <c r="A16" s="44" t="s">
        <v>9</v>
      </c>
      <c r="B16" s="45"/>
      <c r="C16" s="58">
        <v>3.4549497755688344E-2</v>
      </c>
      <c r="D16" s="58">
        <v>9.5656056493019559E-2</v>
      </c>
      <c r="E16" s="58">
        <v>5.6418514767121748E-3</v>
      </c>
      <c r="F16" s="58" t="e">
        <v>#DIV/0!</v>
      </c>
      <c r="G16" s="58">
        <v>6.5703022339027592E-3</v>
      </c>
      <c r="H16" s="58">
        <v>6.5703022339027592E-3</v>
      </c>
      <c r="I16" s="58" t="e">
        <v>#DIV/0!</v>
      </c>
      <c r="J16" s="58">
        <v>2.871871196317027E-2</v>
      </c>
      <c r="K16" s="58">
        <v>9.421330785495145E-3</v>
      </c>
      <c r="L16" s="58">
        <v>0.10017013205581798</v>
      </c>
      <c r="M16" s="58">
        <v>0</v>
      </c>
      <c r="N16" s="58">
        <v>0.10017013205581807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225</v>
      </c>
      <c r="B18" s="19">
        <v>2023</v>
      </c>
      <c r="C18" s="7">
        <v>4915308101</v>
      </c>
      <c r="D18" s="7">
        <v>3969730467</v>
      </c>
      <c r="E18" s="7">
        <v>240534927</v>
      </c>
      <c r="F18" s="7">
        <v>328839891</v>
      </c>
      <c r="G18" s="7">
        <v>102817953</v>
      </c>
      <c r="H18" s="7">
        <v>86417225</v>
      </c>
      <c r="I18" s="7">
        <v>0</v>
      </c>
      <c r="J18" s="7">
        <v>35646187</v>
      </c>
      <c r="K18" s="7">
        <v>794256183</v>
      </c>
      <c r="L18" s="7">
        <v>3175474284</v>
      </c>
      <c r="M18" s="20">
        <v>5</v>
      </c>
      <c r="N18" s="7">
        <v>15877371.42</v>
      </c>
    </row>
    <row r="19" spans="1:14" s="21" customFormat="1" x14ac:dyDescent="0.2">
      <c r="A19" s="8" t="s">
        <v>225</v>
      </c>
      <c r="B19" s="19">
        <v>2024</v>
      </c>
      <c r="C19" s="7">
        <v>5348591627</v>
      </c>
      <c r="D19" s="7">
        <v>4404916883</v>
      </c>
      <c r="E19" s="7">
        <v>240489261</v>
      </c>
      <c r="F19" s="7">
        <v>340196024</v>
      </c>
      <c r="G19" s="7">
        <v>105282587</v>
      </c>
      <c r="H19" s="7">
        <v>90520025</v>
      </c>
      <c r="I19" s="7">
        <v>0</v>
      </c>
      <c r="J19" s="7">
        <v>38795516</v>
      </c>
      <c r="K19" s="7">
        <v>815283413</v>
      </c>
      <c r="L19" s="7">
        <v>3589633470</v>
      </c>
      <c r="M19" s="20">
        <v>5</v>
      </c>
      <c r="N19" s="7">
        <v>17948167.350000001</v>
      </c>
    </row>
    <row r="20" spans="1:14" s="44" customFormat="1" x14ac:dyDescent="0.2">
      <c r="A20" s="44" t="s">
        <v>9</v>
      </c>
      <c r="B20" s="45"/>
      <c r="C20" s="58">
        <v>8.8149820336155565E-2</v>
      </c>
      <c r="D20" s="58">
        <v>0.1096261873740961</v>
      </c>
      <c r="E20" s="58">
        <v>-1.8985184633913893E-4</v>
      </c>
      <c r="F20" s="58">
        <v>3.4533927637143025E-2</v>
      </c>
      <c r="G20" s="58">
        <v>2.3970852638935537E-2</v>
      </c>
      <c r="H20" s="58">
        <v>4.7476646004312222E-2</v>
      </c>
      <c r="I20" s="58" t="e">
        <v>#DIV/0!</v>
      </c>
      <c r="J20" s="58">
        <v>8.8349673977752521E-2</v>
      </c>
      <c r="K20" s="58">
        <v>2.6474115594011059E-2</v>
      </c>
      <c r="L20" s="58">
        <v>0.13042435521735751</v>
      </c>
      <c r="M20" s="58">
        <v>0</v>
      </c>
      <c r="N20" s="58">
        <v>0.1304243552173576</v>
      </c>
    </row>
    <row r="22" spans="1:14" ht="15" x14ac:dyDescent="0.25">
      <c r="A22" s="1" t="s">
        <v>10</v>
      </c>
      <c r="B22" s="19">
        <v>2023</v>
      </c>
      <c r="C22" s="13">
        <v>14523837621</v>
      </c>
      <c r="D22" s="13">
        <v>10848804228</v>
      </c>
      <c r="E22" s="13">
        <v>269224848</v>
      </c>
      <c r="F22" s="13">
        <v>357984951</v>
      </c>
      <c r="G22" s="13">
        <v>149684604</v>
      </c>
      <c r="H22" s="13">
        <v>124035771</v>
      </c>
      <c r="I22" s="13">
        <v>842534</v>
      </c>
      <c r="J22" s="13">
        <v>46033334</v>
      </c>
      <c r="K22" s="13">
        <v>947806042</v>
      </c>
      <c r="L22" s="13">
        <v>9900998186</v>
      </c>
      <c r="M22" s="13"/>
      <c r="N22" s="13">
        <v>32179824.967693798</v>
      </c>
    </row>
    <row r="23" spans="1:14" ht="15" x14ac:dyDescent="0.25">
      <c r="A23" s="1"/>
      <c r="B23" s="19">
        <v>2024</v>
      </c>
      <c r="C23" s="13">
        <v>15310827653</v>
      </c>
      <c r="D23" s="13">
        <v>11806265079</v>
      </c>
      <c r="E23" s="13">
        <v>270220504</v>
      </c>
      <c r="F23" s="13">
        <v>371525817</v>
      </c>
      <c r="G23" s="13">
        <v>152709138</v>
      </c>
      <c r="H23" s="13">
        <v>129140649</v>
      </c>
      <c r="I23" s="13">
        <v>851876</v>
      </c>
      <c r="J23" s="13">
        <v>49756019</v>
      </c>
      <c r="K23" s="13">
        <v>974204003</v>
      </c>
      <c r="L23" s="13">
        <v>10832061076</v>
      </c>
      <c r="M23" s="13"/>
      <c r="N23" s="13">
        <v>36140380.210991204</v>
      </c>
    </row>
    <row r="24" spans="1:14" s="44" customFormat="1" x14ac:dyDescent="0.2">
      <c r="A24" s="44" t="s">
        <v>9</v>
      </c>
      <c r="B24" s="49"/>
      <c r="C24" s="58">
        <v>5.4186094098304431E-2</v>
      </c>
      <c r="D24" s="58">
        <v>8.8254966250461128E-2</v>
      </c>
      <c r="E24" s="58">
        <v>3.6982321928917942E-3</v>
      </c>
      <c r="F24" s="58">
        <v>3.7825238078234187E-2</v>
      </c>
      <c r="G24" s="58">
        <v>2.0206046040646904E-2</v>
      </c>
      <c r="H24" s="58">
        <v>4.115649831370017E-2</v>
      </c>
      <c r="I24" s="58">
        <v>1.1087979832267897E-2</v>
      </c>
      <c r="J24" s="58">
        <v>8.0869332644904673E-2</v>
      </c>
      <c r="K24" s="58">
        <v>2.7851648787020501E-2</v>
      </c>
      <c r="L24" s="58">
        <v>9.403727508167023E-2</v>
      </c>
      <c r="M24" s="58"/>
      <c r="N24" s="58">
        <v>0.1230757236023973</v>
      </c>
    </row>
    <row r="26" spans="1:14" ht="15" x14ac:dyDescent="0.25">
      <c r="K26" s="15" t="s">
        <v>465</v>
      </c>
      <c r="L26" s="16">
        <v>2023</v>
      </c>
      <c r="M26" s="23">
        <v>2.6978200000000001</v>
      </c>
    </row>
    <row r="27" spans="1:14" ht="15" x14ac:dyDescent="0.25">
      <c r="K27" s="15"/>
      <c r="L27" s="16">
        <v>2024</v>
      </c>
      <c r="M27" s="23">
        <v>2.74072</v>
      </c>
    </row>
    <row r="28" spans="1:14" s="44" customFormat="1" ht="15" x14ac:dyDescent="0.25">
      <c r="B28" s="49"/>
      <c r="J28" s="46"/>
      <c r="K28" s="48" t="s">
        <v>466</v>
      </c>
      <c r="L28" s="48"/>
      <c r="M28" s="58">
        <v>1.5901728061916635E-2</v>
      </c>
    </row>
    <row r="31" spans="1:14" x14ac:dyDescent="0.2">
      <c r="A31" s="2" t="s">
        <v>486</v>
      </c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  <row r="148" spans="2:10" s="44" customFormat="1" x14ac:dyDescent="0.2">
      <c r="B148" s="49"/>
      <c r="J148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Sheet45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226</v>
      </c>
      <c r="B2" s="19">
        <v>2023</v>
      </c>
      <c r="C2" s="7">
        <v>8843981430</v>
      </c>
      <c r="D2" s="7">
        <v>6088240342</v>
      </c>
      <c r="E2" s="7">
        <v>46254578</v>
      </c>
      <c r="F2" s="7">
        <v>93206295</v>
      </c>
      <c r="G2" s="7">
        <v>45625000</v>
      </c>
      <c r="H2" s="7">
        <v>45510518</v>
      </c>
      <c r="I2" s="7">
        <v>2729114</v>
      </c>
      <c r="J2" s="7">
        <v>25097541</v>
      </c>
      <c r="K2" s="7">
        <v>258423046</v>
      </c>
      <c r="L2" s="7">
        <v>5829817296</v>
      </c>
      <c r="M2" s="20">
        <v>2.7991999999999999</v>
      </c>
      <c r="N2" s="7">
        <v>16318824.574963199</v>
      </c>
    </row>
    <row r="3" spans="1:17" s="21" customFormat="1" x14ac:dyDescent="0.2">
      <c r="A3" s="8" t="s">
        <v>226</v>
      </c>
      <c r="B3" s="19">
        <v>2024</v>
      </c>
      <c r="C3" s="7">
        <v>9450345108</v>
      </c>
      <c r="D3" s="7">
        <v>6770104621</v>
      </c>
      <c r="E3" s="7">
        <v>46640673</v>
      </c>
      <c r="F3" s="7">
        <v>94612192</v>
      </c>
      <c r="G3" s="7">
        <v>45475000</v>
      </c>
      <c r="H3" s="7">
        <v>45368846</v>
      </c>
      <c r="I3" s="7">
        <v>2778808</v>
      </c>
      <c r="J3" s="7">
        <v>27670106</v>
      </c>
      <c r="K3" s="7">
        <v>262545625</v>
      </c>
      <c r="L3" s="7">
        <v>6507558996</v>
      </c>
      <c r="M3" s="20">
        <v>2.65</v>
      </c>
      <c r="N3" s="7">
        <v>17245031.339399997</v>
      </c>
    </row>
    <row r="4" spans="1:17" s="44" customFormat="1" x14ac:dyDescent="0.2">
      <c r="A4" s="44" t="s">
        <v>9</v>
      </c>
      <c r="B4" s="45"/>
      <c r="C4" s="58">
        <v>6.8562296608078693E-2</v>
      </c>
      <c r="D4" s="58">
        <v>0.11199693847434514</v>
      </c>
      <c r="E4" s="58">
        <v>8.3471737651568245E-3</v>
      </c>
      <c r="F4" s="58">
        <v>1.5083712961662086E-2</v>
      </c>
      <c r="G4" s="58">
        <v>-3.2876712328767125E-3</v>
      </c>
      <c r="H4" s="58">
        <v>-3.1129507249291252E-3</v>
      </c>
      <c r="I4" s="58">
        <v>1.8208839938529502E-2</v>
      </c>
      <c r="J4" s="58">
        <v>0.10250267147685903</v>
      </c>
      <c r="K4" s="58">
        <v>1.5952830306009164E-2</v>
      </c>
      <c r="L4" s="58">
        <v>0.11625436365990706</v>
      </c>
      <c r="M4" s="58">
        <v>-5.3300943126607603E-2</v>
      </c>
      <c r="N4" s="58">
        <v>5.6756953307642681E-2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227</v>
      </c>
      <c r="B6" s="19">
        <v>2023</v>
      </c>
      <c r="C6" s="7">
        <v>1443109437</v>
      </c>
      <c r="D6" s="7">
        <v>1114490148</v>
      </c>
      <c r="E6" s="7">
        <v>6420917</v>
      </c>
      <c r="F6" s="7">
        <v>0</v>
      </c>
      <c r="G6" s="7">
        <v>6900000</v>
      </c>
      <c r="H6" s="7">
        <v>6847000</v>
      </c>
      <c r="I6" s="7">
        <v>0</v>
      </c>
      <c r="J6" s="7">
        <v>2452541</v>
      </c>
      <c r="K6" s="7">
        <v>22620458</v>
      </c>
      <c r="L6" s="7">
        <v>1091869690</v>
      </c>
      <c r="M6" s="20">
        <v>2.8418999999999999</v>
      </c>
      <c r="N6" s="7">
        <v>3102984.4720109995</v>
      </c>
    </row>
    <row r="7" spans="1:17" s="21" customFormat="1" x14ac:dyDescent="0.2">
      <c r="A7" s="8" t="s">
        <v>227</v>
      </c>
      <c r="B7" s="19">
        <v>2024</v>
      </c>
      <c r="C7" s="7">
        <v>1518797580</v>
      </c>
      <c r="D7" s="7">
        <v>1233817466</v>
      </c>
      <c r="E7" s="7">
        <v>6091132</v>
      </c>
      <c r="F7" s="7">
        <v>0</v>
      </c>
      <c r="G7" s="7">
        <v>6775000</v>
      </c>
      <c r="H7" s="7">
        <v>6750000</v>
      </c>
      <c r="I7" s="7">
        <v>0</v>
      </c>
      <c r="J7" s="7">
        <v>2459464</v>
      </c>
      <c r="K7" s="7">
        <v>22075596</v>
      </c>
      <c r="L7" s="7">
        <v>1211741870</v>
      </c>
      <c r="M7" s="20">
        <v>2.76</v>
      </c>
      <c r="N7" s="7">
        <v>3344407.5611999999</v>
      </c>
    </row>
    <row r="8" spans="1:17" s="44" customFormat="1" x14ac:dyDescent="0.2">
      <c r="A8" s="44" t="s">
        <v>9</v>
      </c>
      <c r="B8" s="45"/>
      <c r="C8" s="58">
        <v>5.2447957902169828E-2</v>
      </c>
      <c r="D8" s="58">
        <v>0.10706897518487531</v>
      </c>
      <c r="E8" s="58">
        <v>-5.1361043913198068E-2</v>
      </c>
      <c r="F8" s="58" t="e">
        <v>#DIV/0!</v>
      </c>
      <c r="G8" s="58">
        <v>-1.8115942028985508E-2</v>
      </c>
      <c r="H8" s="58">
        <v>-1.416678837447057E-2</v>
      </c>
      <c r="I8" s="58" t="e">
        <v>#DIV/0!</v>
      </c>
      <c r="J8" s="58">
        <v>2.8227866527001993E-3</v>
      </c>
      <c r="K8" s="58">
        <v>-2.4087133867934946E-2</v>
      </c>
      <c r="L8" s="58">
        <v>0.10978615955535866</v>
      </c>
      <c r="M8" s="58">
        <v>-2.8818748020690413E-2</v>
      </c>
      <c r="N8" s="58">
        <v>7.7803511866283245E-2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228</v>
      </c>
      <c r="B10" s="19">
        <v>2023</v>
      </c>
      <c r="C10" s="7">
        <v>18137056321</v>
      </c>
      <c r="D10" s="7">
        <v>14241870422</v>
      </c>
      <c r="E10" s="7">
        <v>3208068420</v>
      </c>
      <c r="F10" s="7">
        <v>413930153</v>
      </c>
      <c r="G10" s="7">
        <v>89300000</v>
      </c>
      <c r="H10" s="7">
        <v>89015938</v>
      </c>
      <c r="I10" s="7">
        <v>5439822</v>
      </c>
      <c r="J10" s="7">
        <v>72588255</v>
      </c>
      <c r="K10" s="7">
        <v>3878342588</v>
      </c>
      <c r="L10" s="7">
        <v>10363527834</v>
      </c>
      <c r="M10" s="20">
        <v>2.0821999999999998</v>
      </c>
      <c r="N10" s="7">
        <v>21578937.655954801</v>
      </c>
    </row>
    <row r="11" spans="1:17" s="21" customFormat="1" x14ac:dyDescent="0.2">
      <c r="A11" s="8" t="s">
        <v>228</v>
      </c>
      <c r="B11" s="19">
        <v>2024</v>
      </c>
      <c r="C11" s="7">
        <v>18820716072</v>
      </c>
      <c r="D11" s="7">
        <v>15143554011</v>
      </c>
      <c r="E11" s="7">
        <v>3191621792</v>
      </c>
      <c r="F11" s="7">
        <v>433021660</v>
      </c>
      <c r="G11" s="7">
        <v>88350000</v>
      </c>
      <c r="H11" s="7">
        <v>88151230</v>
      </c>
      <c r="I11" s="7">
        <v>5260760</v>
      </c>
      <c r="J11" s="7">
        <v>74858488</v>
      </c>
      <c r="K11" s="7">
        <v>3881263930</v>
      </c>
      <c r="L11" s="7">
        <v>11262290081</v>
      </c>
      <c r="M11" s="20">
        <v>2.0133999999999999</v>
      </c>
      <c r="N11" s="7">
        <v>22675494.849085398</v>
      </c>
    </row>
    <row r="12" spans="1:17" s="44" customFormat="1" x14ac:dyDescent="0.2">
      <c r="A12" s="44" t="s">
        <v>9</v>
      </c>
      <c r="B12" s="45"/>
      <c r="C12" s="58">
        <v>3.7694085462392495E-2</v>
      </c>
      <c r="D12" s="58">
        <v>6.3312160712200583E-2</v>
      </c>
      <c r="E12" s="58">
        <v>-5.1266450233626876E-3</v>
      </c>
      <c r="F12" s="58">
        <v>4.6122532658305758E-2</v>
      </c>
      <c r="G12" s="58">
        <v>-1.0638297872340425E-2</v>
      </c>
      <c r="H12" s="58">
        <v>-9.7140806402556817E-3</v>
      </c>
      <c r="I12" s="58">
        <v>-3.2916885883398389E-2</v>
      </c>
      <c r="J12" s="58">
        <v>3.1275486647254436E-2</v>
      </c>
      <c r="K12" s="58">
        <v>7.5324495804959043E-4</v>
      </c>
      <c r="L12" s="58">
        <v>8.6723581139175235E-2</v>
      </c>
      <c r="M12" s="58">
        <v>-3.3041974834309852E-2</v>
      </c>
      <c r="N12" s="58">
        <v>5.0816087919323398E-2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229</v>
      </c>
      <c r="B14" s="19">
        <v>2023</v>
      </c>
      <c r="C14" s="7">
        <v>159106133</v>
      </c>
      <c r="D14" s="7">
        <v>107415153</v>
      </c>
      <c r="E14" s="7">
        <v>3973290</v>
      </c>
      <c r="F14" s="7">
        <v>1016519</v>
      </c>
      <c r="G14" s="7">
        <v>1325000</v>
      </c>
      <c r="H14" s="7">
        <v>1325000</v>
      </c>
      <c r="I14" s="7">
        <v>100000</v>
      </c>
      <c r="J14" s="7">
        <v>184584</v>
      </c>
      <c r="K14" s="7">
        <v>7924393</v>
      </c>
      <c r="L14" s="7">
        <v>99490760</v>
      </c>
      <c r="M14" s="20">
        <v>2.8336999999999999</v>
      </c>
      <c r="N14" s="7">
        <v>281926.96661199996</v>
      </c>
    </row>
    <row r="15" spans="1:17" s="21" customFormat="1" x14ac:dyDescent="0.2">
      <c r="A15" s="8" t="s">
        <v>229</v>
      </c>
      <c r="B15" s="19">
        <v>2024</v>
      </c>
      <c r="C15" s="7">
        <v>165768355</v>
      </c>
      <c r="D15" s="7">
        <v>115601056</v>
      </c>
      <c r="E15" s="7">
        <v>3963757</v>
      </c>
      <c r="F15" s="7">
        <v>1006800</v>
      </c>
      <c r="G15" s="7">
        <v>1375000</v>
      </c>
      <c r="H15" s="7">
        <v>1375000</v>
      </c>
      <c r="I15" s="7">
        <v>100000</v>
      </c>
      <c r="J15" s="7">
        <v>186105</v>
      </c>
      <c r="K15" s="7">
        <v>8006662</v>
      </c>
      <c r="L15" s="7">
        <v>107594394</v>
      </c>
      <c r="M15" s="20">
        <v>2.8336999999999999</v>
      </c>
      <c r="N15" s="7">
        <v>304890.23427779996</v>
      </c>
    </row>
    <row r="16" spans="1:17" s="44" customFormat="1" x14ac:dyDescent="0.2">
      <c r="A16" s="44" t="s">
        <v>9</v>
      </c>
      <c r="B16" s="45"/>
      <c r="C16" s="58">
        <v>4.1872817058535385E-2</v>
      </c>
      <c r="D16" s="58">
        <v>7.620808397489319E-2</v>
      </c>
      <c r="E16" s="58">
        <v>-2.3992711329905445E-3</v>
      </c>
      <c r="F16" s="58">
        <v>-9.5610608360493024E-3</v>
      </c>
      <c r="G16" s="58">
        <v>3.7735849056603772E-2</v>
      </c>
      <c r="H16" s="58">
        <v>3.7735849056603772E-2</v>
      </c>
      <c r="I16" s="58">
        <v>0</v>
      </c>
      <c r="J16" s="58">
        <v>8.2401508256403581E-3</v>
      </c>
      <c r="K16" s="58">
        <v>1.0381741541591893E-2</v>
      </c>
      <c r="L16" s="58">
        <v>8.1451121692104875E-2</v>
      </c>
      <c r="M16" s="58">
        <v>0</v>
      </c>
      <c r="N16" s="58">
        <v>8.1451121692104875E-2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230</v>
      </c>
      <c r="B18" s="19">
        <v>2023</v>
      </c>
      <c r="C18" s="7">
        <v>6414412590</v>
      </c>
      <c r="D18" s="7">
        <v>4548152066</v>
      </c>
      <c r="E18" s="7">
        <v>103634500</v>
      </c>
      <c r="F18" s="7">
        <v>120451453</v>
      </c>
      <c r="G18" s="7">
        <v>40446670</v>
      </c>
      <c r="H18" s="7">
        <v>39959318</v>
      </c>
      <c r="I18" s="7">
        <v>2840260</v>
      </c>
      <c r="J18" s="7">
        <v>16605879</v>
      </c>
      <c r="K18" s="7">
        <v>323938080</v>
      </c>
      <c r="L18" s="7">
        <v>4224213986</v>
      </c>
      <c r="M18" s="20">
        <v>2.4477000000000002</v>
      </c>
      <c r="N18" s="7">
        <v>10339608.573532201</v>
      </c>
    </row>
    <row r="19" spans="1:14" s="21" customFormat="1" x14ac:dyDescent="0.2">
      <c r="A19" s="8" t="s">
        <v>230</v>
      </c>
      <c r="B19" s="19">
        <v>2024</v>
      </c>
      <c r="C19" s="7">
        <v>6813874209</v>
      </c>
      <c r="D19" s="7">
        <v>5038336306</v>
      </c>
      <c r="E19" s="7">
        <v>110143954</v>
      </c>
      <c r="F19" s="7">
        <v>117730247</v>
      </c>
      <c r="G19" s="7">
        <v>40397320</v>
      </c>
      <c r="H19" s="7">
        <v>40087027</v>
      </c>
      <c r="I19" s="7">
        <v>2803424</v>
      </c>
      <c r="J19" s="7">
        <v>17576187</v>
      </c>
      <c r="K19" s="7">
        <v>328738159</v>
      </c>
      <c r="L19" s="7">
        <v>4709598147</v>
      </c>
      <c r="M19" s="20">
        <v>2.2235</v>
      </c>
      <c r="N19" s="7">
        <v>10471791.4798545</v>
      </c>
    </row>
    <row r="20" spans="1:14" s="44" customFormat="1" x14ac:dyDescent="0.2">
      <c r="A20" s="44" t="s">
        <v>9</v>
      </c>
      <c r="B20" s="45"/>
      <c r="C20" s="58">
        <v>6.2275635281515307E-2</v>
      </c>
      <c r="D20" s="58">
        <v>0.1077765723060149</v>
      </c>
      <c r="E20" s="58">
        <v>6.281165056038289E-2</v>
      </c>
      <c r="F20" s="58">
        <v>-2.2591724152966425E-2</v>
      </c>
      <c r="G20" s="58">
        <v>-1.2201251672881847E-3</v>
      </c>
      <c r="H20" s="58">
        <v>3.1959754668485583E-3</v>
      </c>
      <c r="I20" s="58">
        <v>-1.2969235210860977E-2</v>
      </c>
      <c r="J20" s="58">
        <v>5.8431595219982028E-2</v>
      </c>
      <c r="K20" s="58">
        <v>1.4817890505494136E-2</v>
      </c>
      <c r="L20" s="58">
        <v>0.11490520191653947</v>
      </c>
      <c r="M20" s="58">
        <v>-9.1596192343833052E-2</v>
      </c>
      <c r="N20" s="58">
        <v>1.2784130596652021E-2</v>
      </c>
    </row>
    <row r="22" spans="1:14" ht="15" x14ac:dyDescent="0.25">
      <c r="A22" s="1" t="s">
        <v>10</v>
      </c>
      <c r="B22" s="19">
        <v>2023</v>
      </c>
      <c r="C22" s="13">
        <v>34997665911</v>
      </c>
      <c r="D22" s="13">
        <v>26100168131</v>
      </c>
      <c r="E22" s="13">
        <v>3368351705</v>
      </c>
      <c r="F22" s="13">
        <v>628604420</v>
      </c>
      <c r="G22" s="13">
        <v>183596670</v>
      </c>
      <c r="H22" s="13">
        <v>182657774</v>
      </c>
      <c r="I22" s="13">
        <v>11109196</v>
      </c>
      <c r="J22" s="13">
        <v>116928800</v>
      </c>
      <c r="K22" s="13">
        <v>4491248565</v>
      </c>
      <c r="L22" s="13">
        <v>21608919566</v>
      </c>
      <c r="M22" s="13"/>
      <c r="N22" s="13">
        <v>51622282.243073195</v>
      </c>
    </row>
    <row r="23" spans="1:14" ht="15" x14ac:dyDescent="0.25">
      <c r="A23" s="1"/>
      <c r="B23" s="19">
        <v>2024</v>
      </c>
      <c r="C23" s="13">
        <v>36769501324</v>
      </c>
      <c r="D23" s="13">
        <v>28301413460</v>
      </c>
      <c r="E23" s="13">
        <v>3358461308</v>
      </c>
      <c r="F23" s="13">
        <v>646370899</v>
      </c>
      <c r="G23" s="13">
        <v>182372320</v>
      </c>
      <c r="H23" s="13">
        <v>181732103</v>
      </c>
      <c r="I23" s="13">
        <v>10942992</v>
      </c>
      <c r="J23" s="13">
        <v>122750350</v>
      </c>
      <c r="K23" s="13">
        <v>4502629972</v>
      </c>
      <c r="L23" s="13">
        <v>23798783488</v>
      </c>
      <c r="M23" s="13"/>
      <c r="N23" s="13">
        <v>54041615.463817693</v>
      </c>
    </row>
    <row r="24" spans="1:14" s="44" customFormat="1" ht="15" x14ac:dyDescent="0.25">
      <c r="A24" s="48" t="s">
        <v>9</v>
      </c>
      <c r="B24" s="49"/>
      <c r="C24" s="58">
        <v>5.0627245185602514E-2</v>
      </c>
      <c r="D24" s="58">
        <v>8.4338358203352379E-2</v>
      </c>
      <c r="E24" s="58">
        <v>-2.9362720601054338E-3</v>
      </c>
      <c r="F24" s="58">
        <v>2.8263369513055605E-2</v>
      </c>
      <c r="G24" s="58">
        <v>-6.6686939365512461E-3</v>
      </c>
      <c r="H24" s="58">
        <v>-5.0677886833330179E-3</v>
      </c>
      <c r="I24" s="58">
        <v>-1.496093866738871E-2</v>
      </c>
      <c r="J24" s="58">
        <v>4.9787135419161063E-2</v>
      </c>
      <c r="K24" s="58">
        <v>2.5341298383470788E-3</v>
      </c>
      <c r="L24" s="58">
        <v>0.1013407410449889</v>
      </c>
      <c r="M24" s="58"/>
      <c r="N24" s="58">
        <v>4.6866064722838364E-2</v>
      </c>
    </row>
    <row r="26" spans="1:14" ht="15" x14ac:dyDescent="0.25">
      <c r="K26" s="15" t="s">
        <v>465</v>
      </c>
      <c r="L26" s="16">
        <v>2023</v>
      </c>
      <c r="M26" s="23">
        <v>2.60094</v>
      </c>
    </row>
    <row r="27" spans="1:14" ht="15" x14ac:dyDescent="0.25">
      <c r="K27" s="15"/>
      <c r="L27" s="16">
        <v>2024</v>
      </c>
      <c r="M27" s="23">
        <v>2.4961199999999999</v>
      </c>
    </row>
    <row r="28" spans="1:14" s="44" customFormat="1" ht="15" x14ac:dyDescent="0.25">
      <c r="B28" s="49"/>
      <c r="J28" s="46"/>
      <c r="K28" s="48" t="s">
        <v>466</v>
      </c>
      <c r="L28" s="48"/>
      <c r="M28" s="58">
        <v>-4.0300814320976312E-2</v>
      </c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Sheet46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231</v>
      </c>
      <c r="B2" s="19">
        <v>2023</v>
      </c>
      <c r="C2" s="7">
        <v>308915043</v>
      </c>
      <c r="D2" s="7">
        <v>226005129</v>
      </c>
      <c r="E2" s="7">
        <v>28532719</v>
      </c>
      <c r="F2" s="7">
        <v>15703333</v>
      </c>
      <c r="G2" s="7">
        <v>7195523</v>
      </c>
      <c r="H2" s="7">
        <v>6822974</v>
      </c>
      <c r="I2" s="7">
        <v>338452</v>
      </c>
      <c r="J2" s="7">
        <v>4590000</v>
      </c>
      <c r="K2" s="7">
        <v>63183001</v>
      </c>
      <c r="L2" s="7">
        <v>162822128</v>
      </c>
      <c r="M2" s="20">
        <v>1.8504</v>
      </c>
      <c r="N2" s="7">
        <v>301286.06565120001</v>
      </c>
    </row>
    <row r="3" spans="1:17" s="21" customFormat="1" x14ac:dyDescent="0.2">
      <c r="A3" s="8" t="s">
        <v>231</v>
      </c>
      <c r="B3" s="19">
        <v>2024</v>
      </c>
      <c r="C3" s="7">
        <v>334071383</v>
      </c>
      <c r="D3" s="7">
        <v>259529786</v>
      </c>
      <c r="E3" s="7">
        <v>31961644</v>
      </c>
      <c r="F3" s="7">
        <v>17221815</v>
      </c>
      <c r="G3" s="7">
        <v>7874785</v>
      </c>
      <c r="H3" s="7">
        <v>7498807</v>
      </c>
      <c r="I3" s="7">
        <v>463806</v>
      </c>
      <c r="J3" s="7">
        <v>5827676</v>
      </c>
      <c r="K3" s="7">
        <v>70848533</v>
      </c>
      <c r="L3" s="7">
        <v>188681253</v>
      </c>
      <c r="M3" s="20">
        <v>1.7814000000000001</v>
      </c>
      <c r="N3" s="7">
        <v>336116.7840942</v>
      </c>
    </row>
    <row r="4" spans="1:17" s="44" customFormat="1" x14ac:dyDescent="0.2">
      <c r="A4" s="44" t="s">
        <v>9</v>
      </c>
      <c r="B4" s="45"/>
      <c r="C4" s="58">
        <v>8.1434493301771646E-2</v>
      </c>
      <c r="D4" s="58">
        <v>0.14833582382990962</v>
      </c>
      <c r="E4" s="58">
        <v>0.12017519255700797</v>
      </c>
      <c r="F4" s="58">
        <v>9.6698070403270442E-2</v>
      </c>
      <c r="G4" s="58">
        <v>9.4400643288889488E-2</v>
      </c>
      <c r="H4" s="58">
        <v>9.9052553915638553E-2</v>
      </c>
      <c r="I4" s="58">
        <v>0.37037452873671894</v>
      </c>
      <c r="J4" s="58">
        <v>0.26964618736383444</v>
      </c>
      <c r="K4" s="58">
        <v>0.1213226956408734</v>
      </c>
      <c r="L4" s="58">
        <v>0.15881824735763189</v>
      </c>
      <c r="M4" s="58">
        <v>-3.7289234760051852E-2</v>
      </c>
      <c r="N4" s="58">
        <v>0.11560680168768124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232</v>
      </c>
      <c r="B6" s="19">
        <v>2023</v>
      </c>
      <c r="C6" s="7">
        <v>6319988181</v>
      </c>
      <c r="D6" s="7">
        <v>4556808766</v>
      </c>
      <c r="E6" s="7">
        <v>235702653</v>
      </c>
      <c r="F6" s="7">
        <v>98634137</v>
      </c>
      <c r="G6" s="7">
        <v>106689559</v>
      </c>
      <c r="H6" s="7">
        <v>103806372</v>
      </c>
      <c r="I6" s="7">
        <v>7109873</v>
      </c>
      <c r="J6" s="7">
        <v>69855634</v>
      </c>
      <c r="K6" s="7">
        <v>621798228</v>
      </c>
      <c r="L6" s="7">
        <v>3935010538</v>
      </c>
      <c r="M6" s="20">
        <v>4.8297999999999996</v>
      </c>
      <c r="N6" s="7">
        <v>19005313.8964324</v>
      </c>
    </row>
    <row r="7" spans="1:17" s="21" customFormat="1" x14ac:dyDescent="0.2">
      <c r="A7" s="8" t="s">
        <v>232</v>
      </c>
      <c r="B7" s="19">
        <v>2024</v>
      </c>
      <c r="C7" s="7">
        <v>6858126121</v>
      </c>
      <c r="D7" s="7">
        <v>5002266839</v>
      </c>
      <c r="E7" s="7">
        <v>253468012</v>
      </c>
      <c r="F7" s="7">
        <v>108440701</v>
      </c>
      <c r="G7" s="7">
        <v>108811306</v>
      </c>
      <c r="H7" s="7">
        <v>106324532</v>
      </c>
      <c r="I7" s="7">
        <v>7418537</v>
      </c>
      <c r="J7" s="7">
        <v>79051793</v>
      </c>
      <c r="K7" s="7">
        <v>663514881</v>
      </c>
      <c r="L7" s="7">
        <v>4338751958</v>
      </c>
      <c r="M7" s="20">
        <v>4.6848999999999998</v>
      </c>
      <c r="N7" s="7">
        <v>20326619.048034199</v>
      </c>
    </row>
    <row r="8" spans="1:17" s="44" customFormat="1" x14ac:dyDescent="0.2">
      <c r="A8" s="44" t="s">
        <v>9</v>
      </c>
      <c r="B8" s="45"/>
      <c r="C8" s="58">
        <v>8.5148567463752989E-2</v>
      </c>
      <c r="D8" s="58">
        <v>9.7756587093082326E-2</v>
      </c>
      <c r="E8" s="58">
        <v>7.5371909369216991E-2</v>
      </c>
      <c r="F8" s="58">
        <v>9.9423630583395275E-2</v>
      </c>
      <c r="G8" s="58">
        <v>1.9887110040449227E-2</v>
      </c>
      <c r="H8" s="58">
        <v>2.4258241102964276E-2</v>
      </c>
      <c r="I8" s="58">
        <v>4.3413433685805643E-2</v>
      </c>
      <c r="J8" s="58">
        <v>0.13164520130187352</v>
      </c>
      <c r="K8" s="58">
        <v>6.709033754274385E-2</v>
      </c>
      <c r="L8" s="58">
        <v>0.10260237325951477</v>
      </c>
      <c r="M8" s="58">
        <v>-3.0001242287465282E-2</v>
      </c>
      <c r="N8" s="58">
        <v>6.952293231262173E-2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233</v>
      </c>
      <c r="B10" s="19">
        <v>2023</v>
      </c>
      <c r="C10" s="7">
        <v>494331442</v>
      </c>
      <c r="D10" s="7">
        <v>401488400</v>
      </c>
      <c r="E10" s="7">
        <v>205262441</v>
      </c>
      <c r="F10" s="7">
        <v>9120628</v>
      </c>
      <c r="G10" s="7">
        <v>13410334</v>
      </c>
      <c r="H10" s="7">
        <v>11640058</v>
      </c>
      <c r="I10" s="7">
        <v>786653</v>
      </c>
      <c r="J10" s="7">
        <v>3797516</v>
      </c>
      <c r="K10" s="7">
        <v>244017630</v>
      </c>
      <c r="L10" s="7">
        <v>157470770</v>
      </c>
      <c r="M10" s="20">
        <v>3</v>
      </c>
      <c r="N10" s="7">
        <v>472412.31</v>
      </c>
    </row>
    <row r="11" spans="1:17" s="21" customFormat="1" x14ac:dyDescent="0.2">
      <c r="A11" s="8" t="s">
        <v>233</v>
      </c>
      <c r="B11" s="19">
        <v>2024</v>
      </c>
      <c r="C11" s="7">
        <v>511540771</v>
      </c>
      <c r="D11" s="7">
        <v>424734518</v>
      </c>
      <c r="E11" s="7">
        <v>208175919</v>
      </c>
      <c r="F11" s="7">
        <v>9601036</v>
      </c>
      <c r="G11" s="7">
        <v>13787388</v>
      </c>
      <c r="H11" s="7">
        <v>12172554</v>
      </c>
      <c r="I11" s="7">
        <v>766177</v>
      </c>
      <c r="J11" s="7">
        <v>4846029</v>
      </c>
      <c r="K11" s="7">
        <v>249349103</v>
      </c>
      <c r="L11" s="7">
        <v>175385415</v>
      </c>
      <c r="M11" s="20">
        <v>3.25</v>
      </c>
      <c r="N11" s="7">
        <v>570002.59875</v>
      </c>
    </row>
    <row r="12" spans="1:17" s="44" customFormat="1" x14ac:dyDescent="0.2">
      <c r="A12" s="44" t="s">
        <v>9</v>
      </c>
      <c r="B12" s="45"/>
      <c r="C12" s="58">
        <v>3.4813340883948871E-2</v>
      </c>
      <c r="D12" s="58">
        <v>5.7899849659417309E-2</v>
      </c>
      <c r="E12" s="58">
        <v>1.4193916752651305E-2</v>
      </c>
      <c r="F12" s="58">
        <v>5.2672688766606864E-2</v>
      </c>
      <c r="G12" s="58">
        <v>2.811667479721236E-2</v>
      </c>
      <c r="H12" s="58">
        <v>4.5746851089573611E-2</v>
      </c>
      <c r="I12" s="58">
        <v>-2.6029265762667911E-2</v>
      </c>
      <c r="J12" s="58">
        <v>0.27610495913644606</v>
      </c>
      <c r="K12" s="58">
        <v>2.1848720520726311E-2</v>
      </c>
      <c r="L12" s="58">
        <v>0.11376489109693183</v>
      </c>
      <c r="M12" s="58">
        <v>8.3333333333333329E-2</v>
      </c>
      <c r="N12" s="58">
        <v>0.20657863202167617</v>
      </c>
    </row>
    <row r="14" spans="1:17" ht="15" x14ac:dyDescent="0.25">
      <c r="A14" s="1" t="s">
        <v>10</v>
      </c>
      <c r="B14" s="19">
        <v>2023</v>
      </c>
      <c r="C14" s="13">
        <v>7123234666</v>
      </c>
      <c r="D14" s="13">
        <v>5184302295</v>
      </c>
      <c r="E14" s="13">
        <v>469497813</v>
      </c>
      <c r="F14" s="13">
        <v>123458098</v>
      </c>
      <c r="G14" s="13">
        <v>127295416</v>
      </c>
      <c r="H14" s="13">
        <v>122269404</v>
      </c>
      <c r="I14" s="13">
        <v>8234978</v>
      </c>
      <c r="J14" s="13">
        <v>78243150</v>
      </c>
      <c r="K14" s="13">
        <v>928998859</v>
      </c>
      <c r="L14" s="13">
        <v>4255303436</v>
      </c>
      <c r="M14" s="13"/>
      <c r="N14" s="13">
        <v>19779012.272083599</v>
      </c>
    </row>
    <row r="15" spans="1:17" ht="15" x14ac:dyDescent="0.25">
      <c r="A15" s="1"/>
      <c r="B15" s="19">
        <v>2024</v>
      </c>
      <c r="C15" s="13">
        <v>7703738275</v>
      </c>
      <c r="D15" s="13">
        <v>5686531143</v>
      </c>
      <c r="E15" s="13">
        <v>493605575</v>
      </c>
      <c r="F15" s="13">
        <v>135263552</v>
      </c>
      <c r="G15" s="13">
        <v>130473479</v>
      </c>
      <c r="H15" s="13">
        <v>125995893</v>
      </c>
      <c r="I15" s="13">
        <v>8648520</v>
      </c>
      <c r="J15" s="13">
        <v>89725498</v>
      </c>
      <c r="K15" s="13">
        <v>983712517</v>
      </c>
      <c r="L15" s="13">
        <v>4702818626</v>
      </c>
      <c r="M15" s="13"/>
      <c r="N15" s="13">
        <v>21232738.430878397</v>
      </c>
    </row>
    <row r="16" spans="1:17" s="44" customFormat="1" x14ac:dyDescent="0.2">
      <c r="A16" s="44" t="s">
        <v>9</v>
      </c>
      <c r="B16" s="49"/>
      <c r="C16" s="58">
        <v>8.1494382288261405E-2</v>
      </c>
      <c r="D16" s="58">
        <v>9.6874915740228842E-2</v>
      </c>
      <c r="E16" s="58">
        <v>5.134797507565813E-2</v>
      </c>
      <c r="F16" s="58">
        <v>9.5623164387321116E-2</v>
      </c>
      <c r="G16" s="58">
        <v>2.4966044338941475E-2</v>
      </c>
      <c r="H16" s="58">
        <v>3.0477690068727251E-2</v>
      </c>
      <c r="I16" s="58">
        <v>5.0217741929608067E-2</v>
      </c>
      <c r="J16" s="58">
        <v>0.14675211823654849</v>
      </c>
      <c r="K16" s="58">
        <v>5.889529084986745E-2</v>
      </c>
      <c r="L16" s="58">
        <v>0.10516645798135275</v>
      </c>
      <c r="M16" s="58"/>
      <c r="N16" s="58">
        <v>7.3498420386067978E-2</v>
      </c>
    </row>
    <row r="18" spans="2:13" ht="15" x14ac:dyDescent="0.25">
      <c r="K18" s="15" t="s">
        <v>465</v>
      </c>
      <c r="L18" s="16">
        <v>2023</v>
      </c>
      <c r="M18" s="23">
        <v>3.2267333333333332</v>
      </c>
    </row>
    <row r="19" spans="2:13" ht="15" x14ac:dyDescent="0.25">
      <c r="K19" s="15"/>
      <c r="L19" s="16">
        <v>2024</v>
      </c>
      <c r="M19" s="23">
        <v>3.2387666666666668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3.7292617921118043E-3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Sheet47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234</v>
      </c>
      <c r="B2" s="19">
        <v>2023</v>
      </c>
      <c r="C2" s="7">
        <v>102909487</v>
      </c>
      <c r="D2" s="7">
        <v>87211524</v>
      </c>
      <c r="E2" s="7">
        <v>1644083</v>
      </c>
      <c r="F2" s="7">
        <v>3869185</v>
      </c>
      <c r="G2" s="7">
        <v>2475000</v>
      </c>
      <c r="H2" s="7">
        <v>2298643</v>
      </c>
      <c r="I2" s="7">
        <v>120000</v>
      </c>
      <c r="J2" s="7">
        <v>1480486</v>
      </c>
      <c r="K2" s="7">
        <v>11887397</v>
      </c>
      <c r="L2" s="7">
        <v>75324127</v>
      </c>
      <c r="M2" s="20">
        <v>3</v>
      </c>
      <c r="N2" s="7">
        <v>225972.38099999999</v>
      </c>
    </row>
    <row r="3" spans="1:17" s="21" customFormat="1" x14ac:dyDescent="0.2">
      <c r="A3" s="8" t="s">
        <v>234</v>
      </c>
      <c r="B3" s="19">
        <v>2024</v>
      </c>
      <c r="C3" s="7">
        <v>105209607</v>
      </c>
      <c r="D3" s="7">
        <v>91691222</v>
      </c>
      <c r="E3" s="7">
        <v>1671531</v>
      </c>
      <c r="F3" s="7">
        <v>3925645</v>
      </c>
      <c r="G3" s="7">
        <v>2475000</v>
      </c>
      <c r="H3" s="7">
        <v>2438767</v>
      </c>
      <c r="I3" s="7">
        <v>170000</v>
      </c>
      <c r="J3" s="7">
        <v>2213570</v>
      </c>
      <c r="K3" s="7">
        <v>12894513</v>
      </c>
      <c r="L3" s="7">
        <v>78796709</v>
      </c>
      <c r="M3" s="20">
        <v>3</v>
      </c>
      <c r="N3" s="7">
        <v>236390.12700000001</v>
      </c>
    </row>
    <row r="4" spans="1:17" s="44" customFormat="1" x14ac:dyDescent="0.2">
      <c r="A4" s="44" t="s">
        <v>9</v>
      </c>
      <c r="B4" s="45"/>
      <c r="C4" s="58">
        <v>2.2350903372008842E-2</v>
      </c>
      <c r="D4" s="58">
        <v>5.1365895176880526E-2</v>
      </c>
      <c r="E4" s="58">
        <v>1.66950208718173E-2</v>
      </c>
      <c r="F4" s="58">
        <v>1.4592220325469059E-2</v>
      </c>
      <c r="G4" s="58">
        <v>0</v>
      </c>
      <c r="H4" s="58">
        <v>6.0959444333026053E-2</v>
      </c>
      <c r="I4" s="58">
        <v>0.41666666666666669</v>
      </c>
      <c r="J4" s="58">
        <v>0.49516442573587321</v>
      </c>
      <c r="K4" s="58">
        <v>8.4721322927130305E-2</v>
      </c>
      <c r="L4" s="58">
        <v>4.610185525283287E-2</v>
      </c>
      <c r="M4" s="58">
        <v>0</v>
      </c>
      <c r="N4" s="58">
        <v>4.6101855252832932E-2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235</v>
      </c>
      <c r="B6" s="19">
        <v>2023</v>
      </c>
      <c r="C6" s="7">
        <v>2883492802</v>
      </c>
      <c r="D6" s="7">
        <v>2387487757</v>
      </c>
      <c r="E6" s="7">
        <v>139736885</v>
      </c>
      <c r="F6" s="7">
        <v>43166701</v>
      </c>
      <c r="G6" s="7">
        <v>133171799</v>
      </c>
      <c r="H6" s="7">
        <v>115181228</v>
      </c>
      <c r="I6" s="7">
        <v>6806079</v>
      </c>
      <c r="J6" s="7">
        <v>97710990</v>
      </c>
      <c r="K6" s="7">
        <v>535773682</v>
      </c>
      <c r="L6" s="7">
        <v>1851714075</v>
      </c>
      <c r="M6" s="20">
        <v>6.8465999999999996</v>
      </c>
      <c r="N6" s="7">
        <v>12677945.585894998</v>
      </c>
    </row>
    <row r="7" spans="1:17" s="21" customFormat="1" x14ac:dyDescent="0.2">
      <c r="A7" s="8" t="s">
        <v>235</v>
      </c>
      <c r="B7" s="19">
        <v>2024</v>
      </c>
      <c r="C7" s="7">
        <v>2957782935</v>
      </c>
      <c r="D7" s="7">
        <v>2575141529</v>
      </c>
      <c r="E7" s="7">
        <v>142905663</v>
      </c>
      <c r="F7" s="7">
        <v>45253492</v>
      </c>
      <c r="G7" s="7">
        <v>126460609</v>
      </c>
      <c r="H7" s="7">
        <v>118497900</v>
      </c>
      <c r="I7" s="7">
        <v>7538273</v>
      </c>
      <c r="J7" s="7">
        <v>140053609</v>
      </c>
      <c r="K7" s="7">
        <v>580709546</v>
      </c>
      <c r="L7" s="7">
        <v>1994431983</v>
      </c>
      <c r="M7" s="20">
        <v>6.7465999999999999</v>
      </c>
      <c r="N7" s="7">
        <v>13455634.8165078</v>
      </c>
    </row>
    <row r="8" spans="1:17" s="44" customFormat="1" x14ac:dyDescent="0.2">
      <c r="A8" s="44" t="s">
        <v>9</v>
      </c>
      <c r="B8" s="45"/>
      <c r="C8" s="58">
        <v>2.5763939118721615E-2</v>
      </c>
      <c r="D8" s="58">
        <v>7.8598841585598961E-2</v>
      </c>
      <c r="E8" s="58">
        <v>2.2676747087928859E-2</v>
      </c>
      <c r="F8" s="58">
        <v>4.8342610198541698E-2</v>
      </c>
      <c r="G8" s="58">
        <v>-5.0394978894893507E-2</v>
      </c>
      <c r="H8" s="58">
        <v>2.8795247781174899E-2</v>
      </c>
      <c r="I8" s="58">
        <v>0.10757941540202516</v>
      </c>
      <c r="J8" s="58">
        <v>0.43334551210667294</v>
      </c>
      <c r="K8" s="58">
        <v>8.3870980433861625E-2</v>
      </c>
      <c r="L8" s="58">
        <v>7.7073404542761279E-2</v>
      </c>
      <c r="M8" s="58">
        <v>-1.4605789735050924E-2</v>
      </c>
      <c r="N8" s="58">
        <v>6.1341896866794331E-2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236</v>
      </c>
      <c r="B10" s="19">
        <v>2023</v>
      </c>
      <c r="C10" s="7">
        <v>10611647116</v>
      </c>
      <c r="D10" s="7">
        <v>8468306212</v>
      </c>
      <c r="E10" s="7">
        <v>237586182</v>
      </c>
      <c r="F10" s="7">
        <v>40721433</v>
      </c>
      <c r="G10" s="7">
        <v>91864219</v>
      </c>
      <c r="H10" s="7">
        <v>87425233</v>
      </c>
      <c r="I10" s="7">
        <v>4073635</v>
      </c>
      <c r="J10" s="7">
        <v>72692270</v>
      </c>
      <c r="K10" s="7">
        <v>534362972</v>
      </c>
      <c r="L10" s="7">
        <v>7933943240</v>
      </c>
      <c r="M10" s="20">
        <v>1.615</v>
      </c>
      <c r="N10" s="7">
        <v>12813318.332600001</v>
      </c>
    </row>
    <row r="11" spans="1:17" s="21" customFormat="1" x14ac:dyDescent="0.2">
      <c r="A11" s="8" t="s">
        <v>236</v>
      </c>
      <c r="B11" s="19">
        <v>2024</v>
      </c>
      <c r="C11" s="7">
        <v>11101948541</v>
      </c>
      <c r="D11" s="7">
        <v>9302844486</v>
      </c>
      <c r="E11" s="7">
        <v>216445669</v>
      </c>
      <c r="F11" s="7">
        <v>84733149</v>
      </c>
      <c r="G11" s="7">
        <v>88236943</v>
      </c>
      <c r="H11" s="7">
        <v>86627240</v>
      </c>
      <c r="I11" s="7">
        <v>4084729</v>
      </c>
      <c r="J11" s="7">
        <v>92386458</v>
      </c>
      <c r="K11" s="7">
        <v>572514188</v>
      </c>
      <c r="L11" s="7">
        <v>8730330298</v>
      </c>
      <c r="M11" s="20">
        <v>1.615</v>
      </c>
      <c r="N11" s="7">
        <v>14099483.43127</v>
      </c>
    </row>
    <row r="12" spans="1:17" s="44" customFormat="1" x14ac:dyDescent="0.2">
      <c r="A12" s="44" t="s">
        <v>9</v>
      </c>
      <c r="B12" s="45"/>
      <c r="C12" s="58">
        <v>4.6204083083457859E-2</v>
      </c>
      <c r="D12" s="58">
        <v>9.8548429060987291E-2</v>
      </c>
      <c r="E12" s="58">
        <v>-8.8980397858323262E-2</v>
      </c>
      <c r="F12" s="58">
        <v>1.0807997842315618</v>
      </c>
      <c r="G12" s="58">
        <v>-3.9485188460590952E-2</v>
      </c>
      <c r="H12" s="58">
        <v>-9.1277194537188137E-3</v>
      </c>
      <c r="I12" s="58">
        <v>2.7233662318788994E-3</v>
      </c>
      <c r="J12" s="58">
        <v>0.27092547804601508</v>
      </c>
      <c r="K12" s="58">
        <v>7.1395695433777176E-2</v>
      </c>
      <c r="L12" s="58">
        <v>0.10037720637890522</v>
      </c>
      <c r="M12" s="58">
        <v>0</v>
      </c>
      <c r="N12" s="58">
        <v>0.10037720637890508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7" customFormat="1" x14ac:dyDescent="0.2">
      <c r="A14" s="41" t="s">
        <v>237</v>
      </c>
      <c r="B14" s="19">
        <v>2023</v>
      </c>
      <c r="C14" s="42">
        <v>3375524508</v>
      </c>
      <c r="D14" s="42">
        <v>2656714842</v>
      </c>
      <c r="E14" s="42">
        <v>178425148</v>
      </c>
      <c r="F14" s="42">
        <v>73918911</v>
      </c>
      <c r="G14" s="42">
        <v>122942028</v>
      </c>
      <c r="H14" s="42">
        <v>111971275</v>
      </c>
      <c r="I14" s="7">
        <v>8750562</v>
      </c>
      <c r="J14" s="7">
        <v>76488392</v>
      </c>
      <c r="K14" s="42">
        <v>572496316</v>
      </c>
      <c r="L14" s="42">
        <v>2084218526</v>
      </c>
      <c r="M14" s="43">
        <v>4.6116000000000001</v>
      </c>
      <c r="N14" s="7">
        <v>9611582.1545016002</v>
      </c>
    </row>
    <row r="15" spans="1:17" s="27" customFormat="1" x14ac:dyDescent="0.2">
      <c r="A15" s="41" t="s">
        <v>237</v>
      </c>
      <c r="B15" s="19">
        <v>2024</v>
      </c>
      <c r="C15" s="42">
        <v>3441405964</v>
      </c>
      <c r="D15" s="42">
        <v>2799643958</v>
      </c>
      <c r="E15" s="42">
        <v>178416831</v>
      </c>
      <c r="F15" s="42">
        <v>75681273</v>
      </c>
      <c r="G15" s="42">
        <v>116881357</v>
      </c>
      <c r="H15" s="42">
        <v>111157327</v>
      </c>
      <c r="I15" s="7">
        <v>9272125</v>
      </c>
      <c r="J15" s="7">
        <v>107989051</v>
      </c>
      <c r="K15" s="42">
        <v>599397964</v>
      </c>
      <c r="L15" s="42">
        <v>2200245994</v>
      </c>
      <c r="M15" s="43">
        <v>4.3281999999999998</v>
      </c>
      <c r="N15" s="7">
        <v>9523104.7112307996</v>
      </c>
    </row>
    <row r="16" spans="1:17" s="44" customFormat="1" x14ac:dyDescent="0.2">
      <c r="A16" s="44" t="s">
        <v>9</v>
      </c>
      <c r="B16" s="45"/>
      <c r="C16" s="58">
        <v>1.9517398212888341E-2</v>
      </c>
      <c r="D16" s="58">
        <v>5.3799193553042982E-2</v>
      </c>
      <c r="E16" s="58">
        <v>-4.6613384341987485E-5</v>
      </c>
      <c r="F16" s="58">
        <v>2.3841828513950915E-2</v>
      </c>
      <c r="G16" s="58">
        <v>-4.9296982476976871E-2</v>
      </c>
      <c r="H16" s="58">
        <v>-7.269257226909312E-3</v>
      </c>
      <c r="I16" s="58">
        <v>5.960337176057949E-2</v>
      </c>
      <c r="J16" s="58">
        <v>0.41183581163531324</v>
      </c>
      <c r="K16" s="58">
        <v>4.6990080544029214E-2</v>
      </c>
      <c r="L16" s="58">
        <v>5.5669531074881158E-2</v>
      </c>
      <c r="M16" s="58">
        <v>-6.1453725388151685E-2</v>
      </c>
      <c r="N16" s="58">
        <v>-9.2052943884334461E-3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238</v>
      </c>
      <c r="B18" s="19">
        <v>2023</v>
      </c>
      <c r="C18" s="7">
        <v>48539977</v>
      </c>
      <c r="D18" s="7">
        <v>37238436</v>
      </c>
      <c r="E18" s="7">
        <v>3429295</v>
      </c>
      <c r="F18" s="7">
        <v>625269</v>
      </c>
      <c r="G18" s="7">
        <v>3509316</v>
      </c>
      <c r="H18" s="7">
        <v>1992829</v>
      </c>
      <c r="I18" s="7">
        <v>175623</v>
      </c>
      <c r="J18" s="7">
        <v>946903</v>
      </c>
      <c r="K18" s="7">
        <v>10679235</v>
      </c>
      <c r="L18" s="7">
        <v>26559201</v>
      </c>
      <c r="M18" s="20">
        <v>3.5</v>
      </c>
      <c r="N18" s="7">
        <v>92957.203500000003</v>
      </c>
    </row>
    <row r="19" spans="1:14" s="21" customFormat="1" x14ac:dyDescent="0.2">
      <c r="A19" s="8" t="s">
        <v>238</v>
      </c>
      <c r="B19" s="19">
        <v>2024</v>
      </c>
      <c r="C19" s="7">
        <v>54461230</v>
      </c>
      <c r="D19" s="7">
        <v>41279402</v>
      </c>
      <c r="E19" s="7">
        <v>3732191</v>
      </c>
      <c r="F19" s="7">
        <v>621994</v>
      </c>
      <c r="G19" s="7">
        <v>3373664</v>
      </c>
      <c r="H19" s="7">
        <v>2137502</v>
      </c>
      <c r="I19" s="7">
        <v>320616</v>
      </c>
      <c r="J19" s="7">
        <v>1662520</v>
      </c>
      <c r="K19" s="7">
        <v>11848487</v>
      </c>
      <c r="L19" s="7">
        <v>29430915</v>
      </c>
      <c r="M19" s="20">
        <v>3.5</v>
      </c>
      <c r="N19" s="7">
        <v>103008.2025</v>
      </c>
    </row>
    <row r="20" spans="1:14" s="44" customFormat="1" x14ac:dyDescent="0.2">
      <c r="A20" s="44" t="s">
        <v>9</v>
      </c>
      <c r="B20" s="45"/>
      <c r="C20" s="58">
        <v>0.12198714062019436</v>
      </c>
      <c r="D20" s="58">
        <v>0.10851599675131361</v>
      </c>
      <c r="E20" s="58">
        <v>8.8326026194888455E-2</v>
      </c>
      <c r="F20" s="58">
        <v>-5.2377456742617977E-3</v>
      </c>
      <c r="G20" s="58">
        <v>-3.8654826182652119E-2</v>
      </c>
      <c r="H20" s="58">
        <v>7.2596795811381704E-2</v>
      </c>
      <c r="I20" s="58">
        <v>0.8255923199125399</v>
      </c>
      <c r="J20" s="58">
        <v>0.75574478061638839</v>
      </c>
      <c r="K20" s="58">
        <v>0.10948836691017662</v>
      </c>
      <c r="L20" s="58">
        <v>0.10812501475477368</v>
      </c>
      <c r="M20" s="58">
        <v>0</v>
      </c>
      <c r="N20" s="58">
        <v>0.10812501475477364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239</v>
      </c>
      <c r="B22" s="19">
        <v>2023</v>
      </c>
      <c r="C22" s="7">
        <v>704664767</v>
      </c>
      <c r="D22" s="7">
        <v>552788245</v>
      </c>
      <c r="E22" s="7">
        <v>32240654</v>
      </c>
      <c r="F22" s="7">
        <v>7126705</v>
      </c>
      <c r="G22" s="7">
        <v>27525000</v>
      </c>
      <c r="H22" s="7">
        <v>25059398</v>
      </c>
      <c r="I22" s="7">
        <v>2267163</v>
      </c>
      <c r="J22" s="7">
        <v>20572135</v>
      </c>
      <c r="K22" s="7">
        <v>114791055</v>
      </c>
      <c r="L22" s="7">
        <v>437997190</v>
      </c>
      <c r="M22" s="20">
        <v>5.0260999999999996</v>
      </c>
      <c r="N22" s="7">
        <v>2201417.6766590001</v>
      </c>
    </row>
    <row r="23" spans="1:14" s="21" customFormat="1" x14ac:dyDescent="0.2">
      <c r="A23" s="8" t="s">
        <v>239</v>
      </c>
      <c r="B23" s="19">
        <v>2024</v>
      </c>
      <c r="C23" s="7">
        <v>704709946</v>
      </c>
      <c r="D23" s="7">
        <v>570163268</v>
      </c>
      <c r="E23" s="7">
        <v>19651357</v>
      </c>
      <c r="F23" s="7">
        <v>7364095</v>
      </c>
      <c r="G23" s="7">
        <v>25650000</v>
      </c>
      <c r="H23" s="7">
        <v>24813563</v>
      </c>
      <c r="I23" s="7">
        <v>2496101</v>
      </c>
      <c r="J23" s="7">
        <v>26208609</v>
      </c>
      <c r="K23" s="7">
        <v>106183725</v>
      </c>
      <c r="L23" s="7">
        <v>463979543</v>
      </c>
      <c r="M23" s="20">
        <v>5.0260999999999996</v>
      </c>
      <c r="N23" s="7">
        <v>2332007.5810722997</v>
      </c>
    </row>
    <row r="24" spans="1:14" s="44" customFormat="1" x14ac:dyDescent="0.2">
      <c r="A24" s="44" t="s">
        <v>9</v>
      </c>
      <c r="B24" s="45"/>
      <c r="C24" s="58">
        <v>6.4114174733529705E-5</v>
      </c>
      <c r="D24" s="58">
        <v>3.1431607233254388E-2</v>
      </c>
      <c r="E24" s="58">
        <v>-0.39047895864643439</v>
      </c>
      <c r="F24" s="58">
        <v>3.3309923730531849E-2</v>
      </c>
      <c r="G24" s="58">
        <v>-6.8119891008174394E-2</v>
      </c>
      <c r="H24" s="58">
        <v>-9.810092006200628E-3</v>
      </c>
      <c r="I24" s="58">
        <v>0.10097994718509433</v>
      </c>
      <c r="J24" s="58">
        <v>0.27398585513851625</v>
      </c>
      <c r="K24" s="58">
        <v>-7.4982584662193402E-2</v>
      </c>
      <c r="L24" s="58">
        <v>5.9320821213487696E-2</v>
      </c>
      <c r="M24" s="58">
        <v>0</v>
      </c>
      <c r="N24" s="58">
        <v>5.9320821213487522E-2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240</v>
      </c>
      <c r="B26" s="19">
        <v>2023</v>
      </c>
      <c r="C26" s="7">
        <v>2812491406</v>
      </c>
      <c r="D26" s="7">
        <v>2163983248</v>
      </c>
      <c r="E26" s="7">
        <v>114026488</v>
      </c>
      <c r="F26" s="7">
        <v>41714943</v>
      </c>
      <c r="G26" s="7">
        <v>108217632</v>
      </c>
      <c r="H26" s="7">
        <v>97856428</v>
      </c>
      <c r="I26" s="7">
        <v>4179420</v>
      </c>
      <c r="J26" s="7">
        <v>118802889</v>
      </c>
      <c r="K26" s="7">
        <v>484797800</v>
      </c>
      <c r="L26" s="7">
        <v>1679185448</v>
      </c>
      <c r="M26" s="20">
        <v>4</v>
      </c>
      <c r="N26" s="7">
        <v>6716741.7920000004</v>
      </c>
    </row>
    <row r="27" spans="1:14" s="21" customFormat="1" x14ac:dyDescent="0.2">
      <c r="A27" s="8" t="s">
        <v>240</v>
      </c>
      <c r="B27" s="19">
        <v>2024</v>
      </c>
      <c r="C27" s="7">
        <v>2890276564</v>
      </c>
      <c r="D27" s="7">
        <v>2316791054</v>
      </c>
      <c r="E27" s="7">
        <v>115272498</v>
      </c>
      <c r="F27" s="7">
        <v>48179878</v>
      </c>
      <c r="G27" s="7">
        <v>101142815</v>
      </c>
      <c r="H27" s="7">
        <v>97385642</v>
      </c>
      <c r="I27" s="7">
        <v>4288236</v>
      </c>
      <c r="J27" s="7">
        <v>175221196</v>
      </c>
      <c r="K27" s="7">
        <v>541490265</v>
      </c>
      <c r="L27" s="7">
        <v>1775300789</v>
      </c>
      <c r="M27" s="20">
        <v>4</v>
      </c>
      <c r="N27" s="7">
        <v>7101203.1560000004</v>
      </c>
    </row>
    <row r="28" spans="1:14" s="44" customFormat="1" x14ac:dyDescent="0.2">
      <c r="A28" s="44" t="s">
        <v>9</v>
      </c>
      <c r="B28" s="45"/>
      <c r="C28" s="58">
        <v>2.7657029576715442E-2</v>
      </c>
      <c r="D28" s="58">
        <v>7.061413536413845E-2</v>
      </c>
      <c r="E28" s="58">
        <v>1.092737329593103E-2</v>
      </c>
      <c r="F28" s="58">
        <v>0.15497887651434644</v>
      </c>
      <c r="G28" s="58">
        <v>-6.5375825262929427E-2</v>
      </c>
      <c r="H28" s="58">
        <v>-4.8109869696040817E-3</v>
      </c>
      <c r="I28" s="58">
        <v>2.603614855649827E-2</v>
      </c>
      <c r="J28" s="58">
        <v>0.4748900256120876</v>
      </c>
      <c r="K28" s="58">
        <v>0.11694043372309033</v>
      </c>
      <c r="L28" s="58">
        <v>5.7239265093964771E-2</v>
      </c>
      <c r="M28" s="58">
        <v>0</v>
      </c>
      <c r="N28" s="58">
        <v>5.7239265093964778E-2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241</v>
      </c>
      <c r="B30" s="19">
        <v>2023</v>
      </c>
      <c r="C30" s="7">
        <v>208392450</v>
      </c>
      <c r="D30" s="7">
        <v>164147470</v>
      </c>
      <c r="E30" s="7">
        <v>15215379</v>
      </c>
      <c r="F30" s="7">
        <v>0</v>
      </c>
      <c r="G30" s="7">
        <v>6025000</v>
      </c>
      <c r="H30" s="7">
        <v>5594907</v>
      </c>
      <c r="I30" s="7">
        <v>100000</v>
      </c>
      <c r="J30" s="7">
        <v>6517188</v>
      </c>
      <c r="K30" s="7">
        <v>33452474</v>
      </c>
      <c r="L30" s="7">
        <v>130694996</v>
      </c>
      <c r="M30" s="20">
        <v>2</v>
      </c>
      <c r="N30" s="7">
        <v>261389.992</v>
      </c>
    </row>
    <row r="31" spans="1:14" s="21" customFormat="1" x14ac:dyDescent="0.2">
      <c r="A31" s="8" t="s">
        <v>241</v>
      </c>
      <c r="B31" s="19">
        <v>2024</v>
      </c>
      <c r="C31" s="7">
        <v>211528628</v>
      </c>
      <c r="D31" s="7">
        <v>170696361</v>
      </c>
      <c r="E31" s="7">
        <v>15347589</v>
      </c>
      <c r="F31" s="7">
        <v>0</v>
      </c>
      <c r="G31" s="7">
        <v>5675000</v>
      </c>
      <c r="H31" s="7">
        <v>5623606</v>
      </c>
      <c r="I31" s="7">
        <v>100000</v>
      </c>
      <c r="J31" s="7">
        <v>8106298</v>
      </c>
      <c r="K31" s="7">
        <v>34852493</v>
      </c>
      <c r="L31" s="7">
        <v>135843868</v>
      </c>
      <c r="M31" s="20">
        <v>2</v>
      </c>
      <c r="N31" s="7">
        <v>271687.73599999998</v>
      </c>
    </row>
    <row r="32" spans="1:14" s="44" customFormat="1" x14ac:dyDescent="0.2">
      <c r="A32" s="44" t="s">
        <v>9</v>
      </c>
      <c r="B32" s="45"/>
      <c r="C32" s="58">
        <v>1.5049383986799905E-2</v>
      </c>
      <c r="D32" s="58">
        <v>3.9896387071942076E-2</v>
      </c>
      <c r="E32" s="58">
        <v>8.6892347538631808E-3</v>
      </c>
      <c r="F32" s="58" t="e">
        <v>#DIV/0!</v>
      </c>
      <c r="G32" s="58">
        <v>-5.8091286307053944E-2</v>
      </c>
      <c r="H32" s="58">
        <v>5.1294865133593819E-3</v>
      </c>
      <c r="I32" s="58">
        <v>0</v>
      </c>
      <c r="J32" s="58">
        <v>0.24383369023572743</v>
      </c>
      <c r="K32" s="58">
        <v>4.1850985371067025E-2</v>
      </c>
      <c r="L32" s="58">
        <v>3.9396091339258317E-2</v>
      </c>
      <c r="M32" s="58">
        <v>0</v>
      </c>
      <c r="N32" s="58">
        <v>3.9396091339258227E-2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242</v>
      </c>
      <c r="B34" s="19">
        <v>2023</v>
      </c>
      <c r="C34" s="7">
        <v>728300556</v>
      </c>
      <c r="D34" s="7">
        <v>552754152</v>
      </c>
      <c r="E34" s="7">
        <v>65339533</v>
      </c>
      <c r="F34" s="7">
        <v>6731950</v>
      </c>
      <c r="G34" s="7">
        <v>29085000</v>
      </c>
      <c r="H34" s="7">
        <v>26428345</v>
      </c>
      <c r="I34" s="7">
        <v>1624769</v>
      </c>
      <c r="J34" s="7">
        <v>25274513</v>
      </c>
      <c r="K34" s="7">
        <v>154484110</v>
      </c>
      <c r="L34" s="7">
        <v>398270042</v>
      </c>
      <c r="M34" s="20">
        <v>5.024</v>
      </c>
      <c r="N34" s="7">
        <v>2000908.6910079999</v>
      </c>
    </row>
    <row r="35" spans="1:14" s="21" customFormat="1" x14ac:dyDescent="0.2">
      <c r="A35" s="8" t="s">
        <v>242</v>
      </c>
      <c r="B35" s="19">
        <v>2024</v>
      </c>
      <c r="C35" s="7">
        <v>746644252</v>
      </c>
      <c r="D35" s="7">
        <v>592639049</v>
      </c>
      <c r="E35" s="7">
        <v>69905596</v>
      </c>
      <c r="F35" s="7">
        <v>6675280</v>
      </c>
      <c r="G35" s="7">
        <v>27050000</v>
      </c>
      <c r="H35" s="7">
        <v>26308039</v>
      </c>
      <c r="I35" s="7">
        <v>1654344</v>
      </c>
      <c r="J35" s="7">
        <v>40989424</v>
      </c>
      <c r="K35" s="7">
        <v>172582683</v>
      </c>
      <c r="L35" s="7">
        <v>420056366</v>
      </c>
      <c r="M35" s="20">
        <v>5.6504000000000003</v>
      </c>
      <c r="N35" s="7">
        <v>2373486.4904464004</v>
      </c>
    </row>
    <row r="36" spans="1:14" s="44" customFormat="1" x14ac:dyDescent="0.2">
      <c r="A36" s="44" t="s">
        <v>9</v>
      </c>
      <c r="B36" s="45"/>
      <c r="C36" s="58">
        <v>2.518698612664522E-2</v>
      </c>
      <c r="D36" s="58">
        <v>7.2156666495740762E-2</v>
      </c>
      <c r="E36" s="58">
        <v>6.9882088076754389E-2</v>
      </c>
      <c r="F36" s="58">
        <v>-8.4180660878348766E-3</v>
      </c>
      <c r="G36" s="58">
        <v>-6.9967337115351552E-2</v>
      </c>
      <c r="H36" s="58">
        <v>-4.5521579198394757E-3</v>
      </c>
      <c r="I36" s="58">
        <v>1.8202587567832721E-2</v>
      </c>
      <c r="J36" s="58">
        <v>0.62176909204937003</v>
      </c>
      <c r="K36" s="58">
        <v>0.11715491645063042</v>
      </c>
      <c r="L36" s="58">
        <v>5.4702392102090373E-2</v>
      </c>
      <c r="M36" s="58">
        <v>0.12468152866242044</v>
      </c>
      <c r="N36" s="58">
        <v>0.18620429863329072</v>
      </c>
    </row>
    <row r="38" spans="1:14" ht="15" x14ac:dyDescent="0.25">
      <c r="A38" s="1" t="s">
        <v>10</v>
      </c>
      <c r="B38" s="19">
        <v>2023</v>
      </c>
      <c r="C38" s="13">
        <v>21475963069</v>
      </c>
      <c r="D38" s="13">
        <v>17070631886</v>
      </c>
      <c r="E38" s="13">
        <v>787643647</v>
      </c>
      <c r="F38" s="13">
        <v>217875097</v>
      </c>
      <c r="G38" s="13">
        <v>524814994</v>
      </c>
      <c r="H38" s="13">
        <v>473808286</v>
      </c>
      <c r="I38" s="13">
        <v>28097251</v>
      </c>
      <c r="J38" s="13">
        <v>420485766</v>
      </c>
      <c r="K38" s="13">
        <v>2452725041</v>
      </c>
      <c r="L38" s="13">
        <v>14617906845</v>
      </c>
      <c r="M38" s="13"/>
      <c r="N38" s="13">
        <v>46602233.809163608</v>
      </c>
    </row>
    <row r="39" spans="1:14" ht="15" x14ac:dyDescent="0.25">
      <c r="A39" s="1"/>
      <c r="B39" s="19">
        <v>2024</v>
      </c>
      <c r="C39" s="13">
        <v>22213967667</v>
      </c>
      <c r="D39" s="13">
        <v>18460890329</v>
      </c>
      <c r="E39" s="13">
        <v>763348925</v>
      </c>
      <c r="F39" s="13">
        <v>272434806</v>
      </c>
      <c r="G39" s="13">
        <v>496945388</v>
      </c>
      <c r="H39" s="13">
        <v>474989586</v>
      </c>
      <c r="I39" s="13">
        <v>29924424</v>
      </c>
      <c r="J39" s="13">
        <v>594830735</v>
      </c>
      <c r="K39" s="13">
        <v>2632473864</v>
      </c>
      <c r="L39" s="13">
        <v>15828416465</v>
      </c>
      <c r="M39" s="13"/>
      <c r="N39" s="13">
        <v>49496006.25202731</v>
      </c>
    </row>
    <row r="40" spans="1:14" s="44" customFormat="1" ht="15" x14ac:dyDescent="0.25">
      <c r="A40" s="48" t="s">
        <v>9</v>
      </c>
      <c r="B40" s="49"/>
      <c r="C40" s="58">
        <v>3.4364214337157743E-2</v>
      </c>
      <c r="D40" s="58">
        <v>8.1441533757176346E-2</v>
      </c>
      <c r="E40" s="58">
        <v>-3.0844814266622275E-2</v>
      </c>
      <c r="F40" s="58">
        <v>0.25041737101326456</v>
      </c>
      <c r="G40" s="58">
        <v>-5.3103677140748762E-2</v>
      </c>
      <c r="H40" s="58">
        <v>2.4932024932970464E-3</v>
      </c>
      <c r="I40" s="58">
        <v>6.5030312040135166E-2</v>
      </c>
      <c r="J40" s="58">
        <v>0.4146275167849558</v>
      </c>
      <c r="K40" s="58">
        <v>7.3285354043074735E-2</v>
      </c>
      <c r="L40" s="58">
        <v>8.2810051591897388E-2</v>
      </c>
      <c r="M40" s="58"/>
      <c r="N40" s="58">
        <v>6.2095144509890149E-2</v>
      </c>
    </row>
    <row r="42" spans="1:14" ht="15" x14ac:dyDescent="0.25">
      <c r="K42" s="15" t="s">
        <v>465</v>
      </c>
      <c r="L42" s="16">
        <v>2023</v>
      </c>
      <c r="M42" s="23">
        <v>3.9581444444444447</v>
      </c>
    </row>
    <row r="43" spans="1:14" ht="15" x14ac:dyDescent="0.25">
      <c r="K43" s="15"/>
      <c r="L43" s="16">
        <v>2024</v>
      </c>
      <c r="M43" s="23">
        <v>3.9851444444444448</v>
      </c>
    </row>
    <row r="44" spans="1:14" s="44" customFormat="1" ht="15" x14ac:dyDescent="0.25">
      <c r="B44" s="49"/>
      <c r="J44" s="46"/>
      <c r="K44" s="48" t="s">
        <v>466</v>
      </c>
      <c r="L44" s="48"/>
      <c r="M44" s="58">
        <v>6.8213781429570311E-3</v>
      </c>
    </row>
    <row r="48" spans="1:14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Sheet48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243</v>
      </c>
      <c r="B2" s="19">
        <v>2023</v>
      </c>
      <c r="C2" s="7">
        <v>771338614</v>
      </c>
      <c r="D2" s="7">
        <v>607339803</v>
      </c>
      <c r="E2" s="7">
        <v>55064854</v>
      </c>
      <c r="F2" s="7">
        <v>26587447</v>
      </c>
      <c r="G2" s="7">
        <v>27386064</v>
      </c>
      <c r="H2" s="7">
        <v>19613062</v>
      </c>
      <c r="I2" s="7">
        <v>2084742</v>
      </c>
      <c r="J2" s="7">
        <v>12414452</v>
      </c>
      <c r="K2" s="7">
        <v>143150621</v>
      </c>
      <c r="L2" s="7">
        <v>464189182</v>
      </c>
      <c r="M2" s="20">
        <v>6.3555999999999999</v>
      </c>
      <c r="N2" s="7">
        <v>2950200.7651191996</v>
      </c>
    </row>
    <row r="3" spans="1:17" s="21" customFormat="1" x14ac:dyDescent="0.2">
      <c r="A3" s="8" t="s">
        <v>243</v>
      </c>
      <c r="B3" s="19">
        <v>2024</v>
      </c>
      <c r="C3" s="7">
        <v>796355860</v>
      </c>
      <c r="D3" s="7">
        <v>649999192</v>
      </c>
      <c r="E3" s="7">
        <v>63232735</v>
      </c>
      <c r="F3" s="7">
        <v>28594184</v>
      </c>
      <c r="G3" s="7">
        <v>27580471</v>
      </c>
      <c r="H3" s="7">
        <v>20599639</v>
      </c>
      <c r="I3" s="7">
        <v>2030390</v>
      </c>
      <c r="J3" s="7">
        <v>13096192</v>
      </c>
      <c r="K3" s="7">
        <v>155133611</v>
      </c>
      <c r="L3" s="7">
        <v>494865581</v>
      </c>
      <c r="M3" s="20">
        <v>6.1601999999999997</v>
      </c>
      <c r="N3" s="7">
        <v>3048470.9520761999</v>
      </c>
    </row>
    <row r="4" spans="1:17" s="44" customFormat="1" x14ac:dyDescent="0.2">
      <c r="A4" s="44" t="s">
        <v>9</v>
      </c>
      <c r="B4" s="45"/>
      <c r="C4" s="58">
        <v>3.2433545457118788E-2</v>
      </c>
      <c r="D4" s="58">
        <v>7.0239738593256662E-2</v>
      </c>
      <c r="E4" s="58">
        <v>0.14833201954916653</v>
      </c>
      <c r="F4" s="58">
        <v>7.5476859436710869E-2</v>
      </c>
      <c r="G4" s="58">
        <v>7.0987565062288613E-3</v>
      </c>
      <c r="H4" s="58">
        <v>5.0302038508826412E-2</v>
      </c>
      <c r="I4" s="58">
        <v>-2.6071331608419651E-2</v>
      </c>
      <c r="J4" s="58">
        <v>5.4915029676702608E-2</v>
      </c>
      <c r="K4" s="58">
        <v>8.3708962743514748E-2</v>
      </c>
      <c r="L4" s="58">
        <v>6.6085984313180315E-2</v>
      </c>
      <c r="M4" s="58">
        <v>-3.0744540247970333E-2</v>
      </c>
      <c r="N4" s="58">
        <v>3.3309660860666813E-2</v>
      </c>
    </row>
    <row r="6" spans="1:17" ht="15" x14ac:dyDescent="0.25">
      <c r="A6" s="1" t="s">
        <v>10</v>
      </c>
      <c r="B6" s="19">
        <v>2023</v>
      </c>
      <c r="C6" s="13">
        <v>771338614</v>
      </c>
      <c r="D6" s="13">
        <v>607339803</v>
      </c>
      <c r="E6" s="13">
        <v>55064854</v>
      </c>
      <c r="F6" s="13">
        <v>26587447</v>
      </c>
      <c r="G6" s="13">
        <v>27386064</v>
      </c>
      <c r="H6" s="13">
        <v>19613062</v>
      </c>
      <c r="I6" s="13">
        <v>2084742</v>
      </c>
      <c r="J6" s="13">
        <v>12414452</v>
      </c>
      <c r="K6" s="13">
        <v>143150621</v>
      </c>
      <c r="L6" s="13">
        <v>464189182</v>
      </c>
      <c r="M6" s="13"/>
      <c r="N6" s="13">
        <v>2950200.7651191996</v>
      </c>
    </row>
    <row r="7" spans="1:17" ht="15" x14ac:dyDescent="0.25">
      <c r="A7" s="1"/>
      <c r="B7" s="19">
        <v>2024</v>
      </c>
      <c r="C7" s="13">
        <v>796355860</v>
      </c>
      <c r="D7" s="13">
        <v>649999192</v>
      </c>
      <c r="E7" s="13">
        <v>63232735</v>
      </c>
      <c r="F7" s="13">
        <v>28594184</v>
      </c>
      <c r="G7" s="13">
        <v>27580471</v>
      </c>
      <c r="H7" s="13">
        <v>20599639</v>
      </c>
      <c r="I7" s="13">
        <v>2030390</v>
      </c>
      <c r="J7" s="13">
        <v>13096192</v>
      </c>
      <c r="K7" s="13">
        <v>155133611</v>
      </c>
      <c r="L7" s="13">
        <v>494865581</v>
      </c>
      <c r="M7" s="13"/>
      <c r="N7" s="13">
        <v>3048470.9520761999</v>
      </c>
    </row>
    <row r="8" spans="1:17" s="44" customFormat="1" x14ac:dyDescent="0.2">
      <c r="A8" s="44" t="s">
        <v>9</v>
      </c>
      <c r="B8" s="49"/>
      <c r="C8" s="58">
        <v>3.2433545457118788E-2</v>
      </c>
      <c r="D8" s="58">
        <v>7.0239738593256662E-2</v>
      </c>
      <c r="E8" s="58">
        <v>0.14833201954916653</v>
      </c>
      <c r="F8" s="58">
        <v>7.5476859436710869E-2</v>
      </c>
      <c r="G8" s="58">
        <v>7.0987565062288613E-3</v>
      </c>
      <c r="H8" s="58">
        <v>5.0302038508826412E-2</v>
      </c>
      <c r="I8" s="58">
        <v>-2.6071331608419651E-2</v>
      </c>
      <c r="J8" s="58">
        <v>5.4915029676702608E-2</v>
      </c>
      <c r="K8" s="58">
        <v>8.3708962743514748E-2</v>
      </c>
      <c r="L8" s="58">
        <v>6.6085984313180315E-2</v>
      </c>
      <c r="M8" s="58"/>
      <c r="N8" s="58">
        <v>3.3309660860666813E-2</v>
      </c>
    </row>
    <row r="10" spans="1:17" ht="15" x14ac:dyDescent="0.25">
      <c r="K10" s="15" t="s">
        <v>465</v>
      </c>
      <c r="L10" s="16">
        <v>2023</v>
      </c>
      <c r="M10" s="23">
        <v>6.3555999999999999</v>
      </c>
    </row>
    <row r="11" spans="1:17" ht="15" x14ac:dyDescent="0.25">
      <c r="K11" s="15"/>
      <c r="L11" s="16">
        <v>2024</v>
      </c>
      <c r="M11" s="23">
        <v>6.1601999999999997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-3.0744540247970333E-2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Sheet49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244</v>
      </c>
      <c r="B2" s="19">
        <v>2023</v>
      </c>
      <c r="C2" s="7">
        <v>9688041717</v>
      </c>
      <c r="D2" s="7">
        <v>7287399280</v>
      </c>
      <c r="E2" s="7">
        <v>117327962</v>
      </c>
      <c r="F2" s="7">
        <v>518449064</v>
      </c>
      <c r="G2" s="7">
        <v>310002035</v>
      </c>
      <c r="H2" s="7">
        <v>298188623</v>
      </c>
      <c r="I2" s="7">
        <v>10595249</v>
      </c>
      <c r="J2" s="7">
        <v>125250553</v>
      </c>
      <c r="K2" s="7">
        <v>1379813486</v>
      </c>
      <c r="L2" s="7">
        <v>5907585794</v>
      </c>
      <c r="M2" s="20">
        <v>4.1875999999999998</v>
      </c>
      <c r="N2" s="7">
        <v>24738606.2709544</v>
      </c>
    </row>
    <row r="3" spans="1:17" s="21" customFormat="1" x14ac:dyDescent="0.2">
      <c r="A3" s="8" t="s">
        <v>244</v>
      </c>
      <c r="B3" s="19">
        <v>2024</v>
      </c>
      <c r="C3" s="7">
        <v>10862198076</v>
      </c>
      <c r="D3" s="7">
        <v>8633263462</v>
      </c>
      <c r="E3" s="7">
        <v>120846274</v>
      </c>
      <c r="F3" s="7">
        <v>535046612</v>
      </c>
      <c r="G3" s="7">
        <v>317625325</v>
      </c>
      <c r="H3" s="7">
        <v>307164499</v>
      </c>
      <c r="I3" s="7">
        <v>10650968</v>
      </c>
      <c r="J3" s="7">
        <v>152463225</v>
      </c>
      <c r="K3" s="7">
        <v>1443796903</v>
      </c>
      <c r="L3" s="7">
        <v>7189466559</v>
      </c>
      <c r="M3" s="20">
        <v>4.6875999999999998</v>
      </c>
      <c r="N3" s="7">
        <v>33701343.441968396</v>
      </c>
    </row>
    <row r="4" spans="1:17" s="44" customFormat="1" x14ac:dyDescent="0.2">
      <c r="A4" s="44" t="s">
        <v>9</v>
      </c>
      <c r="B4" s="45"/>
      <c r="C4" s="58">
        <v>0.1211964598521144</v>
      </c>
      <c r="D4" s="58">
        <v>0.18468374385546224</v>
      </c>
      <c r="E4" s="58">
        <v>2.9986986392894134E-2</v>
      </c>
      <c r="F4" s="58">
        <v>3.2013845047659299E-2</v>
      </c>
      <c r="G4" s="58">
        <v>2.4591096635865631E-2</v>
      </c>
      <c r="H4" s="58">
        <v>3.0101336227036403E-2</v>
      </c>
      <c r="I4" s="58">
        <v>5.2588664976160543E-3</v>
      </c>
      <c r="J4" s="58">
        <v>0.21726588304963412</v>
      </c>
      <c r="K4" s="58">
        <v>4.6371062211809692E-2</v>
      </c>
      <c r="L4" s="58">
        <v>0.21698893756260529</v>
      </c>
      <c r="M4" s="58">
        <v>0.11940013372814978</v>
      </c>
      <c r="N4" s="58">
        <v>0.36229757945325913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245</v>
      </c>
      <c r="B6" s="19">
        <v>2023</v>
      </c>
      <c r="C6" s="7">
        <v>13618561390</v>
      </c>
      <c r="D6" s="7">
        <v>11994079013</v>
      </c>
      <c r="E6" s="7">
        <v>572387709</v>
      </c>
      <c r="F6" s="7">
        <v>0</v>
      </c>
      <c r="G6" s="7">
        <v>0</v>
      </c>
      <c r="H6" s="7">
        <v>0</v>
      </c>
      <c r="I6" s="7">
        <v>0</v>
      </c>
      <c r="J6" s="7">
        <v>4629834</v>
      </c>
      <c r="K6" s="7">
        <v>577017543</v>
      </c>
      <c r="L6" s="7">
        <v>11417061470</v>
      </c>
      <c r="M6" s="20">
        <v>1.885</v>
      </c>
      <c r="N6" s="7">
        <v>21521160.870950002</v>
      </c>
    </row>
    <row r="7" spans="1:17" s="21" customFormat="1" x14ac:dyDescent="0.2">
      <c r="A7" s="8" t="s">
        <v>245</v>
      </c>
      <c r="B7" s="19">
        <v>2024</v>
      </c>
      <c r="C7" s="7">
        <v>13953279086</v>
      </c>
      <c r="D7" s="7">
        <v>12794260980</v>
      </c>
      <c r="E7" s="7">
        <v>604982043</v>
      </c>
      <c r="F7" s="7">
        <v>45027</v>
      </c>
      <c r="G7" s="7">
        <v>0</v>
      </c>
      <c r="H7" s="7">
        <v>0</v>
      </c>
      <c r="I7" s="7">
        <v>0</v>
      </c>
      <c r="J7" s="7">
        <v>4575419</v>
      </c>
      <c r="K7" s="7">
        <v>609602489</v>
      </c>
      <c r="L7" s="7">
        <v>12184658491</v>
      </c>
      <c r="M7" s="20">
        <v>1.885</v>
      </c>
      <c r="N7" s="7">
        <v>22968081.255534999</v>
      </c>
    </row>
    <row r="8" spans="1:17" s="44" customFormat="1" x14ac:dyDescent="0.2">
      <c r="A8" s="44" t="s">
        <v>9</v>
      </c>
      <c r="B8" s="45"/>
      <c r="C8" s="58">
        <v>2.4578050971358876E-2</v>
      </c>
      <c r="D8" s="58">
        <v>6.6714748679970196E-2</v>
      </c>
      <c r="E8" s="58">
        <v>5.6944503677314288E-2</v>
      </c>
      <c r="F8" s="58" t="e">
        <v>#DIV/0!</v>
      </c>
      <c r="G8" s="58" t="e">
        <v>#DIV/0!</v>
      </c>
      <c r="H8" s="58" t="e">
        <v>#DIV/0!</v>
      </c>
      <c r="I8" s="58" t="e">
        <v>#DIV/0!</v>
      </c>
      <c r="J8" s="58">
        <v>-1.1753121170219061E-2</v>
      </c>
      <c r="K8" s="58">
        <v>5.6471326383918975E-2</v>
      </c>
      <c r="L8" s="58">
        <v>6.7232450575568287E-2</v>
      </c>
      <c r="M8" s="58">
        <v>0</v>
      </c>
      <c r="N8" s="58">
        <v>6.7232450575568134E-2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246</v>
      </c>
      <c r="B10" s="19">
        <v>2023</v>
      </c>
      <c r="C10" s="7">
        <v>1688238650</v>
      </c>
      <c r="D10" s="7">
        <v>1195096179</v>
      </c>
      <c r="E10" s="7">
        <v>3412342</v>
      </c>
      <c r="F10" s="7">
        <v>22148194</v>
      </c>
      <c r="G10" s="7">
        <v>55600000</v>
      </c>
      <c r="H10" s="7">
        <v>54599921</v>
      </c>
      <c r="I10" s="7">
        <v>2278582</v>
      </c>
      <c r="J10" s="7">
        <v>14774070</v>
      </c>
      <c r="K10" s="7">
        <v>152813109</v>
      </c>
      <c r="L10" s="7">
        <v>1042283070</v>
      </c>
      <c r="M10" s="20">
        <v>4.4017999999999997</v>
      </c>
      <c r="N10" s="7">
        <v>4587921.6175260004</v>
      </c>
    </row>
    <row r="11" spans="1:17" s="21" customFormat="1" x14ac:dyDescent="0.2">
      <c r="A11" s="8" t="s">
        <v>246</v>
      </c>
      <c r="B11" s="19">
        <v>2024</v>
      </c>
      <c r="C11" s="7">
        <v>1820397238</v>
      </c>
      <c r="D11" s="7">
        <v>1264258079</v>
      </c>
      <c r="E11" s="7">
        <v>3521497</v>
      </c>
      <c r="F11" s="7">
        <v>22849531</v>
      </c>
      <c r="G11" s="7">
        <v>55450000</v>
      </c>
      <c r="H11" s="7">
        <v>54518121</v>
      </c>
      <c r="I11" s="7">
        <v>2183339</v>
      </c>
      <c r="J11" s="7">
        <v>18034255</v>
      </c>
      <c r="K11" s="7">
        <v>156556743</v>
      </c>
      <c r="L11" s="7">
        <v>1107701336</v>
      </c>
      <c r="M11" s="20">
        <v>4.4017999999999997</v>
      </c>
      <c r="N11" s="7">
        <v>4875879.7408047998</v>
      </c>
    </row>
    <row r="12" spans="1:17" s="44" customFormat="1" x14ac:dyDescent="0.2">
      <c r="A12" s="44" t="s">
        <v>9</v>
      </c>
      <c r="B12" s="45"/>
      <c r="C12" s="58">
        <v>7.828193484374972E-2</v>
      </c>
      <c r="D12" s="58">
        <v>5.7871409193083867E-2</v>
      </c>
      <c r="E12" s="58">
        <v>3.1988294256554591E-2</v>
      </c>
      <c r="F12" s="58">
        <v>3.1665651835991682E-2</v>
      </c>
      <c r="G12" s="58">
        <v>-2.6978417266187052E-3</v>
      </c>
      <c r="H12" s="58">
        <v>-1.4981706658513296E-3</v>
      </c>
      <c r="I12" s="58">
        <v>-4.179924180916026E-2</v>
      </c>
      <c r="J12" s="58">
        <v>0.22066938900384253</v>
      </c>
      <c r="K12" s="58">
        <v>2.449812077313341E-2</v>
      </c>
      <c r="L12" s="58">
        <v>6.2764394705173518E-2</v>
      </c>
      <c r="M12" s="58">
        <v>0</v>
      </c>
      <c r="N12" s="58">
        <v>6.2764394705173393E-2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247</v>
      </c>
      <c r="B14" s="19">
        <v>2023</v>
      </c>
      <c r="C14" s="7">
        <v>477905150</v>
      </c>
      <c r="D14" s="7">
        <v>402587245</v>
      </c>
      <c r="E14" s="7">
        <v>8702074</v>
      </c>
      <c r="F14" s="7">
        <v>66594230</v>
      </c>
      <c r="G14" s="7">
        <v>6378679</v>
      </c>
      <c r="H14" s="7">
        <v>3256711</v>
      </c>
      <c r="I14" s="7">
        <v>306679</v>
      </c>
      <c r="J14" s="7">
        <v>2105573</v>
      </c>
      <c r="K14" s="7">
        <v>87343946</v>
      </c>
      <c r="L14" s="7">
        <v>315243299</v>
      </c>
      <c r="M14" s="20">
        <v>7.2938000000000001</v>
      </c>
      <c r="N14" s="7">
        <v>2299321.5742462003</v>
      </c>
    </row>
    <row r="15" spans="1:17" s="21" customFormat="1" x14ac:dyDescent="0.2">
      <c r="A15" s="8" t="s">
        <v>247</v>
      </c>
      <c r="B15" s="19">
        <v>2024</v>
      </c>
      <c r="C15" s="7">
        <v>545247172</v>
      </c>
      <c r="D15" s="7">
        <v>480636369</v>
      </c>
      <c r="E15" s="7">
        <v>8734432</v>
      </c>
      <c r="F15" s="7">
        <v>78173233</v>
      </c>
      <c r="G15" s="7">
        <v>6359526</v>
      </c>
      <c r="H15" s="7">
        <v>3489603</v>
      </c>
      <c r="I15" s="7">
        <v>296511</v>
      </c>
      <c r="J15" s="7">
        <v>2233462</v>
      </c>
      <c r="K15" s="7">
        <v>99286767</v>
      </c>
      <c r="L15" s="7">
        <v>381349602</v>
      </c>
      <c r="M15" s="20">
        <v>7.2938000000000001</v>
      </c>
      <c r="N15" s="7">
        <v>2781487.7270676005</v>
      </c>
    </row>
    <row r="16" spans="1:17" s="44" customFormat="1" x14ac:dyDescent="0.2">
      <c r="A16" s="44" t="s">
        <v>9</v>
      </c>
      <c r="B16" s="45"/>
      <c r="C16" s="58">
        <v>0.1409108522894135</v>
      </c>
      <c r="D16" s="58">
        <v>0.1938688445035063</v>
      </c>
      <c r="E16" s="58">
        <v>3.7184239067606182E-3</v>
      </c>
      <c r="F16" s="58">
        <v>0.17387396775966926</v>
      </c>
      <c r="G16" s="58">
        <v>-3.0026593280520937E-3</v>
      </c>
      <c r="H16" s="58">
        <v>7.1511411359497359E-2</v>
      </c>
      <c r="I16" s="58">
        <v>-3.3155188323947843E-2</v>
      </c>
      <c r="J16" s="58">
        <v>6.0738335835423422E-2</v>
      </c>
      <c r="K16" s="58">
        <v>0.13673324308017867</v>
      </c>
      <c r="L16" s="58">
        <v>0.2096993122762619</v>
      </c>
      <c r="M16" s="58">
        <v>0</v>
      </c>
      <c r="N16" s="58">
        <v>0.20969931227626196</v>
      </c>
      <c r="P16" s="59"/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248</v>
      </c>
      <c r="B18" s="19">
        <v>2023</v>
      </c>
      <c r="C18" s="7">
        <v>756731218</v>
      </c>
      <c r="D18" s="7">
        <v>563144082</v>
      </c>
      <c r="E18" s="7">
        <v>2271149</v>
      </c>
      <c r="F18" s="7">
        <v>10946092</v>
      </c>
      <c r="G18" s="7">
        <v>19925000</v>
      </c>
      <c r="H18" s="7">
        <v>19028757</v>
      </c>
      <c r="I18" s="7">
        <v>479837</v>
      </c>
      <c r="J18" s="7">
        <v>7403767</v>
      </c>
      <c r="K18" s="7">
        <v>60054602</v>
      </c>
      <c r="L18" s="7">
        <v>503089480</v>
      </c>
      <c r="M18" s="20">
        <v>5.25</v>
      </c>
      <c r="N18" s="7">
        <v>2641219.77</v>
      </c>
    </row>
    <row r="19" spans="1:14" s="21" customFormat="1" x14ac:dyDescent="0.2">
      <c r="A19" s="8" t="s">
        <v>248</v>
      </c>
      <c r="B19" s="19">
        <v>2024</v>
      </c>
      <c r="C19" s="7">
        <v>807467648</v>
      </c>
      <c r="D19" s="7">
        <v>601637481</v>
      </c>
      <c r="E19" s="7">
        <v>2297486</v>
      </c>
      <c r="F19" s="7">
        <v>10081473</v>
      </c>
      <c r="G19" s="7">
        <v>20050000</v>
      </c>
      <c r="H19" s="7">
        <v>19359046</v>
      </c>
      <c r="I19" s="7">
        <v>552318</v>
      </c>
      <c r="J19" s="7">
        <v>7617807</v>
      </c>
      <c r="K19" s="7">
        <v>59958130</v>
      </c>
      <c r="L19" s="7">
        <v>541679351</v>
      </c>
      <c r="M19" s="20">
        <v>5.25</v>
      </c>
      <c r="N19" s="7">
        <v>2843816.5927499998</v>
      </c>
    </row>
    <row r="20" spans="1:14" s="44" customFormat="1" x14ac:dyDescent="0.2">
      <c r="A20" s="44" t="s">
        <v>9</v>
      </c>
      <c r="B20" s="45"/>
      <c r="C20" s="58">
        <v>6.7046830886789185E-2</v>
      </c>
      <c r="D20" s="58">
        <v>6.8354441128620436E-2</v>
      </c>
      <c r="E20" s="58">
        <v>1.1596332957458978E-2</v>
      </c>
      <c r="F20" s="58">
        <v>-7.898882998608088E-2</v>
      </c>
      <c r="G20" s="58">
        <v>6.2735257214554582E-3</v>
      </c>
      <c r="H20" s="58">
        <v>1.7357360756669497E-2</v>
      </c>
      <c r="I20" s="58">
        <v>0.15105337854313028</v>
      </c>
      <c r="J20" s="58">
        <v>2.8909607771287239E-2</v>
      </c>
      <c r="K20" s="58">
        <v>-1.6064047847657037E-3</v>
      </c>
      <c r="L20" s="58">
        <v>7.6705780053281977E-2</v>
      </c>
      <c r="M20" s="58">
        <v>0</v>
      </c>
      <c r="N20" s="58">
        <v>7.6705780053281908E-2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249</v>
      </c>
      <c r="B22" s="19">
        <v>2023</v>
      </c>
      <c r="C22" s="7">
        <v>3674118108</v>
      </c>
      <c r="D22" s="7">
        <v>3275922847</v>
      </c>
      <c r="E22" s="7">
        <v>259369631</v>
      </c>
      <c r="F22" s="7">
        <v>14964218</v>
      </c>
      <c r="G22" s="7">
        <v>0</v>
      </c>
      <c r="H22" s="7">
        <v>0</v>
      </c>
      <c r="I22" s="7">
        <v>0</v>
      </c>
      <c r="J22" s="7">
        <v>4195310</v>
      </c>
      <c r="K22" s="7">
        <v>278529159</v>
      </c>
      <c r="L22" s="7">
        <v>2997393688</v>
      </c>
      <c r="M22" s="20">
        <v>1.9242999999999999</v>
      </c>
      <c r="N22" s="7">
        <v>5767884.6738183992</v>
      </c>
    </row>
    <row r="23" spans="1:14" s="21" customFormat="1" x14ac:dyDescent="0.2">
      <c r="A23" s="8" t="s">
        <v>249</v>
      </c>
      <c r="B23" s="19">
        <v>2024</v>
      </c>
      <c r="C23" s="7">
        <v>4009124866</v>
      </c>
      <c r="D23" s="7">
        <v>3626612097</v>
      </c>
      <c r="E23" s="7">
        <v>360749785</v>
      </c>
      <c r="F23" s="7">
        <v>14870234</v>
      </c>
      <c r="G23" s="7">
        <v>0</v>
      </c>
      <c r="H23" s="7">
        <v>0</v>
      </c>
      <c r="I23" s="7">
        <v>0</v>
      </c>
      <c r="J23" s="7">
        <v>4198445</v>
      </c>
      <c r="K23" s="7">
        <v>379818464</v>
      </c>
      <c r="L23" s="7">
        <v>3246793633</v>
      </c>
      <c r="M23" s="20">
        <v>1.9242999999999999</v>
      </c>
      <c r="N23" s="7">
        <v>6247804.9879818996</v>
      </c>
    </row>
    <row r="24" spans="1:14" s="44" customFormat="1" x14ac:dyDescent="0.2">
      <c r="A24" s="44" t="s">
        <v>9</v>
      </c>
      <c r="B24" s="45"/>
      <c r="C24" s="58">
        <v>9.118018206071235E-2</v>
      </c>
      <c r="D24" s="58">
        <v>0.10705052175485499</v>
      </c>
      <c r="E24" s="58">
        <v>0.39087133527980383</v>
      </c>
      <c r="F24" s="58">
        <v>-6.2805821192928359E-3</v>
      </c>
      <c r="G24" s="58" t="e">
        <v>#DIV/0!</v>
      </c>
      <c r="H24" s="58" t="e">
        <v>#DIV/0!</v>
      </c>
      <c r="I24" s="58" t="e">
        <v>#DIV/0!</v>
      </c>
      <c r="J24" s="58">
        <v>7.4726301512879857E-4</v>
      </c>
      <c r="K24" s="58">
        <v>0.36365781365102962</v>
      </c>
      <c r="L24" s="58">
        <v>8.3205601585960229E-2</v>
      </c>
      <c r="M24" s="58">
        <v>0</v>
      </c>
      <c r="N24" s="58">
        <v>8.3205601585960326E-2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250</v>
      </c>
      <c r="B26" s="19">
        <v>2023</v>
      </c>
      <c r="C26" s="7">
        <v>5705232930</v>
      </c>
      <c r="D26" s="7">
        <v>4578520422</v>
      </c>
      <c r="E26" s="7">
        <v>77440402</v>
      </c>
      <c r="F26" s="7">
        <v>186241404</v>
      </c>
      <c r="G26" s="7">
        <v>91125001</v>
      </c>
      <c r="H26" s="7">
        <v>87161413</v>
      </c>
      <c r="I26" s="7">
        <v>0</v>
      </c>
      <c r="J26" s="7">
        <v>24381774</v>
      </c>
      <c r="K26" s="7">
        <v>466349994</v>
      </c>
      <c r="L26" s="7">
        <v>4112170428</v>
      </c>
      <c r="M26" s="20">
        <v>4.9463999999999997</v>
      </c>
      <c r="N26" s="7">
        <v>20340439.805059202</v>
      </c>
    </row>
    <row r="27" spans="1:14" s="21" customFormat="1" x14ac:dyDescent="0.2">
      <c r="A27" s="8" t="s">
        <v>250</v>
      </c>
      <c r="B27" s="19">
        <v>2024</v>
      </c>
      <c r="C27" s="7">
        <v>5683989680</v>
      </c>
      <c r="D27" s="7">
        <v>4594709755</v>
      </c>
      <c r="E27" s="7">
        <v>80023926</v>
      </c>
      <c r="F27" s="7">
        <v>286495439</v>
      </c>
      <c r="G27" s="7">
        <v>91300001</v>
      </c>
      <c r="H27" s="7">
        <v>87786979</v>
      </c>
      <c r="I27" s="7">
        <v>0</v>
      </c>
      <c r="J27" s="7">
        <v>25561582</v>
      </c>
      <c r="K27" s="7">
        <v>571167927</v>
      </c>
      <c r="L27" s="7">
        <v>4023541828</v>
      </c>
      <c r="M27" s="20">
        <v>5.0465</v>
      </c>
      <c r="N27" s="7">
        <v>20304803.835001998</v>
      </c>
    </row>
    <row r="28" spans="1:14" s="44" customFormat="1" x14ac:dyDescent="0.2">
      <c r="A28" s="44" t="s">
        <v>9</v>
      </c>
      <c r="B28" s="45"/>
      <c r="C28" s="58">
        <v>-3.7234676060807215E-3</v>
      </c>
      <c r="D28" s="58">
        <v>3.5359311541365013E-3</v>
      </c>
      <c r="E28" s="58">
        <v>3.3361448717686149E-2</v>
      </c>
      <c r="F28" s="58">
        <v>0.53830154222849391</v>
      </c>
      <c r="G28" s="58">
        <v>1.9204389364012187E-3</v>
      </c>
      <c r="H28" s="58">
        <v>7.1770979665049719E-3</v>
      </c>
      <c r="I28" s="58" t="e">
        <v>#DIV/0!</v>
      </c>
      <c r="J28" s="58">
        <v>4.8388931830801153E-2</v>
      </c>
      <c r="K28" s="58">
        <v>0.22476237664538279</v>
      </c>
      <c r="L28" s="58">
        <v>-2.1552754573721671E-2</v>
      </c>
      <c r="M28" s="58">
        <v>2.0236939996765388E-2</v>
      </c>
      <c r="N28" s="58">
        <v>-1.7519763780299757E-3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251</v>
      </c>
      <c r="B30" s="19">
        <v>2023</v>
      </c>
      <c r="C30" s="7">
        <v>1106886856</v>
      </c>
      <c r="D30" s="7">
        <v>862862170</v>
      </c>
      <c r="E30" s="7">
        <v>9816057</v>
      </c>
      <c r="F30" s="7">
        <v>17337625</v>
      </c>
      <c r="G30" s="7">
        <v>30475000</v>
      </c>
      <c r="H30" s="7">
        <v>30318591</v>
      </c>
      <c r="I30" s="7">
        <v>850000</v>
      </c>
      <c r="J30" s="7">
        <v>13012508</v>
      </c>
      <c r="K30" s="7">
        <v>101809781</v>
      </c>
      <c r="L30" s="7">
        <v>761052389</v>
      </c>
      <c r="M30" s="20">
        <v>6.3</v>
      </c>
      <c r="N30" s="7">
        <v>4794630.0506999996</v>
      </c>
    </row>
    <row r="31" spans="1:14" s="21" customFormat="1" x14ac:dyDescent="0.2">
      <c r="A31" s="8" t="s">
        <v>251</v>
      </c>
      <c r="B31" s="19">
        <v>2024</v>
      </c>
      <c r="C31" s="7">
        <v>1216679904</v>
      </c>
      <c r="D31" s="7">
        <v>963264023</v>
      </c>
      <c r="E31" s="7">
        <v>9955940</v>
      </c>
      <c r="F31" s="7">
        <v>23657115</v>
      </c>
      <c r="G31" s="7">
        <v>32525000</v>
      </c>
      <c r="H31" s="7">
        <v>32391654</v>
      </c>
      <c r="I31" s="7">
        <v>900000</v>
      </c>
      <c r="J31" s="7">
        <v>16895551</v>
      </c>
      <c r="K31" s="7">
        <v>116325260</v>
      </c>
      <c r="L31" s="7">
        <v>846938763</v>
      </c>
      <c r="M31" s="20">
        <v>6.7</v>
      </c>
      <c r="N31" s="7">
        <v>5674489.7121000001</v>
      </c>
    </row>
    <row r="32" spans="1:14" s="44" customFormat="1" x14ac:dyDescent="0.2">
      <c r="A32" s="44" t="s">
        <v>9</v>
      </c>
      <c r="B32" s="45"/>
      <c r="C32" s="58">
        <v>9.9190849909234088E-2</v>
      </c>
      <c r="D32" s="58">
        <v>0.11635908548406984</v>
      </c>
      <c r="E32" s="58">
        <v>1.4250426622420796E-2</v>
      </c>
      <c r="F32" s="58">
        <v>0.36449571380163087</v>
      </c>
      <c r="G32" s="58">
        <v>6.7268252666119771E-2</v>
      </c>
      <c r="H32" s="58">
        <v>6.8375967735439955E-2</v>
      </c>
      <c r="I32" s="58">
        <v>5.8823529411764705E-2</v>
      </c>
      <c r="J32" s="58">
        <v>0.29840850049813611</v>
      </c>
      <c r="K32" s="58">
        <v>0.14257450372081637</v>
      </c>
      <c r="L32" s="58">
        <v>0.11285211799000082</v>
      </c>
      <c r="M32" s="58">
        <v>6.3492063492063544E-2</v>
      </c>
      <c r="N32" s="58">
        <v>0.18350939532269941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252</v>
      </c>
      <c r="B34" s="19">
        <v>2023</v>
      </c>
      <c r="C34" s="7">
        <v>7538630630</v>
      </c>
      <c r="D34" s="7">
        <v>5700194402</v>
      </c>
      <c r="E34" s="7">
        <v>73071078</v>
      </c>
      <c r="F34" s="7">
        <v>418846666</v>
      </c>
      <c r="G34" s="7">
        <v>267909703</v>
      </c>
      <c r="H34" s="7">
        <v>252390536</v>
      </c>
      <c r="I34" s="7">
        <v>9859873</v>
      </c>
      <c r="J34" s="7">
        <v>83643360</v>
      </c>
      <c r="K34" s="7">
        <v>1105721216</v>
      </c>
      <c r="L34" s="7">
        <v>4594473186</v>
      </c>
      <c r="M34" s="20">
        <v>4.95</v>
      </c>
      <c r="N34" s="7">
        <v>22742642.2707</v>
      </c>
    </row>
    <row r="35" spans="1:14" s="21" customFormat="1" x14ac:dyDescent="0.2">
      <c r="A35" s="8" t="s">
        <v>252</v>
      </c>
      <c r="B35" s="19">
        <v>2024</v>
      </c>
      <c r="C35" s="7">
        <v>7971252349</v>
      </c>
      <c r="D35" s="7">
        <v>6180151633</v>
      </c>
      <c r="E35" s="7">
        <v>69749889</v>
      </c>
      <c r="F35" s="7">
        <v>456903739</v>
      </c>
      <c r="G35" s="7">
        <v>268283730</v>
      </c>
      <c r="H35" s="7">
        <v>254702856</v>
      </c>
      <c r="I35" s="7">
        <v>9767156</v>
      </c>
      <c r="J35" s="7">
        <v>95103999</v>
      </c>
      <c r="K35" s="7">
        <v>1154511369</v>
      </c>
      <c r="L35" s="7">
        <v>5025640264</v>
      </c>
      <c r="M35" s="20">
        <v>4.95</v>
      </c>
      <c r="N35" s="7">
        <v>24876919.3068</v>
      </c>
    </row>
    <row r="36" spans="1:14" s="44" customFormat="1" x14ac:dyDescent="0.2">
      <c r="A36" s="44" t="s">
        <v>9</v>
      </c>
      <c r="B36" s="45"/>
      <c r="C36" s="58">
        <v>5.7387308150949959E-2</v>
      </c>
      <c r="D36" s="58">
        <v>8.4200151284594738E-2</v>
      </c>
      <c r="E36" s="58">
        <v>-4.5451484922666666E-2</v>
      </c>
      <c r="F36" s="58">
        <v>9.0861587519476636E-2</v>
      </c>
      <c r="G36" s="58">
        <v>1.3960935188674372E-3</v>
      </c>
      <c r="H36" s="58">
        <v>9.1616747467900307E-3</v>
      </c>
      <c r="I36" s="58">
        <v>-9.403467975703135E-3</v>
      </c>
      <c r="J36" s="58">
        <v>0.13701791750116207</v>
      </c>
      <c r="K36" s="58">
        <v>4.4125184806076835E-2</v>
      </c>
      <c r="L36" s="58">
        <v>9.3844726162256462E-2</v>
      </c>
      <c r="M36" s="58">
        <v>0</v>
      </c>
      <c r="N36" s="58">
        <v>9.3844726162256462E-2</v>
      </c>
    </row>
    <row r="37" spans="1:14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</row>
    <row r="38" spans="1:14" s="21" customFormat="1" x14ac:dyDescent="0.2">
      <c r="A38" s="8" t="s">
        <v>253</v>
      </c>
      <c r="B38" s="19">
        <v>2023</v>
      </c>
      <c r="C38" s="7">
        <v>84844383104</v>
      </c>
      <c r="D38" s="7">
        <v>71455086163</v>
      </c>
      <c r="E38" s="7">
        <v>13031179738</v>
      </c>
      <c r="F38" s="7">
        <v>6228093222</v>
      </c>
      <c r="G38" s="7">
        <v>1041373659</v>
      </c>
      <c r="H38" s="7">
        <v>927335169</v>
      </c>
      <c r="I38" s="7">
        <v>43866263</v>
      </c>
      <c r="J38" s="7">
        <v>404927485</v>
      </c>
      <c r="K38" s="7">
        <v>21676775536</v>
      </c>
      <c r="L38" s="7">
        <v>49778310627</v>
      </c>
      <c r="M38" s="20">
        <v>6.65</v>
      </c>
      <c r="N38" s="7">
        <v>331025765.66955</v>
      </c>
    </row>
    <row r="39" spans="1:14" s="21" customFormat="1" x14ac:dyDescent="0.2">
      <c r="A39" s="8" t="s">
        <v>253</v>
      </c>
      <c r="B39" s="19">
        <v>2024</v>
      </c>
      <c r="C39" s="7">
        <v>88062519778</v>
      </c>
      <c r="D39" s="7">
        <v>75892048023</v>
      </c>
      <c r="E39" s="7">
        <v>13309769917</v>
      </c>
      <c r="F39" s="7">
        <v>7029090614</v>
      </c>
      <c r="G39" s="7">
        <v>1061988191</v>
      </c>
      <c r="H39" s="7">
        <v>958304666</v>
      </c>
      <c r="I39" s="7">
        <v>44886919</v>
      </c>
      <c r="J39" s="7">
        <v>452960827</v>
      </c>
      <c r="K39" s="7">
        <v>22857001134</v>
      </c>
      <c r="L39" s="7">
        <v>53035046889</v>
      </c>
      <c r="M39" s="20">
        <v>6.65</v>
      </c>
      <c r="N39" s="7">
        <v>352683061.81185001</v>
      </c>
    </row>
    <row r="40" spans="1:14" s="44" customFormat="1" x14ac:dyDescent="0.2">
      <c r="A40" s="44" t="s">
        <v>9</v>
      </c>
      <c r="B40" s="45"/>
      <c r="C40" s="58">
        <v>3.7929872977628856E-2</v>
      </c>
      <c r="D40" s="58">
        <v>6.2094416202628462E-2</v>
      </c>
      <c r="E40" s="58">
        <v>2.1378738118975366E-2</v>
      </c>
      <c r="F40" s="58">
        <v>0.1286103729421666</v>
      </c>
      <c r="G40" s="58">
        <v>1.9795518949265067E-2</v>
      </c>
      <c r="H40" s="58">
        <v>3.3396228284317341E-2</v>
      </c>
      <c r="I40" s="58">
        <v>2.3267448152581405E-2</v>
      </c>
      <c r="J40" s="58">
        <v>0.11862208365529942</v>
      </c>
      <c r="K40" s="58">
        <v>5.4446547921295961E-2</v>
      </c>
      <c r="L40" s="58">
        <v>6.5424804919625587E-2</v>
      </c>
      <c r="M40" s="58">
        <v>0</v>
      </c>
      <c r="N40" s="58">
        <v>6.5424804919625615E-2</v>
      </c>
    </row>
    <row r="41" spans="1:14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</row>
    <row r="42" spans="1:14" s="21" customFormat="1" ht="13.5" customHeight="1" x14ac:dyDescent="0.2">
      <c r="A42" s="8" t="s">
        <v>254</v>
      </c>
      <c r="B42" s="19">
        <v>2023</v>
      </c>
      <c r="C42" s="7">
        <v>1425563898</v>
      </c>
      <c r="D42" s="7">
        <v>1042425881</v>
      </c>
      <c r="E42" s="7">
        <v>14125899</v>
      </c>
      <c r="F42" s="7">
        <v>20867484</v>
      </c>
      <c r="G42" s="7">
        <v>22800000</v>
      </c>
      <c r="H42" s="7">
        <v>22800000</v>
      </c>
      <c r="I42" s="7">
        <v>200000</v>
      </c>
      <c r="J42" s="7">
        <v>9970541</v>
      </c>
      <c r="K42" s="7">
        <v>90763924</v>
      </c>
      <c r="L42" s="7">
        <v>951661957</v>
      </c>
      <c r="M42" s="20">
        <v>3.7425000000000002</v>
      </c>
      <c r="N42" s="7">
        <v>3561594.8740725</v>
      </c>
    </row>
    <row r="43" spans="1:14" s="21" customFormat="1" x14ac:dyDescent="0.2">
      <c r="A43" s="8" t="s">
        <v>254</v>
      </c>
      <c r="B43" s="19">
        <v>2024</v>
      </c>
      <c r="C43" s="7">
        <v>1513553669</v>
      </c>
      <c r="D43" s="7">
        <v>1123351636</v>
      </c>
      <c r="E43" s="7">
        <v>14727610</v>
      </c>
      <c r="F43" s="7">
        <v>22569983</v>
      </c>
      <c r="G43" s="7">
        <v>22650000</v>
      </c>
      <c r="H43" s="7">
        <v>22650000</v>
      </c>
      <c r="I43" s="7">
        <v>200000</v>
      </c>
      <c r="J43" s="7">
        <v>10740840</v>
      </c>
      <c r="K43" s="7">
        <v>93538433</v>
      </c>
      <c r="L43" s="7">
        <v>1029813203</v>
      </c>
      <c r="M43" s="20">
        <v>3.7425000000000002</v>
      </c>
      <c r="N43" s="7">
        <v>3854075.9122274998</v>
      </c>
    </row>
    <row r="44" spans="1:14" s="44" customFormat="1" x14ac:dyDescent="0.2">
      <c r="A44" s="44" t="s">
        <v>9</v>
      </c>
      <c r="B44" s="45"/>
      <c r="C44" s="58">
        <v>6.1722782909587964E-2</v>
      </c>
      <c r="D44" s="58">
        <v>7.7632142941777171E-2</v>
      </c>
      <c r="E44" s="58">
        <v>4.2596297764836068E-2</v>
      </c>
      <c r="F44" s="58">
        <v>8.158621326845153E-2</v>
      </c>
      <c r="G44" s="58">
        <v>-6.5789473684210523E-3</v>
      </c>
      <c r="H44" s="58">
        <v>-6.5789473684210523E-3</v>
      </c>
      <c r="I44" s="58">
        <v>0</v>
      </c>
      <c r="J44" s="58">
        <v>7.7257492848181453E-2</v>
      </c>
      <c r="K44" s="58">
        <v>3.056841174032978E-2</v>
      </c>
      <c r="L44" s="58">
        <v>8.2120805003451453E-2</v>
      </c>
      <c r="M44" s="58">
        <v>0</v>
      </c>
      <c r="N44" s="58">
        <v>8.2120805003451369E-2</v>
      </c>
    </row>
    <row r="45" spans="1:14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</row>
    <row r="46" spans="1:14" s="21" customFormat="1" x14ac:dyDescent="0.2">
      <c r="A46" s="8" t="s">
        <v>255</v>
      </c>
      <c r="B46" s="19">
        <v>2023</v>
      </c>
      <c r="C46" s="7">
        <v>9209762882</v>
      </c>
      <c r="D46" s="7">
        <v>6825518611</v>
      </c>
      <c r="E46" s="7">
        <v>144166581</v>
      </c>
      <c r="F46" s="7">
        <v>526584922</v>
      </c>
      <c r="G46" s="7">
        <v>254670355</v>
      </c>
      <c r="H46" s="7">
        <v>246309747</v>
      </c>
      <c r="I46" s="7">
        <v>6013258</v>
      </c>
      <c r="J46" s="7">
        <v>86820038</v>
      </c>
      <c r="K46" s="7">
        <v>1264564901</v>
      </c>
      <c r="L46" s="7">
        <v>5560953710</v>
      </c>
      <c r="M46" s="20">
        <v>4.5</v>
      </c>
      <c r="N46" s="7">
        <v>25024291.695</v>
      </c>
    </row>
    <row r="47" spans="1:14" s="21" customFormat="1" x14ac:dyDescent="0.2">
      <c r="A47" s="8" t="s">
        <v>255</v>
      </c>
      <c r="B47" s="19">
        <v>2024</v>
      </c>
      <c r="C47" s="7">
        <v>10036729710</v>
      </c>
      <c r="D47" s="7">
        <v>7407106002</v>
      </c>
      <c r="E47" s="7">
        <v>157870114</v>
      </c>
      <c r="F47" s="7">
        <v>542389513</v>
      </c>
      <c r="G47" s="7">
        <v>257556518</v>
      </c>
      <c r="H47" s="7">
        <v>249930935</v>
      </c>
      <c r="I47" s="7">
        <v>6132261</v>
      </c>
      <c r="J47" s="7">
        <v>97823583</v>
      </c>
      <c r="K47" s="7">
        <v>1311702924</v>
      </c>
      <c r="L47" s="7">
        <v>6095403078</v>
      </c>
      <c r="M47" s="20">
        <v>4.5</v>
      </c>
      <c r="N47" s="7">
        <v>27429313.851</v>
      </c>
    </row>
    <row r="48" spans="1:14" s="44" customFormat="1" x14ac:dyDescent="0.2">
      <c r="A48" s="44" t="s">
        <v>9</v>
      </c>
      <c r="B48" s="45"/>
      <c r="C48" s="58">
        <v>8.9792412529562882E-2</v>
      </c>
      <c r="D48" s="58">
        <v>8.5207795062299627E-2</v>
      </c>
      <c r="E48" s="58">
        <v>9.5053464575122301E-2</v>
      </c>
      <c r="F48" s="58">
        <v>3.0013375506410721E-2</v>
      </c>
      <c r="G48" s="58">
        <v>1.1332936650596807E-2</v>
      </c>
      <c r="H48" s="58">
        <v>1.4701764928531228E-2</v>
      </c>
      <c r="I48" s="58">
        <v>1.9790103800635197E-2</v>
      </c>
      <c r="J48" s="58">
        <v>0.12673969343344449</v>
      </c>
      <c r="K48" s="58">
        <v>3.727608046271403E-2</v>
      </c>
      <c r="L48" s="58">
        <v>9.6107501675283674E-2</v>
      </c>
      <c r="M48" s="58">
        <v>0</v>
      </c>
      <c r="N48" s="58">
        <v>9.610750167528366E-2</v>
      </c>
    </row>
    <row r="49" spans="1:14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</row>
    <row r="50" spans="1:14" s="21" customFormat="1" x14ac:dyDescent="0.2">
      <c r="A50" s="8" t="s">
        <v>256</v>
      </c>
      <c r="B50" s="19">
        <v>2023</v>
      </c>
      <c r="C50" s="7">
        <v>13392832481</v>
      </c>
      <c r="D50" s="7">
        <v>9999586923</v>
      </c>
      <c r="E50" s="7">
        <v>227809981</v>
      </c>
      <c r="F50" s="7">
        <v>891052699</v>
      </c>
      <c r="G50" s="7">
        <v>184152250</v>
      </c>
      <c r="H50" s="7">
        <v>180515941</v>
      </c>
      <c r="I50" s="7">
        <v>6042261</v>
      </c>
      <c r="J50" s="7">
        <v>56635976</v>
      </c>
      <c r="K50" s="7">
        <v>1546209108</v>
      </c>
      <c r="L50" s="7">
        <v>8453377815</v>
      </c>
      <c r="M50" s="20">
        <v>4.0922999999999998</v>
      </c>
      <c r="N50" s="7">
        <v>34593758.0323245</v>
      </c>
    </row>
    <row r="51" spans="1:14" s="21" customFormat="1" x14ac:dyDescent="0.2">
      <c r="A51" s="8" t="s">
        <v>256</v>
      </c>
      <c r="B51" s="19">
        <v>2024</v>
      </c>
      <c r="C51" s="7">
        <v>14242814123</v>
      </c>
      <c r="D51" s="7">
        <v>10786699023</v>
      </c>
      <c r="E51" s="7">
        <v>253471261</v>
      </c>
      <c r="F51" s="7">
        <v>946874149</v>
      </c>
      <c r="G51" s="7">
        <v>183953443</v>
      </c>
      <c r="H51" s="7">
        <v>180875267</v>
      </c>
      <c r="I51" s="7">
        <v>5530000</v>
      </c>
      <c r="J51" s="7">
        <v>67060049</v>
      </c>
      <c r="K51" s="7">
        <v>1637764169</v>
      </c>
      <c r="L51" s="7">
        <v>9148934854</v>
      </c>
      <c r="M51" s="20">
        <v>4.0922999999999998</v>
      </c>
      <c r="N51" s="7">
        <v>37440186.1030242</v>
      </c>
    </row>
    <row r="52" spans="1:14" s="44" customFormat="1" x14ac:dyDescent="0.2">
      <c r="A52" s="44" t="s">
        <v>9</v>
      </c>
      <c r="B52" s="45"/>
      <c r="C52" s="58">
        <v>6.3465412802395815E-2</v>
      </c>
      <c r="D52" s="58">
        <v>7.8714461513361852E-2</v>
      </c>
      <c r="E52" s="58">
        <v>0.11264335253159957</v>
      </c>
      <c r="F52" s="58">
        <v>6.2646631408722106E-2</v>
      </c>
      <c r="G52" s="58">
        <v>-1.079579532696451E-3</v>
      </c>
      <c r="H52" s="58">
        <v>1.9905499647812266E-3</v>
      </c>
      <c r="I52" s="58">
        <v>-8.4779687603696696E-2</v>
      </c>
      <c r="J52" s="58">
        <v>0.18405391301105148</v>
      </c>
      <c r="K52" s="58">
        <v>5.9212599722960627E-2</v>
      </c>
      <c r="L52" s="58">
        <v>8.2281551141104414E-2</v>
      </c>
      <c r="M52" s="58">
        <v>0</v>
      </c>
      <c r="N52" s="58">
        <v>8.2281551141104387E-2</v>
      </c>
    </row>
    <row r="54" spans="1:14" ht="15" x14ac:dyDescent="0.25">
      <c r="A54" s="1" t="s">
        <v>10</v>
      </c>
      <c r="B54" s="19">
        <v>2023</v>
      </c>
      <c r="C54" s="13">
        <v>153126889014</v>
      </c>
      <c r="D54" s="13">
        <v>125182423218</v>
      </c>
      <c r="E54" s="13">
        <v>14541080603</v>
      </c>
      <c r="F54" s="13">
        <v>8922125820</v>
      </c>
      <c r="G54" s="13">
        <v>2284411682</v>
      </c>
      <c r="H54" s="13">
        <v>2121905409</v>
      </c>
      <c r="I54" s="13">
        <v>80492002</v>
      </c>
      <c r="J54" s="13">
        <v>837750789</v>
      </c>
      <c r="K54" s="13">
        <v>28787766305</v>
      </c>
      <c r="L54" s="13">
        <v>96394656913</v>
      </c>
      <c r="M54" s="13"/>
      <c r="N54" s="13">
        <v>503639237.17490119</v>
      </c>
    </row>
    <row r="55" spans="1:14" ht="15" x14ac:dyDescent="0.25">
      <c r="A55" s="1"/>
      <c r="B55" s="19">
        <v>2024</v>
      </c>
      <c r="C55" s="13">
        <v>160725253299</v>
      </c>
      <c r="D55" s="13">
        <v>134347998563</v>
      </c>
      <c r="E55" s="13">
        <v>14996700174</v>
      </c>
      <c r="F55" s="13">
        <v>9969046662</v>
      </c>
      <c r="G55" s="13">
        <v>2317741734</v>
      </c>
      <c r="H55" s="13">
        <v>2171173626</v>
      </c>
      <c r="I55" s="13">
        <v>81099472</v>
      </c>
      <c r="J55" s="13">
        <v>955269044</v>
      </c>
      <c r="K55" s="13">
        <v>30491030712</v>
      </c>
      <c r="L55" s="13">
        <v>103856967851</v>
      </c>
      <c r="M55" s="13"/>
      <c r="N55" s="13">
        <v>545681264.27811146</v>
      </c>
    </row>
    <row r="56" spans="1:14" s="44" customFormat="1" x14ac:dyDescent="0.2">
      <c r="A56" s="44" t="s">
        <v>9</v>
      </c>
      <c r="B56" s="49"/>
      <c r="C56" s="58">
        <v>4.9621358690995813E-2</v>
      </c>
      <c r="D56" s="58">
        <v>7.3217749819705358E-2</v>
      </c>
      <c r="E56" s="58">
        <v>3.1333267687547253E-2</v>
      </c>
      <c r="F56" s="58">
        <v>0.11733984289407835</v>
      </c>
      <c r="G56" s="58">
        <v>1.4590212553465659E-2</v>
      </c>
      <c r="H56" s="58">
        <v>2.3218856406619397E-2</v>
      </c>
      <c r="I56" s="58">
        <v>7.5469610011687869E-3</v>
      </c>
      <c r="J56" s="58">
        <v>0.14027829820402593</v>
      </c>
      <c r="K56" s="58">
        <v>5.9166257949793369E-2</v>
      </c>
      <c r="L56" s="58">
        <v>7.7414155275587856E-2</v>
      </c>
      <c r="M56" s="58"/>
      <c r="N56" s="58">
        <v>8.3476472840042323E-2</v>
      </c>
    </row>
    <row r="58" spans="1:14" ht="15" x14ac:dyDescent="0.25">
      <c r="K58" s="15" t="s">
        <v>465</v>
      </c>
      <c r="L58" s="16">
        <v>2023</v>
      </c>
      <c r="M58" s="23">
        <v>4.6249000000000002</v>
      </c>
    </row>
    <row r="59" spans="1:14" ht="15" x14ac:dyDescent="0.25">
      <c r="K59" s="15"/>
      <c r="L59" s="16">
        <v>2024</v>
      </c>
      <c r="M59" s="23">
        <v>4.701830769230769</v>
      </c>
    </row>
    <row r="60" spans="1:14" s="44" customFormat="1" ht="15" x14ac:dyDescent="0.25">
      <c r="B60" s="49"/>
      <c r="J60" s="46"/>
      <c r="K60" s="48" t="s">
        <v>466</v>
      </c>
      <c r="L60" s="48"/>
      <c r="M60" s="58">
        <v>1.6634039488587601E-2</v>
      </c>
    </row>
    <row r="64" spans="1:14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Sheet50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257</v>
      </c>
      <c r="B2" s="19">
        <v>2023</v>
      </c>
      <c r="C2" s="7">
        <v>9782025994</v>
      </c>
      <c r="D2" s="7">
        <v>7605137093</v>
      </c>
      <c r="E2" s="7">
        <v>840170667</v>
      </c>
      <c r="F2" s="7">
        <v>494012784</v>
      </c>
      <c r="G2" s="7">
        <v>264755950</v>
      </c>
      <c r="H2" s="7">
        <v>239180390</v>
      </c>
      <c r="I2" s="7">
        <v>22463133</v>
      </c>
      <c r="J2" s="7">
        <v>71725933</v>
      </c>
      <c r="K2" s="7">
        <v>1932308857</v>
      </c>
      <c r="L2" s="7">
        <v>5672828236</v>
      </c>
      <c r="M2" s="20">
        <v>4.6253000000000002</v>
      </c>
      <c r="N2" s="7">
        <v>26238532.439970803</v>
      </c>
    </row>
    <row r="3" spans="1:17" s="21" customFormat="1" x14ac:dyDescent="0.2">
      <c r="A3" s="8" t="s">
        <v>257</v>
      </c>
      <c r="B3" s="19">
        <v>2024</v>
      </c>
      <c r="C3" s="7">
        <v>10509585779</v>
      </c>
      <c r="D3" s="7">
        <v>8390790457</v>
      </c>
      <c r="E3" s="7">
        <v>999804042</v>
      </c>
      <c r="F3" s="7">
        <v>441373838</v>
      </c>
      <c r="G3" s="7">
        <v>269169286</v>
      </c>
      <c r="H3" s="7">
        <v>245747783</v>
      </c>
      <c r="I3" s="7">
        <v>23437619</v>
      </c>
      <c r="J3" s="7">
        <v>78927589</v>
      </c>
      <c r="K3" s="7">
        <v>2058460157</v>
      </c>
      <c r="L3" s="7">
        <v>6332330300</v>
      </c>
      <c r="M3" s="20">
        <v>4.6253000000000002</v>
      </c>
      <c r="N3" s="7">
        <v>29288927.336589999</v>
      </c>
    </row>
    <row r="4" spans="1:17" s="44" customFormat="1" x14ac:dyDescent="0.2">
      <c r="A4" s="44" t="s">
        <v>9</v>
      </c>
      <c r="B4" s="45"/>
      <c r="C4" s="58">
        <v>7.437720830493226E-2</v>
      </c>
      <c r="D4" s="58">
        <v>0.10330561492745993</v>
      </c>
      <c r="E4" s="58">
        <v>0.19000112866354094</v>
      </c>
      <c r="F4" s="58">
        <v>-0.10655381339281293</v>
      </c>
      <c r="G4" s="58">
        <v>1.666944973285775E-2</v>
      </c>
      <c r="H4" s="58">
        <v>2.7457907397843109E-2</v>
      </c>
      <c r="I4" s="58">
        <v>4.3381571039088802E-2</v>
      </c>
      <c r="J4" s="58">
        <v>0.10040519096489131</v>
      </c>
      <c r="K4" s="58">
        <v>6.5285267178175538E-2</v>
      </c>
      <c r="L4" s="58">
        <v>0.11625630753541469</v>
      </c>
      <c r="M4" s="58">
        <v>0</v>
      </c>
      <c r="N4" s="58">
        <v>0.11625630753541456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258</v>
      </c>
      <c r="B6" s="19">
        <v>2023</v>
      </c>
      <c r="C6" s="7">
        <v>8218643965</v>
      </c>
      <c r="D6" s="7">
        <v>6057573112</v>
      </c>
      <c r="E6" s="7">
        <v>536827963</v>
      </c>
      <c r="F6" s="7">
        <v>132384275</v>
      </c>
      <c r="G6" s="7">
        <v>372587717</v>
      </c>
      <c r="H6" s="7">
        <v>345026388</v>
      </c>
      <c r="I6" s="7">
        <v>6990320</v>
      </c>
      <c r="J6" s="7">
        <v>149059464</v>
      </c>
      <c r="K6" s="7">
        <v>1542876127</v>
      </c>
      <c r="L6" s="7">
        <v>4514696985</v>
      </c>
      <c r="M6" s="20">
        <v>5.1128</v>
      </c>
      <c r="N6" s="7">
        <v>23082742.744908001</v>
      </c>
    </row>
    <row r="7" spans="1:17" s="21" customFormat="1" x14ac:dyDescent="0.2">
      <c r="A7" s="8" t="s">
        <v>258</v>
      </c>
      <c r="B7" s="19">
        <v>2024</v>
      </c>
      <c r="C7" s="7">
        <v>9099995121</v>
      </c>
      <c r="D7" s="7">
        <v>6849920523</v>
      </c>
      <c r="E7" s="7">
        <v>523572926</v>
      </c>
      <c r="F7" s="7">
        <v>132239391</v>
      </c>
      <c r="G7" s="7">
        <v>393312760</v>
      </c>
      <c r="H7" s="7">
        <v>365038947</v>
      </c>
      <c r="I7" s="7">
        <v>7079126</v>
      </c>
      <c r="J7" s="7">
        <v>187286895</v>
      </c>
      <c r="K7" s="7">
        <v>1608530045</v>
      </c>
      <c r="L7" s="7">
        <v>5241390478</v>
      </c>
      <c r="M7" s="20">
        <v>5.1128</v>
      </c>
      <c r="N7" s="7">
        <v>26798181.235918399</v>
      </c>
    </row>
    <row r="8" spans="1:17" s="44" customFormat="1" x14ac:dyDescent="0.2">
      <c r="A8" s="44" t="s">
        <v>9</v>
      </c>
      <c r="B8" s="45"/>
      <c r="C8" s="58">
        <v>0.10723802609692437</v>
      </c>
      <c r="D8" s="58">
        <v>0.13080278130368195</v>
      </c>
      <c r="E8" s="58">
        <v>-2.4691405652428729E-2</v>
      </c>
      <c r="F8" s="58">
        <v>-1.0944200132530846E-3</v>
      </c>
      <c r="G8" s="58">
        <v>5.5624600743346568E-2</v>
      </c>
      <c r="H8" s="58">
        <v>5.8002980919824601E-2</v>
      </c>
      <c r="I8" s="58">
        <v>1.2704139438537864E-2</v>
      </c>
      <c r="J8" s="58">
        <v>0.25645759064315432</v>
      </c>
      <c r="K8" s="58">
        <v>4.2552941776122254E-2</v>
      </c>
      <c r="L8" s="58">
        <v>0.16096174237483182</v>
      </c>
      <c r="M8" s="58">
        <v>0</v>
      </c>
      <c r="N8" s="58">
        <v>0.16096174237483171</v>
      </c>
    </row>
    <row r="10" spans="1:17" ht="15" x14ac:dyDescent="0.25">
      <c r="A10" s="1" t="s">
        <v>10</v>
      </c>
      <c r="B10" s="19">
        <v>2023</v>
      </c>
      <c r="C10" s="13">
        <v>18000669959</v>
      </c>
      <c r="D10" s="13">
        <v>13662710205</v>
      </c>
      <c r="E10" s="13">
        <v>1376998630</v>
      </c>
      <c r="F10" s="13">
        <v>626397059</v>
      </c>
      <c r="G10" s="13">
        <v>637343667</v>
      </c>
      <c r="H10" s="13">
        <v>584206778</v>
      </c>
      <c r="I10" s="13">
        <v>29453453</v>
      </c>
      <c r="J10" s="13">
        <v>220785397</v>
      </c>
      <c r="K10" s="13">
        <v>3475184984</v>
      </c>
      <c r="L10" s="13">
        <v>10187525221</v>
      </c>
      <c r="M10" s="13"/>
      <c r="N10" s="13">
        <v>49321275.184878804</v>
      </c>
    </row>
    <row r="11" spans="1:17" ht="15" x14ac:dyDescent="0.25">
      <c r="A11" s="1"/>
      <c r="B11" s="19">
        <v>2024</v>
      </c>
      <c r="C11" s="13">
        <v>19609580900</v>
      </c>
      <c r="D11" s="13">
        <v>15240710980</v>
      </c>
      <c r="E11" s="13">
        <v>1523376968</v>
      </c>
      <c r="F11" s="13">
        <v>573613229</v>
      </c>
      <c r="G11" s="13">
        <v>662482046</v>
      </c>
      <c r="H11" s="13">
        <v>610786730</v>
      </c>
      <c r="I11" s="13">
        <v>30516745</v>
      </c>
      <c r="J11" s="13">
        <v>266214484</v>
      </c>
      <c r="K11" s="13">
        <v>3666990202</v>
      </c>
      <c r="L11" s="13">
        <v>11573720778</v>
      </c>
      <c r="M11" s="13"/>
      <c r="N11" s="13">
        <v>56087108.572508395</v>
      </c>
    </row>
    <row r="12" spans="1:17" s="44" customFormat="1" x14ac:dyDescent="0.2">
      <c r="A12" s="44" t="s">
        <v>9</v>
      </c>
      <c r="B12" s="49"/>
      <c r="C12" s="58">
        <v>8.9380614425163346E-2</v>
      </c>
      <c r="D12" s="58">
        <v>0.11549690737219293</v>
      </c>
      <c r="E12" s="58">
        <v>0.10630245725081078</v>
      </c>
      <c r="F12" s="58">
        <v>-8.4265769198000023E-2</v>
      </c>
      <c r="G12" s="58">
        <v>3.9442423768525497E-2</v>
      </c>
      <c r="H12" s="58">
        <v>4.549750704877991E-2</v>
      </c>
      <c r="I12" s="58">
        <v>3.6100758712399525E-2</v>
      </c>
      <c r="J12" s="58">
        <v>0.20576128501832031</v>
      </c>
      <c r="K12" s="58">
        <v>5.5192808119016668E-2</v>
      </c>
      <c r="L12" s="58">
        <v>0.13606793867293435</v>
      </c>
      <c r="M12" s="58"/>
      <c r="N12" s="58">
        <v>0.13717880087787954</v>
      </c>
    </row>
    <row r="14" spans="1:17" ht="15" x14ac:dyDescent="0.25">
      <c r="K14" s="15" t="s">
        <v>465</v>
      </c>
      <c r="L14" s="16">
        <v>2023</v>
      </c>
      <c r="M14" s="23">
        <v>4.8690499999999997</v>
      </c>
    </row>
    <row r="15" spans="1:17" ht="15" x14ac:dyDescent="0.25">
      <c r="K15" s="15"/>
      <c r="L15" s="16">
        <v>2024</v>
      </c>
      <c r="M15" s="23">
        <v>4.8690499999999997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0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Sheet51">
    <tabColor rgb="FF92D050"/>
    <pageSetUpPr fitToPage="1"/>
  </sheetPr>
  <dimension ref="A1:Q156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259</v>
      </c>
      <c r="B2" s="19">
        <v>2023</v>
      </c>
      <c r="C2" s="7">
        <v>985398130</v>
      </c>
      <c r="D2" s="7">
        <v>771568700</v>
      </c>
      <c r="E2" s="7">
        <v>3504837</v>
      </c>
      <c r="F2" s="7">
        <v>952727</v>
      </c>
      <c r="G2" s="7">
        <v>20900000</v>
      </c>
      <c r="H2" s="7">
        <v>20854008</v>
      </c>
      <c r="I2" s="7">
        <v>0</v>
      </c>
      <c r="J2" s="7">
        <v>3008364</v>
      </c>
      <c r="K2" s="7">
        <v>49219936</v>
      </c>
      <c r="L2" s="7">
        <v>722348764</v>
      </c>
      <c r="M2" s="20">
        <v>6.27</v>
      </c>
      <c r="N2" s="7">
        <v>4529126.7502799993</v>
      </c>
    </row>
    <row r="3" spans="1:17" s="21" customFormat="1" x14ac:dyDescent="0.2">
      <c r="A3" s="8" t="s">
        <v>259</v>
      </c>
      <c r="B3" s="19">
        <v>2024</v>
      </c>
      <c r="C3" s="7">
        <v>1009507362</v>
      </c>
      <c r="D3" s="7">
        <v>809325399</v>
      </c>
      <c r="E3" s="7">
        <v>5016520</v>
      </c>
      <c r="F3" s="7">
        <v>941709</v>
      </c>
      <c r="G3" s="7">
        <v>20875000</v>
      </c>
      <c r="H3" s="7">
        <v>20851077</v>
      </c>
      <c r="I3" s="7">
        <v>0</v>
      </c>
      <c r="J3" s="7">
        <v>3014968</v>
      </c>
      <c r="K3" s="7">
        <v>50699274</v>
      </c>
      <c r="L3" s="7">
        <v>758626125</v>
      </c>
      <c r="M3" s="20">
        <v>5.86</v>
      </c>
      <c r="N3" s="7">
        <v>4445549.0925000003</v>
      </c>
    </row>
    <row r="4" spans="1:17" s="44" customFormat="1" x14ac:dyDescent="0.2">
      <c r="A4" s="44" t="s">
        <v>9</v>
      </c>
      <c r="B4" s="45"/>
      <c r="C4" s="58">
        <v>2.4466488484202825E-2</v>
      </c>
      <c r="D4" s="58">
        <v>4.8934980125554597E-2</v>
      </c>
      <c r="E4" s="58">
        <v>0.43131335351686828</v>
      </c>
      <c r="F4" s="58">
        <v>-1.1564697966993692E-2</v>
      </c>
      <c r="G4" s="58">
        <v>-1.1961722488038277E-3</v>
      </c>
      <c r="H4" s="58">
        <v>-1.4054852189564711E-4</v>
      </c>
      <c r="I4" s="58" t="e">
        <v>#DIV/0!</v>
      </c>
      <c r="J4" s="58">
        <v>2.1952130792683333E-3</v>
      </c>
      <c r="K4" s="58">
        <v>3.0055666874495734E-2</v>
      </c>
      <c r="L4" s="58">
        <v>5.0221392778627361E-2</v>
      </c>
      <c r="M4" s="58">
        <v>-6.5390749601275805E-2</v>
      </c>
      <c r="N4" s="58">
        <v>-1.8453371342462901E-2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260</v>
      </c>
      <c r="B6" s="19">
        <v>2023</v>
      </c>
      <c r="C6" s="7">
        <v>1080050549</v>
      </c>
      <c r="D6" s="7">
        <v>863158728</v>
      </c>
      <c r="E6" s="7">
        <v>160347998</v>
      </c>
      <c r="F6" s="7">
        <v>81594878</v>
      </c>
      <c r="G6" s="7">
        <v>37620759</v>
      </c>
      <c r="H6" s="7">
        <v>24682325</v>
      </c>
      <c r="I6" s="7">
        <v>0</v>
      </c>
      <c r="J6" s="7">
        <v>5277367</v>
      </c>
      <c r="K6" s="7">
        <v>309523327</v>
      </c>
      <c r="L6" s="7">
        <v>553635401</v>
      </c>
      <c r="M6" s="20">
        <v>6.5419</v>
      </c>
      <c r="N6" s="7">
        <v>3621827.4298018999</v>
      </c>
    </row>
    <row r="7" spans="1:17" s="21" customFormat="1" x14ac:dyDescent="0.2">
      <c r="A7" s="8" t="s">
        <v>260</v>
      </c>
      <c r="B7" s="19">
        <v>2024</v>
      </c>
      <c r="C7" s="7">
        <v>1173815641</v>
      </c>
      <c r="D7" s="7">
        <v>931147141</v>
      </c>
      <c r="E7" s="7">
        <v>161797994</v>
      </c>
      <c r="F7" s="7">
        <v>82074772</v>
      </c>
      <c r="G7" s="7">
        <v>38025840</v>
      </c>
      <c r="H7" s="7">
        <v>26433757</v>
      </c>
      <c r="I7" s="7">
        <v>0</v>
      </c>
      <c r="J7" s="7">
        <v>5674876</v>
      </c>
      <c r="K7" s="7">
        <v>314007239</v>
      </c>
      <c r="L7" s="7">
        <v>617139902</v>
      </c>
      <c r="M7" s="20">
        <v>6.5419</v>
      </c>
      <c r="N7" s="7">
        <v>4037267.5248938003</v>
      </c>
    </row>
    <row r="8" spans="1:17" s="44" customFormat="1" x14ac:dyDescent="0.2">
      <c r="A8" s="44" t="s">
        <v>9</v>
      </c>
      <c r="B8" s="45"/>
      <c r="C8" s="58">
        <v>8.6815466263885019E-2</v>
      </c>
      <c r="D8" s="58">
        <v>7.8766987802502991E-2</v>
      </c>
      <c r="E8" s="58">
        <v>9.0428070077931376E-3</v>
      </c>
      <c r="F8" s="58">
        <v>5.8814230961899347E-3</v>
      </c>
      <c r="G8" s="58">
        <v>1.0767486110527436E-2</v>
      </c>
      <c r="H8" s="58">
        <v>7.0958955446863287E-2</v>
      </c>
      <c r="I8" s="58" t="e">
        <v>#DIV/0!</v>
      </c>
      <c r="J8" s="58">
        <v>7.5323357272670255E-2</v>
      </c>
      <c r="K8" s="58">
        <v>1.4486507506427779E-2</v>
      </c>
      <c r="L8" s="58">
        <v>0.11470455264474679</v>
      </c>
      <c r="M8" s="58">
        <v>0</v>
      </c>
      <c r="N8" s="58">
        <v>0.11470455264474688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261</v>
      </c>
      <c r="B10" s="19">
        <v>2023</v>
      </c>
      <c r="C10" s="7">
        <v>54104104565</v>
      </c>
      <c r="D10" s="7">
        <v>39223689992</v>
      </c>
      <c r="E10" s="7">
        <v>2441339359</v>
      </c>
      <c r="F10" s="7">
        <v>863090039</v>
      </c>
      <c r="G10" s="7">
        <v>589670350</v>
      </c>
      <c r="H10" s="7">
        <v>580928099</v>
      </c>
      <c r="I10" s="7">
        <v>0</v>
      </c>
      <c r="J10" s="7">
        <v>129180549</v>
      </c>
      <c r="K10" s="7">
        <v>4604208396</v>
      </c>
      <c r="L10" s="7">
        <v>34619481596</v>
      </c>
      <c r="M10" s="20">
        <v>3.6579999999999999</v>
      </c>
      <c r="N10" s="7">
        <v>126638063.678168</v>
      </c>
    </row>
    <row r="11" spans="1:17" s="21" customFormat="1" x14ac:dyDescent="0.2">
      <c r="A11" s="8" t="s">
        <v>261</v>
      </c>
      <c r="B11" s="19">
        <v>2024</v>
      </c>
      <c r="C11" s="7">
        <v>56870697980</v>
      </c>
      <c r="D11" s="7">
        <v>42382306484</v>
      </c>
      <c r="E11" s="7">
        <v>2596877764</v>
      </c>
      <c r="F11" s="7">
        <v>916094646</v>
      </c>
      <c r="G11" s="7">
        <v>593170953</v>
      </c>
      <c r="H11" s="7">
        <v>585663966</v>
      </c>
      <c r="I11" s="7">
        <v>0</v>
      </c>
      <c r="J11" s="7">
        <v>136361283</v>
      </c>
      <c r="K11" s="7">
        <v>4828168612</v>
      </c>
      <c r="L11" s="7">
        <v>37554137872</v>
      </c>
      <c r="M11" s="20">
        <v>3.6547999999999998</v>
      </c>
      <c r="N11" s="7">
        <v>137252863.0945856</v>
      </c>
    </row>
    <row r="12" spans="1:17" s="44" customFormat="1" x14ac:dyDescent="0.2">
      <c r="A12" s="44" t="s">
        <v>9</v>
      </c>
      <c r="B12" s="45"/>
      <c r="C12" s="58">
        <v>5.1134630861069869E-2</v>
      </c>
      <c r="D12" s="58">
        <v>8.0528285142071693E-2</v>
      </c>
      <c r="E12" s="58">
        <v>6.3710276257418916E-2</v>
      </c>
      <c r="F12" s="58">
        <v>6.1412604253216277E-2</v>
      </c>
      <c r="G12" s="58">
        <v>5.9365423409876387E-3</v>
      </c>
      <c r="H12" s="58">
        <v>8.1522429508096485E-3</v>
      </c>
      <c r="I12" s="58" t="e">
        <v>#DIV/0!</v>
      </c>
      <c r="J12" s="58">
        <v>5.5586805100201267E-2</v>
      </c>
      <c r="K12" s="58">
        <v>4.8642501975924894E-2</v>
      </c>
      <c r="L12" s="58">
        <v>8.476892607020077E-2</v>
      </c>
      <c r="M12" s="58">
        <v>-8.7479496992894795E-4</v>
      </c>
      <c r="N12" s="58">
        <v>8.3819975670139352E-2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262</v>
      </c>
      <c r="B14" s="19">
        <v>2023</v>
      </c>
      <c r="C14" s="7">
        <v>14967699668</v>
      </c>
      <c r="D14" s="7">
        <v>10788564956</v>
      </c>
      <c r="E14" s="7">
        <v>432433486</v>
      </c>
      <c r="F14" s="7">
        <v>377681370</v>
      </c>
      <c r="G14" s="7">
        <v>436150550</v>
      </c>
      <c r="H14" s="7">
        <v>374279842</v>
      </c>
      <c r="I14" s="7">
        <v>22507592</v>
      </c>
      <c r="J14" s="7">
        <v>63297147</v>
      </c>
      <c r="K14" s="7">
        <v>1706349987</v>
      </c>
      <c r="L14" s="7">
        <v>9082214969</v>
      </c>
      <c r="M14" s="20">
        <v>7.85</v>
      </c>
      <c r="N14" s="7">
        <v>71295387.506650001</v>
      </c>
    </row>
    <row r="15" spans="1:17" s="21" customFormat="1" x14ac:dyDescent="0.2">
      <c r="A15" s="8" t="s">
        <v>262</v>
      </c>
      <c r="B15" s="19">
        <v>2024</v>
      </c>
      <c r="C15" s="7">
        <v>15445725809</v>
      </c>
      <c r="D15" s="7">
        <v>11642667991</v>
      </c>
      <c r="E15" s="7">
        <v>460172373</v>
      </c>
      <c r="F15" s="7">
        <v>399013899</v>
      </c>
      <c r="G15" s="7">
        <v>438681049</v>
      </c>
      <c r="H15" s="7">
        <v>383295293</v>
      </c>
      <c r="I15" s="7">
        <v>22782095</v>
      </c>
      <c r="J15" s="7">
        <v>71009439</v>
      </c>
      <c r="K15" s="7">
        <v>1774954148</v>
      </c>
      <c r="L15" s="7">
        <v>9867713843</v>
      </c>
      <c r="M15" s="20">
        <v>7.8</v>
      </c>
      <c r="N15" s="7">
        <v>76968167.975400001</v>
      </c>
    </row>
    <row r="16" spans="1:17" s="44" customFormat="1" x14ac:dyDescent="0.2">
      <c r="A16" s="44" t="s">
        <v>9</v>
      </c>
      <c r="B16" s="45"/>
      <c r="C16" s="58">
        <v>3.1937181504382385E-2</v>
      </c>
      <c r="D16" s="58">
        <v>7.9167436863324017E-2</v>
      </c>
      <c r="E16" s="58">
        <v>6.4146019903740761E-2</v>
      </c>
      <c r="F16" s="58">
        <v>5.6482873380807742E-2</v>
      </c>
      <c r="G16" s="58">
        <v>5.8018934058434637E-3</v>
      </c>
      <c r="H16" s="58">
        <v>2.4087460740137855E-2</v>
      </c>
      <c r="I16" s="58">
        <v>1.2196018125795065E-2</v>
      </c>
      <c r="J16" s="58">
        <v>0.12184264797906294</v>
      </c>
      <c r="K16" s="58">
        <v>4.020521084341884E-2</v>
      </c>
      <c r="L16" s="58">
        <v>8.6487588840510304E-2</v>
      </c>
      <c r="M16" s="58">
        <v>-6.3694267515923345E-3</v>
      </c>
      <c r="N16" s="58">
        <v>7.9567285726876477E-2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263</v>
      </c>
      <c r="B18" s="19">
        <v>2023</v>
      </c>
      <c r="C18" s="7">
        <v>126336794</v>
      </c>
      <c r="D18" s="7">
        <v>93558408</v>
      </c>
      <c r="E18" s="7">
        <v>28672</v>
      </c>
      <c r="F18" s="7">
        <v>0</v>
      </c>
      <c r="G18" s="7">
        <v>4049620</v>
      </c>
      <c r="H18" s="7">
        <v>3498981</v>
      </c>
      <c r="I18" s="7">
        <v>0</v>
      </c>
      <c r="J18" s="7">
        <v>447713</v>
      </c>
      <c r="K18" s="7">
        <v>8024986</v>
      </c>
      <c r="L18" s="7">
        <v>85533422</v>
      </c>
      <c r="M18" s="20">
        <v>3.75</v>
      </c>
      <c r="N18" s="7">
        <v>320750.33250000002</v>
      </c>
    </row>
    <row r="19" spans="1:14" s="21" customFormat="1" x14ac:dyDescent="0.2">
      <c r="A19" s="8" t="s">
        <v>263</v>
      </c>
      <c r="B19" s="19">
        <v>2024</v>
      </c>
      <c r="C19" s="7">
        <v>141839589</v>
      </c>
      <c r="D19" s="7">
        <v>103151581</v>
      </c>
      <c r="E19" s="7">
        <v>28672</v>
      </c>
      <c r="F19" s="7">
        <v>0</v>
      </c>
      <c r="G19" s="7">
        <v>3900000</v>
      </c>
      <c r="H19" s="7">
        <v>3443183</v>
      </c>
      <c r="I19" s="7">
        <v>0</v>
      </c>
      <c r="J19" s="7">
        <v>435234</v>
      </c>
      <c r="K19" s="7">
        <v>7807089</v>
      </c>
      <c r="L19" s="7">
        <v>95344492</v>
      </c>
      <c r="M19" s="20">
        <v>3.75</v>
      </c>
      <c r="N19" s="7">
        <v>357541.84499999997</v>
      </c>
    </row>
    <row r="20" spans="1:14" s="44" customFormat="1" x14ac:dyDescent="0.2">
      <c r="A20" s="44" t="s">
        <v>9</v>
      </c>
      <c r="B20" s="45"/>
      <c r="C20" s="58">
        <v>0.12271005547283399</v>
      </c>
      <c r="D20" s="58">
        <v>0.10253672764504501</v>
      </c>
      <c r="E20" s="58">
        <v>0</v>
      </c>
      <c r="F20" s="58" t="e">
        <v>#DIV/0!</v>
      </c>
      <c r="G20" s="58">
        <v>-3.6946676478286852E-2</v>
      </c>
      <c r="H20" s="58">
        <v>-1.5946928548626015E-2</v>
      </c>
      <c r="I20" s="58" t="e">
        <v>#DIV/0!</v>
      </c>
      <c r="J20" s="58">
        <v>-2.7872766705456398E-2</v>
      </c>
      <c r="K20" s="58">
        <v>-2.7152321511838152E-2</v>
      </c>
      <c r="L20" s="58">
        <v>0.11470451866172267</v>
      </c>
      <c r="M20" s="58">
        <v>0</v>
      </c>
      <c r="N20" s="58">
        <v>0.11470451866172252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264</v>
      </c>
      <c r="B22" s="19">
        <v>2023</v>
      </c>
      <c r="C22" s="7">
        <v>25839443545</v>
      </c>
      <c r="D22" s="7">
        <v>18129715594</v>
      </c>
      <c r="E22" s="7">
        <v>724271752</v>
      </c>
      <c r="F22" s="7">
        <v>260000910</v>
      </c>
      <c r="G22" s="7">
        <v>392572389</v>
      </c>
      <c r="H22" s="7">
        <v>351100657</v>
      </c>
      <c r="I22" s="7">
        <v>0</v>
      </c>
      <c r="J22" s="7">
        <v>68843794</v>
      </c>
      <c r="K22" s="7">
        <v>1796789502</v>
      </c>
      <c r="L22" s="7">
        <v>16332926092</v>
      </c>
      <c r="M22" s="20">
        <v>6.3611000000000004</v>
      </c>
      <c r="N22" s="7">
        <v>103895376.16382121</v>
      </c>
    </row>
    <row r="23" spans="1:14" s="21" customFormat="1" x14ac:dyDescent="0.2">
      <c r="A23" s="8" t="s">
        <v>264</v>
      </c>
      <c r="B23" s="19">
        <v>2024</v>
      </c>
      <c r="C23" s="7">
        <v>27670723355</v>
      </c>
      <c r="D23" s="7">
        <v>19985383030</v>
      </c>
      <c r="E23" s="7">
        <v>780141806</v>
      </c>
      <c r="F23" s="7">
        <v>270163155</v>
      </c>
      <c r="G23" s="7">
        <v>396111203</v>
      </c>
      <c r="H23" s="7">
        <v>359916874</v>
      </c>
      <c r="I23" s="7">
        <v>17679459</v>
      </c>
      <c r="J23" s="7">
        <v>73689118</v>
      </c>
      <c r="K23" s="7">
        <v>1897701615</v>
      </c>
      <c r="L23" s="7">
        <v>18087681415</v>
      </c>
      <c r="M23" s="20">
        <v>5.9062999999999999</v>
      </c>
      <c r="N23" s="7">
        <v>106831272.7414145</v>
      </c>
    </row>
    <row r="24" spans="1:14" s="44" customFormat="1" x14ac:dyDescent="0.2">
      <c r="A24" s="44" t="s">
        <v>9</v>
      </c>
      <c r="B24" s="45"/>
      <c r="C24" s="58">
        <v>7.0871487879016551E-2</v>
      </c>
      <c r="D24" s="58">
        <v>0.10235502186333967</v>
      </c>
      <c r="E24" s="58">
        <v>7.7139628662474743E-2</v>
      </c>
      <c r="F24" s="58">
        <v>3.9085420893334569E-2</v>
      </c>
      <c r="G24" s="58">
        <v>9.0144240888016189E-3</v>
      </c>
      <c r="H24" s="58">
        <v>2.5110226438568015E-2</v>
      </c>
      <c r="I24" s="58" t="e">
        <v>#DIV/0!</v>
      </c>
      <c r="J24" s="58">
        <v>7.0381420291856664E-2</v>
      </c>
      <c r="K24" s="58">
        <v>5.6162456919786698E-2</v>
      </c>
      <c r="L24" s="58">
        <v>0.10743667810139014</v>
      </c>
      <c r="M24" s="58">
        <v>-7.1497068117149634E-2</v>
      </c>
      <c r="N24" s="58">
        <v>2.8258202491745196E-2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265</v>
      </c>
      <c r="B26" s="19">
        <v>2023</v>
      </c>
      <c r="C26" s="7">
        <v>562813888</v>
      </c>
      <c r="D26" s="7">
        <v>326354110</v>
      </c>
      <c r="E26" s="7">
        <v>6879816</v>
      </c>
      <c r="F26" s="7">
        <v>1000</v>
      </c>
      <c r="G26" s="7">
        <v>2725000</v>
      </c>
      <c r="H26" s="7">
        <v>2725000</v>
      </c>
      <c r="I26" s="7">
        <v>0</v>
      </c>
      <c r="J26" s="7">
        <v>628434</v>
      </c>
      <c r="K26" s="7">
        <v>12959250</v>
      </c>
      <c r="L26" s="7">
        <v>313394860</v>
      </c>
      <c r="M26" s="20">
        <v>6.3</v>
      </c>
      <c r="N26" s="7">
        <v>1974387.618</v>
      </c>
    </row>
    <row r="27" spans="1:14" s="21" customFormat="1" x14ac:dyDescent="0.2">
      <c r="A27" s="8" t="s">
        <v>265</v>
      </c>
      <c r="B27" s="19">
        <v>2024</v>
      </c>
      <c r="C27" s="7">
        <v>642071814</v>
      </c>
      <c r="D27" s="7">
        <v>385044028</v>
      </c>
      <c r="E27" s="7">
        <v>7315641</v>
      </c>
      <c r="F27" s="7">
        <v>1000</v>
      </c>
      <c r="G27" s="7">
        <v>2750000</v>
      </c>
      <c r="H27" s="7">
        <v>2750000</v>
      </c>
      <c r="I27" s="7">
        <v>0</v>
      </c>
      <c r="J27" s="7">
        <v>805147</v>
      </c>
      <c r="K27" s="7">
        <v>13621788</v>
      </c>
      <c r="L27" s="7">
        <v>371422240</v>
      </c>
      <c r="M27" s="20">
        <v>6.5452000000000004</v>
      </c>
      <c r="N27" s="7">
        <v>2431032.8452480002</v>
      </c>
    </row>
    <row r="28" spans="1:14" s="44" customFormat="1" x14ac:dyDescent="0.2">
      <c r="A28" s="44" t="s">
        <v>9</v>
      </c>
      <c r="B28" s="45"/>
      <c r="C28" s="58">
        <v>0.14082439628781868</v>
      </c>
      <c r="D28" s="58">
        <v>0.17983508159281339</v>
      </c>
      <c r="E28" s="58">
        <v>6.3348351176833795E-2</v>
      </c>
      <c r="F28" s="58">
        <v>0</v>
      </c>
      <c r="G28" s="58">
        <v>9.1743119266055051E-3</v>
      </c>
      <c r="H28" s="58">
        <v>9.1743119266055051E-3</v>
      </c>
      <c r="I28" s="58" t="e">
        <v>#DIV/0!</v>
      </c>
      <c r="J28" s="58">
        <v>0.28119579780852089</v>
      </c>
      <c r="K28" s="58">
        <v>5.1124717865617224E-2</v>
      </c>
      <c r="L28" s="58">
        <v>0.18515740813362414</v>
      </c>
      <c r="M28" s="58">
        <v>3.8920634920635008E-2</v>
      </c>
      <c r="N28" s="58">
        <v>0.23128448693907896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266</v>
      </c>
      <c r="B30" s="19">
        <v>2023</v>
      </c>
      <c r="C30" s="7">
        <v>5123092328</v>
      </c>
      <c r="D30" s="7">
        <v>3679183331</v>
      </c>
      <c r="E30" s="7">
        <v>304201097</v>
      </c>
      <c r="F30" s="7">
        <v>71879578</v>
      </c>
      <c r="G30" s="7">
        <v>213048693</v>
      </c>
      <c r="H30" s="7">
        <v>176340733</v>
      </c>
      <c r="I30" s="7">
        <v>2709638</v>
      </c>
      <c r="J30" s="7">
        <v>28075557</v>
      </c>
      <c r="K30" s="7">
        <v>796255296</v>
      </c>
      <c r="L30" s="7">
        <v>2882928035</v>
      </c>
      <c r="M30" s="20">
        <v>6.3</v>
      </c>
      <c r="N30" s="7">
        <v>18162446.620499998</v>
      </c>
    </row>
    <row r="31" spans="1:14" s="21" customFormat="1" x14ac:dyDescent="0.2">
      <c r="A31" s="8" t="s">
        <v>266</v>
      </c>
      <c r="B31" s="19">
        <v>2024</v>
      </c>
      <c r="C31" s="7">
        <v>5368155447</v>
      </c>
      <c r="D31" s="7">
        <v>3961144307</v>
      </c>
      <c r="E31" s="7">
        <v>303824217</v>
      </c>
      <c r="F31" s="7">
        <v>76609953</v>
      </c>
      <c r="G31" s="7">
        <v>217822324</v>
      </c>
      <c r="H31" s="7">
        <v>185580620</v>
      </c>
      <c r="I31" s="7">
        <v>2859514</v>
      </c>
      <c r="J31" s="7">
        <v>31963951</v>
      </c>
      <c r="K31" s="7">
        <v>818660579</v>
      </c>
      <c r="L31" s="7">
        <v>3142483728</v>
      </c>
      <c r="M31" s="20">
        <v>6.3</v>
      </c>
      <c r="N31" s="7">
        <v>19797647.486399997</v>
      </c>
    </row>
    <row r="32" spans="1:14" s="44" customFormat="1" x14ac:dyDescent="0.2">
      <c r="A32" s="44" t="s">
        <v>9</v>
      </c>
      <c r="B32" s="45"/>
      <c r="C32" s="58">
        <v>4.7834999510084956E-2</v>
      </c>
      <c r="D32" s="58">
        <v>7.663683775262245E-2</v>
      </c>
      <c r="E32" s="58">
        <v>-1.2389172942397378E-3</v>
      </c>
      <c r="F32" s="58">
        <v>6.5809721364808241E-2</v>
      </c>
      <c r="G32" s="58">
        <v>2.2406290941198122E-2</v>
      </c>
      <c r="H32" s="58">
        <v>5.2397916481383797E-2</v>
      </c>
      <c r="I32" s="58">
        <v>5.531218561298594E-2</v>
      </c>
      <c r="J32" s="58">
        <v>0.138497483772094</v>
      </c>
      <c r="K32" s="58">
        <v>2.8138315829801402E-2</v>
      </c>
      <c r="L32" s="58">
        <v>9.0031970915985762E-2</v>
      </c>
      <c r="M32" s="58">
        <v>0</v>
      </c>
      <c r="N32" s="58">
        <v>9.0031970915985707E-2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267</v>
      </c>
      <c r="B34" s="19">
        <v>2023</v>
      </c>
      <c r="C34" s="7">
        <v>2712405235</v>
      </c>
      <c r="D34" s="7">
        <v>1715329673</v>
      </c>
      <c r="E34" s="7">
        <v>21224105</v>
      </c>
      <c r="F34" s="7">
        <v>20765745</v>
      </c>
      <c r="G34" s="7">
        <v>9075000</v>
      </c>
      <c r="H34" s="7">
        <v>9075000</v>
      </c>
      <c r="I34" s="7">
        <v>0</v>
      </c>
      <c r="J34" s="7">
        <v>555073</v>
      </c>
      <c r="K34" s="7">
        <v>60694923</v>
      </c>
      <c r="L34" s="7">
        <v>1654634750</v>
      </c>
      <c r="M34" s="20">
        <v>3.6724000000000001</v>
      </c>
      <c r="N34" s="7">
        <v>6076480.6559000006</v>
      </c>
    </row>
    <row r="35" spans="1:14" s="21" customFormat="1" x14ac:dyDescent="0.2">
      <c r="A35" s="8" t="s">
        <v>267</v>
      </c>
      <c r="B35" s="19">
        <v>2024</v>
      </c>
      <c r="C35" s="7">
        <v>2811568127</v>
      </c>
      <c r="D35" s="7">
        <v>1817564269</v>
      </c>
      <c r="E35" s="7">
        <v>22605397</v>
      </c>
      <c r="F35" s="7">
        <v>22837881</v>
      </c>
      <c r="G35" s="7">
        <v>9325000</v>
      </c>
      <c r="H35" s="7">
        <v>9325000</v>
      </c>
      <c r="I35" s="7">
        <v>0</v>
      </c>
      <c r="J35" s="7">
        <v>578248</v>
      </c>
      <c r="K35" s="7">
        <v>64671526</v>
      </c>
      <c r="L35" s="7">
        <v>1752892743</v>
      </c>
      <c r="M35" s="20">
        <v>3.6724000000000001</v>
      </c>
      <c r="N35" s="7">
        <v>6437323.3093932001</v>
      </c>
    </row>
    <row r="36" spans="1:14" s="44" customFormat="1" x14ac:dyDescent="0.2">
      <c r="A36" s="44" t="s">
        <v>9</v>
      </c>
      <c r="B36" s="45"/>
      <c r="C36" s="58">
        <v>3.6559025443703659E-2</v>
      </c>
      <c r="D36" s="58">
        <v>5.9600552365655951E-2</v>
      </c>
      <c r="E36" s="58">
        <v>6.508128375731273E-2</v>
      </c>
      <c r="F36" s="58">
        <v>9.9786258571508024E-2</v>
      </c>
      <c r="G36" s="58">
        <v>2.7548209366391185E-2</v>
      </c>
      <c r="H36" s="58">
        <v>2.7548209366391185E-2</v>
      </c>
      <c r="I36" s="58" t="e">
        <v>#DIV/0!</v>
      </c>
      <c r="J36" s="58">
        <v>4.175126514890834E-2</v>
      </c>
      <c r="K36" s="58">
        <v>6.5517885243877805E-2</v>
      </c>
      <c r="L36" s="58">
        <v>5.9383494151806007E-2</v>
      </c>
      <c r="M36" s="58">
        <v>0</v>
      </c>
      <c r="N36" s="58">
        <v>5.9383494151805924E-2</v>
      </c>
    </row>
    <row r="37" spans="1:14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</row>
    <row r="38" spans="1:14" s="21" customFormat="1" x14ac:dyDescent="0.2">
      <c r="A38" s="8" t="s">
        <v>268</v>
      </c>
      <c r="B38" s="19">
        <v>2023</v>
      </c>
      <c r="C38" s="7">
        <v>289539088</v>
      </c>
      <c r="D38" s="7">
        <v>194919403</v>
      </c>
      <c r="E38" s="7">
        <v>3208280</v>
      </c>
      <c r="F38" s="7">
        <v>10050031</v>
      </c>
      <c r="G38" s="7">
        <v>12375000</v>
      </c>
      <c r="H38" s="7">
        <v>12131813</v>
      </c>
      <c r="I38" s="7">
        <v>840947</v>
      </c>
      <c r="J38" s="7">
        <v>1435183</v>
      </c>
      <c r="K38" s="7">
        <v>40041254</v>
      </c>
      <c r="L38" s="7">
        <v>154878149</v>
      </c>
      <c r="M38" s="20">
        <v>4.05</v>
      </c>
      <c r="N38" s="7">
        <v>627256.50344999996</v>
      </c>
    </row>
    <row r="39" spans="1:14" s="21" customFormat="1" x14ac:dyDescent="0.2">
      <c r="A39" s="8" t="s">
        <v>268</v>
      </c>
      <c r="B39" s="19">
        <v>2024</v>
      </c>
      <c r="C39" s="7">
        <v>301019879</v>
      </c>
      <c r="D39" s="7">
        <v>208802941</v>
      </c>
      <c r="E39" s="7">
        <v>3398458</v>
      </c>
      <c r="F39" s="7">
        <v>10159435</v>
      </c>
      <c r="G39" s="7">
        <v>12400000</v>
      </c>
      <c r="H39" s="7">
        <v>12172458</v>
      </c>
      <c r="I39" s="7">
        <v>896558</v>
      </c>
      <c r="J39" s="7">
        <v>1877178</v>
      </c>
      <c r="K39" s="7">
        <v>40904087</v>
      </c>
      <c r="L39" s="7">
        <v>167898854</v>
      </c>
      <c r="M39" s="20">
        <v>4.05</v>
      </c>
      <c r="N39" s="7">
        <v>679990.35869999998</v>
      </c>
    </row>
    <row r="40" spans="1:14" s="44" customFormat="1" x14ac:dyDescent="0.2">
      <c r="A40" s="44" t="s">
        <v>9</v>
      </c>
      <c r="B40" s="45"/>
      <c r="C40" s="58">
        <v>3.9651955386417463E-2</v>
      </c>
      <c r="D40" s="58">
        <v>7.1227070195777273E-2</v>
      </c>
      <c r="E40" s="58">
        <v>5.9277245128230703E-2</v>
      </c>
      <c r="F40" s="58">
        <v>1.0885936570742915E-2</v>
      </c>
      <c r="G40" s="58">
        <v>2.0202020202020202E-3</v>
      </c>
      <c r="H40" s="58">
        <v>3.3502824351150152E-3</v>
      </c>
      <c r="I40" s="58">
        <v>6.6129018832340208E-2</v>
      </c>
      <c r="J40" s="58">
        <v>0.30797117858837514</v>
      </c>
      <c r="K40" s="58">
        <v>2.1548600850512824E-2</v>
      </c>
      <c r="L40" s="58">
        <v>8.4070639299802061E-2</v>
      </c>
      <c r="M40" s="58">
        <v>0</v>
      </c>
      <c r="N40" s="58">
        <v>8.4070639299802102E-2</v>
      </c>
    </row>
    <row r="41" spans="1:14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</row>
    <row r="42" spans="1:14" s="21" customFormat="1" x14ac:dyDescent="0.2">
      <c r="A42" s="8" t="s">
        <v>269</v>
      </c>
      <c r="B42" s="19">
        <v>2023</v>
      </c>
      <c r="C42" s="7">
        <v>5097929421</v>
      </c>
      <c r="D42" s="7">
        <v>3659515352</v>
      </c>
      <c r="E42" s="7">
        <v>24753763</v>
      </c>
      <c r="F42" s="7">
        <v>9513617</v>
      </c>
      <c r="G42" s="7">
        <v>43400000</v>
      </c>
      <c r="H42" s="7">
        <v>43394422</v>
      </c>
      <c r="I42" s="7">
        <v>0</v>
      </c>
      <c r="J42" s="7">
        <v>5667806</v>
      </c>
      <c r="K42" s="7">
        <v>126729608</v>
      </c>
      <c r="L42" s="7">
        <v>3532785744</v>
      </c>
      <c r="M42" s="20">
        <v>3.4182000000000001</v>
      </c>
      <c r="N42" s="7">
        <v>12075768.2301408</v>
      </c>
    </row>
    <row r="43" spans="1:14" s="21" customFormat="1" x14ac:dyDescent="0.2">
      <c r="A43" s="8" t="s">
        <v>269</v>
      </c>
      <c r="B43" s="19">
        <v>2024</v>
      </c>
      <c r="C43" s="7">
        <v>5331428024</v>
      </c>
      <c r="D43" s="7">
        <v>3978406721</v>
      </c>
      <c r="E43" s="7">
        <v>25202465</v>
      </c>
      <c r="F43" s="7">
        <v>9609334</v>
      </c>
      <c r="G43" s="7">
        <v>43875000</v>
      </c>
      <c r="H43" s="7">
        <v>43875000</v>
      </c>
      <c r="I43" s="7">
        <v>0</v>
      </c>
      <c r="J43" s="7">
        <v>5501094</v>
      </c>
      <c r="K43" s="7">
        <v>128062893</v>
      </c>
      <c r="L43" s="7">
        <v>3850343828</v>
      </c>
      <c r="M43" s="20">
        <v>3.4039999999999999</v>
      </c>
      <c r="N43" s="7">
        <v>13106570.390511999</v>
      </c>
    </row>
    <row r="44" spans="1:14" s="44" customFormat="1" x14ac:dyDescent="0.2">
      <c r="A44" s="44" t="s">
        <v>9</v>
      </c>
      <c r="B44" s="45"/>
      <c r="C44" s="58">
        <v>4.5802635485329528E-2</v>
      </c>
      <c r="D44" s="58">
        <v>8.7140328247487561E-2</v>
      </c>
      <c r="E44" s="58">
        <v>1.8126617759085761E-2</v>
      </c>
      <c r="F44" s="58">
        <v>1.0061052489289825E-2</v>
      </c>
      <c r="G44" s="58">
        <v>1.0944700460829493E-2</v>
      </c>
      <c r="H44" s="58">
        <v>1.107464917956506E-2</v>
      </c>
      <c r="I44" s="58" t="e">
        <v>#DIV/0!</v>
      </c>
      <c r="J44" s="58">
        <v>-2.9413850791646715E-2</v>
      </c>
      <c r="K44" s="58">
        <v>1.0520706416135998E-2</v>
      </c>
      <c r="L44" s="58">
        <v>8.9888860239920626E-2</v>
      </c>
      <c r="M44" s="58">
        <v>-4.1542332221637737E-3</v>
      </c>
      <c r="N44" s="58">
        <v>8.536120772824575E-2</v>
      </c>
    </row>
    <row r="45" spans="1:14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</row>
    <row r="46" spans="1:14" s="21" customFormat="1" x14ac:dyDescent="0.2">
      <c r="A46" s="8" t="s">
        <v>270</v>
      </c>
      <c r="B46" s="19">
        <v>2023</v>
      </c>
      <c r="C46" s="7">
        <v>799497434</v>
      </c>
      <c r="D46" s="7">
        <v>578445601</v>
      </c>
      <c r="E46" s="7">
        <v>18090075</v>
      </c>
      <c r="F46" s="7">
        <v>2491357</v>
      </c>
      <c r="G46" s="7">
        <v>20286203</v>
      </c>
      <c r="H46" s="7">
        <v>19148599</v>
      </c>
      <c r="I46" s="7">
        <v>0</v>
      </c>
      <c r="J46" s="7">
        <v>2191383</v>
      </c>
      <c r="K46" s="7">
        <v>62207617</v>
      </c>
      <c r="L46" s="7">
        <v>516237984</v>
      </c>
      <c r="M46" s="20">
        <v>3.2</v>
      </c>
      <c r="N46" s="7">
        <v>1651961.5488000002</v>
      </c>
    </row>
    <row r="47" spans="1:14" s="21" customFormat="1" x14ac:dyDescent="0.2">
      <c r="A47" s="8" t="s">
        <v>270</v>
      </c>
      <c r="B47" s="19">
        <v>2024</v>
      </c>
      <c r="C47" s="7">
        <v>819158769</v>
      </c>
      <c r="D47" s="7">
        <v>625088351</v>
      </c>
      <c r="E47" s="7">
        <v>19554828</v>
      </c>
      <c r="F47" s="7">
        <v>2725093</v>
      </c>
      <c r="G47" s="7">
        <v>20937671</v>
      </c>
      <c r="H47" s="7">
        <v>19853615</v>
      </c>
      <c r="I47" s="7">
        <v>0</v>
      </c>
      <c r="J47" s="7">
        <v>2693982</v>
      </c>
      <c r="K47" s="7">
        <v>65765189</v>
      </c>
      <c r="L47" s="7">
        <v>559323162</v>
      </c>
      <c r="M47" s="20">
        <v>3.2</v>
      </c>
      <c r="N47" s="7">
        <v>1789834.1184</v>
      </c>
    </row>
    <row r="48" spans="1:14" s="44" customFormat="1" x14ac:dyDescent="0.2">
      <c r="A48" s="44" t="s">
        <v>9</v>
      </c>
      <c r="B48" s="45"/>
      <c r="C48" s="58">
        <v>2.459211770278177E-2</v>
      </c>
      <c r="D48" s="58">
        <v>8.0634635165978213E-2</v>
      </c>
      <c r="E48" s="58">
        <v>8.0969979394778624E-2</v>
      </c>
      <c r="F48" s="58">
        <v>9.3818750183133126E-2</v>
      </c>
      <c r="G48" s="58">
        <v>3.2113846046004764E-2</v>
      </c>
      <c r="H48" s="58">
        <v>3.681815050803456E-2</v>
      </c>
      <c r="I48" s="58" t="e">
        <v>#DIV/0!</v>
      </c>
      <c r="J48" s="58">
        <v>0.22935242264816327</v>
      </c>
      <c r="K48" s="58">
        <v>5.7188688002628357E-2</v>
      </c>
      <c r="L48" s="58">
        <v>8.3459914487811107E-2</v>
      </c>
      <c r="M48" s="58">
        <v>0</v>
      </c>
      <c r="N48" s="58">
        <v>8.3459914487810982E-2</v>
      </c>
    </row>
    <row r="49" spans="1:14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</row>
    <row r="50" spans="1:14" s="21" customFormat="1" x14ac:dyDescent="0.2">
      <c r="A50" s="8" t="s">
        <v>271</v>
      </c>
      <c r="B50" s="19">
        <v>2023</v>
      </c>
      <c r="C50" s="7">
        <v>3235822952</v>
      </c>
      <c r="D50" s="7">
        <v>2434696739</v>
      </c>
      <c r="E50" s="7">
        <v>76195318</v>
      </c>
      <c r="F50" s="7">
        <v>22059884</v>
      </c>
      <c r="G50" s="7">
        <v>30675000</v>
      </c>
      <c r="H50" s="7">
        <v>30663057</v>
      </c>
      <c r="I50" s="7">
        <v>1650000</v>
      </c>
      <c r="J50" s="7">
        <v>6795699</v>
      </c>
      <c r="K50" s="7">
        <v>168038958</v>
      </c>
      <c r="L50" s="7">
        <v>2266657781</v>
      </c>
      <c r="M50" s="20">
        <v>1.8194999999999999</v>
      </c>
      <c r="N50" s="7">
        <v>4124183.8325294997</v>
      </c>
    </row>
    <row r="51" spans="1:14" s="21" customFormat="1" x14ac:dyDescent="0.2">
      <c r="A51" s="8" t="s">
        <v>271</v>
      </c>
      <c r="B51" s="19">
        <v>2024</v>
      </c>
      <c r="C51" s="7">
        <v>3344357971</v>
      </c>
      <c r="D51" s="7">
        <v>2596359670</v>
      </c>
      <c r="E51" s="7">
        <v>81442006</v>
      </c>
      <c r="F51" s="7">
        <v>25769986</v>
      </c>
      <c r="G51" s="7">
        <v>30575000</v>
      </c>
      <c r="H51" s="7">
        <v>30569096</v>
      </c>
      <c r="I51" s="7">
        <v>1600000</v>
      </c>
      <c r="J51" s="7">
        <v>8906949</v>
      </c>
      <c r="K51" s="7">
        <v>178863037</v>
      </c>
      <c r="L51" s="7">
        <v>2417496633</v>
      </c>
      <c r="M51" s="20">
        <v>1.8194999999999999</v>
      </c>
      <c r="N51" s="7">
        <v>4398635.1237434996</v>
      </c>
    </row>
    <row r="52" spans="1:14" s="44" customFormat="1" x14ac:dyDescent="0.2">
      <c r="A52" s="44" t="s">
        <v>9</v>
      </c>
      <c r="B52" s="45"/>
      <c r="C52" s="58">
        <v>3.3541705034546648E-2</v>
      </c>
      <c r="D52" s="58">
        <v>6.6399617007906961E-2</v>
      </c>
      <c r="E52" s="58">
        <v>6.8858404134490264E-2</v>
      </c>
      <c r="F52" s="58">
        <v>0.1681832053151322</v>
      </c>
      <c r="G52" s="58">
        <v>-3.2599837000814994E-3</v>
      </c>
      <c r="H52" s="58">
        <v>-3.0643063410148571E-3</v>
      </c>
      <c r="I52" s="58">
        <v>-3.0303030303030304E-2</v>
      </c>
      <c r="J52" s="58">
        <v>0.31067444276151723</v>
      </c>
      <c r="K52" s="58">
        <v>6.4414104495934807E-2</v>
      </c>
      <c r="L52" s="58">
        <v>6.6546813226235318E-2</v>
      </c>
      <c r="M52" s="58">
        <v>0</v>
      </c>
      <c r="N52" s="58">
        <v>6.6546813226235318E-2</v>
      </c>
    </row>
    <row r="53" spans="1:14" s="21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</row>
    <row r="54" spans="1:14" s="21" customFormat="1" x14ac:dyDescent="0.2">
      <c r="A54" s="8" t="s">
        <v>272</v>
      </c>
      <c r="B54" s="19">
        <v>2023</v>
      </c>
      <c r="C54" s="7">
        <v>26777153760</v>
      </c>
      <c r="D54" s="7">
        <v>17883102717</v>
      </c>
      <c r="E54" s="7">
        <v>781774423</v>
      </c>
      <c r="F54" s="7">
        <v>298838008</v>
      </c>
      <c r="G54" s="7">
        <v>433370504</v>
      </c>
      <c r="H54" s="7">
        <v>430459826</v>
      </c>
      <c r="I54" s="7">
        <v>20666996</v>
      </c>
      <c r="J54" s="7">
        <v>90189000</v>
      </c>
      <c r="K54" s="7">
        <v>2055298757</v>
      </c>
      <c r="L54" s="7">
        <v>15827803960</v>
      </c>
      <c r="M54" s="20">
        <v>2.3894000000000002</v>
      </c>
      <c r="N54" s="7">
        <v>37818954.782024004</v>
      </c>
    </row>
    <row r="55" spans="1:14" s="21" customFormat="1" x14ac:dyDescent="0.2">
      <c r="A55" s="8" t="s">
        <v>272</v>
      </c>
      <c r="B55" s="19">
        <v>2024</v>
      </c>
      <c r="C55" s="7">
        <v>27617372956</v>
      </c>
      <c r="D55" s="7">
        <v>19351422863</v>
      </c>
      <c r="E55" s="7">
        <v>804400048</v>
      </c>
      <c r="F55" s="7">
        <v>301420897</v>
      </c>
      <c r="G55" s="7">
        <v>434796119</v>
      </c>
      <c r="H55" s="7">
        <v>432506405</v>
      </c>
      <c r="I55" s="7">
        <v>20621419</v>
      </c>
      <c r="J55" s="7">
        <v>101836756</v>
      </c>
      <c r="K55" s="7">
        <v>2095581644</v>
      </c>
      <c r="L55" s="7">
        <v>17255841219</v>
      </c>
      <c r="M55" s="20">
        <v>2.3894000000000002</v>
      </c>
      <c r="N55" s="7">
        <v>41231107.008678608</v>
      </c>
    </row>
    <row r="56" spans="1:14" s="44" customFormat="1" x14ac:dyDescent="0.2">
      <c r="A56" s="44" t="s">
        <v>9</v>
      </c>
      <c r="B56" s="45"/>
      <c r="C56" s="58">
        <v>3.137821157284941E-2</v>
      </c>
      <c r="D56" s="58">
        <v>8.2106565579595336E-2</v>
      </c>
      <c r="E56" s="58">
        <v>2.8941372772437197E-2</v>
      </c>
      <c r="F56" s="58">
        <v>8.6431074055345735E-3</v>
      </c>
      <c r="G56" s="58">
        <v>3.2895985925244235E-3</v>
      </c>
      <c r="H56" s="58">
        <v>4.7544018660640357E-3</v>
      </c>
      <c r="I56" s="58">
        <v>-2.2053035670979953E-3</v>
      </c>
      <c r="J56" s="58">
        <v>0.12914829968177938</v>
      </c>
      <c r="K56" s="58">
        <v>1.9599528712214369E-2</v>
      </c>
      <c r="L56" s="58">
        <v>9.0223335000163857E-2</v>
      </c>
      <c r="M56" s="58">
        <v>0</v>
      </c>
      <c r="N56" s="58">
        <v>9.0223335000163954E-2</v>
      </c>
    </row>
    <row r="57" spans="1:14" s="21" customFormat="1" x14ac:dyDescent="0.2">
      <c r="A57" s="8"/>
      <c r="B57" s="19"/>
      <c r="C57" s="7"/>
      <c r="D57" s="7"/>
      <c r="E57" s="7"/>
      <c r="F57" s="7"/>
      <c r="G57" s="7"/>
      <c r="H57" s="7"/>
      <c r="I57" s="7"/>
      <c r="J57" s="7"/>
      <c r="K57" s="7"/>
      <c r="L57" s="7"/>
      <c r="M57" s="20"/>
      <c r="N57" s="7"/>
    </row>
    <row r="58" spans="1:14" s="21" customFormat="1" x14ac:dyDescent="0.2">
      <c r="A58" s="8" t="s">
        <v>273</v>
      </c>
      <c r="B58" s="19">
        <v>2023</v>
      </c>
      <c r="C58" s="7">
        <v>1084269364</v>
      </c>
      <c r="D58" s="7">
        <v>557583350</v>
      </c>
      <c r="E58" s="7">
        <v>4091834</v>
      </c>
      <c r="F58" s="7">
        <v>0</v>
      </c>
      <c r="G58" s="7">
        <v>4050000</v>
      </c>
      <c r="H58" s="7">
        <v>4050000</v>
      </c>
      <c r="I58" s="7">
        <v>100000</v>
      </c>
      <c r="J58" s="7">
        <v>115476</v>
      </c>
      <c r="K58" s="7">
        <v>12407310</v>
      </c>
      <c r="L58" s="7">
        <v>545176040</v>
      </c>
      <c r="M58" s="20">
        <v>5.56</v>
      </c>
      <c r="N58" s="7">
        <v>3031178.7823999994</v>
      </c>
    </row>
    <row r="59" spans="1:14" s="21" customFormat="1" x14ac:dyDescent="0.2">
      <c r="A59" s="8" t="s">
        <v>273</v>
      </c>
      <c r="B59" s="19">
        <v>2024</v>
      </c>
      <c r="C59" s="7">
        <v>1128783623</v>
      </c>
      <c r="D59" s="7">
        <v>653661988</v>
      </c>
      <c r="E59" s="7">
        <v>4150624</v>
      </c>
      <c r="F59" s="7">
        <v>0</v>
      </c>
      <c r="G59" s="7">
        <v>4050000</v>
      </c>
      <c r="H59" s="7">
        <v>4050000</v>
      </c>
      <c r="I59" s="7">
        <v>100000</v>
      </c>
      <c r="J59" s="7">
        <v>103996</v>
      </c>
      <c r="K59" s="7">
        <v>12454620</v>
      </c>
      <c r="L59" s="7">
        <v>641207368</v>
      </c>
      <c r="M59" s="20">
        <v>5.56</v>
      </c>
      <c r="N59" s="7">
        <v>3565112.9660799997</v>
      </c>
    </row>
    <row r="60" spans="1:14" s="44" customFormat="1" x14ac:dyDescent="0.2">
      <c r="A60" s="44" t="s">
        <v>9</v>
      </c>
      <c r="B60" s="45"/>
      <c r="C60" s="58">
        <v>4.1054612883076901E-2</v>
      </c>
      <c r="D60" s="58">
        <v>0.17231260223247341</v>
      </c>
      <c r="E60" s="58">
        <v>1.4367640525006635E-2</v>
      </c>
      <c r="F60" s="58" t="e">
        <v>#DIV/0!</v>
      </c>
      <c r="G60" s="58">
        <v>0</v>
      </c>
      <c r="H60" s="58">
        <v>0</v>
      </c>
      <c r="I60" s="58">
        <v>0</v>
      </c>
      <c r="J60" s="58">
        <v>-9.9414596972531091E-2</v>
      </c>
      <c r="K60" s="58">
        <v>3.8130747116014671E-3</v>
      </c>
      <c r="L60" s="58">
        <v>0.1761473743416897</v>
      </c>
      <c r="M60" s="58">
        <v>0</v>
      </c>
      <c r="N60" s="58">
        <v>0.17614737434168981</v>
      </c>
    </row>
    <row r="61" spans="1:14" s="21" customFormat="1" x14ac:dyDescent="0.2">
      <c r="A61" s="8"/>
      <c r="B61" s="19"/>
      <c r="C61" s="7"/>
      <c r="D61" s="7"/>
      <c r="E61" s="7"/>
      <c r="F61" s="7"/>
      <c r="G61" s="7"/>
      <c r="H61" s="7"/>
      <c r="I61" s="7"/>
      <c r="J61" s="7"/>
      <c r="K61" s="7"/>
      <c r="L61" s="7"/>
      <c r="M61" s="20"/>
      <c r="N61" s="7"/>
    </row>
    <row r="62" spans="1:14" s="21" customFormat="1" x14ac:dyDescent="0.2">
      <c r="A62" s="8" t="s">
        <v>274</v>
      </c>
      <c r="B62" s="19">
        <v>2023</v>
      </c>
      <c r="C62" s="7">
        <v>773098664</v>
      </c>
      <c r="D62" s="7">
        <v>446474632</v>
      </c>
      <c r="E62" s="7">
        <v>4667191</v>
      </c>
      <c r="F62" s="7">
        <v>7084983</v>
      </c>
      <c r="G62" s="7">
        <v>30100000</v>
      </c>
      <c r="H62" s="7">
        <v>29987606</v>
      </c>
      <c r="I62" s="7">
        <v>0</v>
      </c>
      <c r="J62" s="7">
        <v>2832118</v>
      </c>
      <c r="K62" s="7">
        <v>74671898</v>
      </c>
      <c r="L62" s="7">
        <v>371802734</v>
      </c>
      <c r="M62" s="20">
        <v>6.1</v>
      </c>
      <c r="N62" s="7">
        <v>2267996.6773999999</v>
      </c>
    </row>
    <row r="63" spans="1:14" s="21" customFormat="1" x14ac:dyDescent="0.2">
      <c r="A63" s="8" t="s">
        <v>274</v>
      </c>
      <c r="B63" s="19">
        <v>2024</v>
      </c>
      <c r="C63" s="7">
        <v>836608346</v>
      </c>
      <c r="D63" s="7">
        <v>483458144</v>
      </c>
      <c r="E63" s="7">
        <v>4711572</v>
      </c>
      <c r="F63" s="7">
        <v>6967824</v>
      </c>
      <c r="G63" s="7">
        <v>29800000</v>
      </c>
      <c r="H63" s="7">
        <v>29699776</v>
      </c>
      <c r="I63" s="7">
        <v>0</v>
      </c>
      <c r="J63" s="7">
        <v>2529722</v>
      </c>
      <c r="K63" s="7">
        <v>73708894</v>
      </c>
      <c r="L63" s="7">
        <v>409749250</v>
      </c>
      <c r="M63" s="20">
        <v>5.9950000000000001</v>
      </c>
      <c r="N63" s="7">
        <v>2456446.7537500001</v>
      </c>
    </row>
    <row r="64" spans="1:14" s="44" customFormat="1" x14ac:dyDescent="0.2">
      <c r="A64" s="44" t="s">
        <v>9</v>
      </c>
      <c r="B64" s="45"/>
      <c r="C64" s="58">
        <v>8.2149517205736627E-2</v>
      </c>
      <c r="D64" s="58">
        <v>8.2834520372033135E-2</v>
      </c>
      <c r="E64" s="58">
        <v>9.5091458652538548E-3</v>
      </c>
      <c r="F64" s="58">
        <v>-1.6536242923942089E-2</v>
      </c>
      <c r="G64" s="58">
        <v>-9.9667774086378731E-3</v>
      </c>
      <c r="H64" s="58">
        <v>-9.5982987104739209E-3</v>
      </c>
      <c r="I64" s="58" t="e">
        <v>#DIV/0!</v>
      </c>
      <c r="J64" s="58">
        <v>-0.10677379967925066</v>
      </c>
      <c r="K64" s="58">
        <v>-1.2896471440969667E-2</v>
      </c>
      <c r="L64" s="58">
        <v>0.10206088479166482</v>
      </c>
      <c r="M64" s="58">
        <v>-1.7213114754098285E-2</v>
      </c>
      <c r="N64" s="58">
        <v>8.3090984315742814E-2</v>
      </c>
    </row>
    <row r="65" spans="1:14" s="21" customFormat="1" x14ac:dyDescent="0.2">
      <c r="A65" s="8"/>
      <c r="B65" s="19"/>
      <c r="C65" s="7"/>
      <c r="D65" s="7"/>
      <c r="E65" s="7"/>
      <c r="F65" s="7"/>
      <c r="G65" s="7"/>
      <c r="H65" s="7"/>
      <c r="I65" s="7"/>
      <c r="J65" s="7"/>
      <c r="K65" s="7"/>
      <c r="L65" s="7"/>
      <c r="M65" s="20"/>
      <c r="N65" s="7"/>
    </row>
    <row r="66" spans="1:14" s="21" customFormat="1" x14ac:dyDescent="0.2">
      <c r="A66" s="8" t="s">
        <v>275</v>
      </c>
      <c r="B66" s="19">
        <v>2023</v>
      </c>
      <c r="C66" s="7">
        <v>1566803470</v>
      </c>
      <c r="D66" s="7">
        <v>1214180403</v>
      </c>
      <c r="E66" s="7">
        <v>73999741</v>
      </c>
      <c r="F66" s="7">
        <v>36559427</v>
      </c>
      <c r="G66" s="7">
        <v>33511243</v>
      </c>
      <c r="H66" s="7">
        <v>32385409</v>
      </c>
      <c r="I66" s="7">
        <v>510000</v>
      </c>
      <c r="J66" s="7">
        <v>8493293</v>
      </c>
      <c r="K66" s="7">
        <v>185459113</v>
      </c>
      <c r="L66" s="7">
        <v>1028721290</v>
      </c>
      <c r="M66" s="20">
        <v>5.1870000000000003</v>
      </c>
      <c r="N66" s="7">
        <v>5335977.3312300006</v>
      </c>
    </row>
    <row r="67" spans="1:14" s="21" customFormat="1" x14ac:dyDescent="0.2">
      <c r="A67" s="8" t="s">
        <v>275</v>
      </c>
      <c r="B67" s="19">
        <v>2024</v>
      </c>
      <c r="C67" s="7">
        <v>1708170744</v>
      </c>
      <c r="D67" s="7">
        <v>1383520603</v>
      </c>
      <c r="E67" s="7">
        <v>75487246</v>
      </c>
      <c r="F67" s="7">
        <v>36441918</v>
      </c>
      <c r="G67" s="7">
        <v>33661580</v>
      </c>
      <c r="H67" s="7">
        <v>32718394</v>
      </c>
      <c r="I67" s="7">
        <v>500000</v>
      </c>
      <c r="J67" s="7">
        <v>9073860</v>
      </c>
      <c r="K67" s="7">
        <v>187882998</v>
      </c>
      <c r="L67" s="7">
        <v>1195637605</v>
      </c>
      <c r="M67" s="20">
        <v>5.0999999999999996</v>
      </c>
      <c r="N67" s="7">
        <v>6097751.7855000002</v>
      </c>
    </row>
    <row r="68" spans="1:14" s="44" customFormat="1" x14ac:dyDescent="0.2">
      <c r="A68" s="44" t="s">
        <v>9</v>
      </c>
      <c r="B68" s="45"/>
      <c r="C68" s="58">
        <v>9.0226551515104822E-2</v>
      </c>
      <c r="D68" s="58">
        <v>0.13946873099054621</v>
      </c>
      <c r="E68" s="58">
        <v>2.0101489274131377E-2</v>
      </c>
      <c r="F68" s="58">
        <v>-3.2141915134501426E-3</v>
      </c>
      <c r="G68" s="58">
        <v>4.4861660309049112E-3</v>
      </c>
      <c r="H68" s="58">
        <v>1.0281945180930091E-2</v>
      </c>
      <c r="I68" s="58">
        <v>-1.9607843137254902E-2</v>
      </c>
      <c r="J68" s="58">
        <v>6.8355936855116151E-2</v>
      </c>
      <c r="K68" s="58">
        <v>1.3069646245962581E-2</v>
      </c>
      <c r="L68" s="58">
        <v>0.16225611020454336</v>
      </c>
      <c r="M68" s="58">
        <v>-1.6772700983227421E-2</v>
      </c>
      <c r="N68" s="58">
        <v>0.14276193600215359</v>
      </c>
    </row>
    <row r="69" spans="1:14" s="21" customFormat="1" x14ac:dyDescent="0.2">
      <c r="A69" s="8"/>
      <c r="B69" s="19"/>
      <c r="C69" s="7"/>
      <c r="D69" s="7"/>
      <c r="E69" s="7"/>
      <c r="F69" s="7"/>
      <c r="G69" s="7"/>
      <c r="H69" s="7"/>
      <c r="I69" s="7"/>
      <c r="J69" s="7"/>
      <c r="K69" s="7"/>
      <c r="L69" s="7"/>
      <c r="M69" s="20"/>
      <c r="N69" s="7"/>
    </row>
    <row r="70" spans="1:14" s="21" customFormat="1" x14ac:dyDescent="0.2">
      <c r="A70" s="8" t="s">
        <v>276</v>
      </c>
      <c r="B70" s="19">
        <v>2023</v>
      </c>
      <c r="C70" s="7">
        <v>5367588558</v>
      </c>
      <c r="D70" s="7">
        <v>3840073915</v>
      </c>
      <c r="E70" s="7">
        <v>291797054</v>
      </c>
      <c r="F70" s="7">
        <v>142346054</v>
      </c>
      <c r="G70" s="7">
        <v>138583261</v>
      </c>
      <c r="H70" s="7">
        <v>108914599</v>
      </c>
      <c r="I70" s="7">
        <v>6009501</v>
      </c>
      <c r="J70" s="7">
        <v>24640120</v>
      </c>
      <c r="K70" s="7">
        <v>712290589</v>
      </c>
      <c r="L70" s="7">
        <v>3127783326</v>
      </c>
      <c r="M70" s="20">
        <v>5.4945000000000004</v>
      </c>
      <c r="N70" s="7">
        <v>17185605.484707002</v>
      </c>
    </row>
    <row r="71" spans="1:14" s="21" customFormat="1" x14ac:dyDescent="0.2">
      <c r="A71" s="8" t="s">
        <v>276</v>
      </c>
      <c r="B71" s="19">
        <v>2024</v>
      </c>
      <c r="C71" s="7">
        <v>5640187275</v>
      </c>
      <c r="D71" s="7">
        <v>4157932910</v>
      </c>
      <c r="E71" s="7">
        <v>297979400</v>
      </c>
      <c r="F71" s="7">
        <v>177849966</v>
      </c>
      <c r="G71" s="7">
        <v>140478600</v>
      </c>
      <c r="H71" s="7">
        <v>113681250</v>
      </c>
      <c r="I71" s="7">
        <v>5895231</v>
      </c>
      <c r="J71" s="7">
        <v>26293905</v>
      </c>
      <c r="K71" s="7">
        <v>762178352</v>
      </c>
      <c r="L71" s="7">
        <v>3395754558</v>
      </c>
      <c r="M71" s="20">
        <v>5.4945000000000004</v>
      </c>
      <c r="N71" s="7">
        <v>18657973.418931</v>
      </c>
    </row>
    <row r="72" spans="1:14" s="44" customFormat="1" x14ac:dyDescent="0.2">
      <c r="A72" s="44" t="s">
        <v>9</v>
      </c>
      <c r="B72" s="45"/>
      <c r="C72" s="58">
        <v>5.0786067906362059E-2</v>
      </c>
      <c r="D72" s="58">
        <v>8.2774186652602499E-2</v>
      </c>
      <c r="E72" s="58">
        <v>2.1187143308170616E-2</v>
      </c>
      <c r="F72" s="58">
        <v>0.24941971345408703</v>
      </c>
      <c r="G72" s="58">
        <v>1.3676536302605839E-2</v>
      </c>
      <c r="H72" s="58">
        <v>4.3765032821724843E-2</v>
      </c>
      <c r="I72" s="58">
        <v>-1.9014889921808817E-2</v>
      </c>
      <c r="J72" s="58">
        <v>6.7117570855986089E-2</v>
      </c>
      <c r="K72" s="58">
        <v>7.0038498009693625E-2</v>
      </c>
      <c r="L72" s="58">
        <v>8.5674487031266941E-2</v>
      </c>
      <c r="M72" s="58">
        <v>0</v>
      </c>
      <c r="N72" s="58">
        <v>8.5674487031266844E-2</v>
      </c>
    </row>
    <row r="73" spans="1:14" s="21" customFormat="1" x14ac:dyDescent="0.2">
      <c r="A73" s="8"/>
      <c r="B73" s="19"/>
      <c r="C73" s="7"/>
      <c r="D73" s="7"/>
      <c r="E73" s="7"/>
      <c r="F73" s="7"/>
      <c r="G73" s="7"/>
      <c r="H73" s="7"/>
      <c r="I73" s="7"/>
      <c r="J73" s="7"/>
      <c r="K73" s="7"/>
      <c r="L73" s="7"/>
      <c r="M73" s="20"/>
      <c r="N73" s="7"/>
    </row>
    <row r="74" spans="1:14" s="21" customFormat="1" x14ac:dyDescent="0.2">
      <c r="A74" s="8" t="s">
        <v>277</v>
      </c>
      <c r="B74" s="19">
        <v>2023</v>
      </c>
      <c r="C74" s="7">
        <v>2923565484</v>
      </c>
      <c r="D74" s="7">
        <v>2053786512</v>
      </c>
      <c r="E74" s="7">
        <v>113599493</v>
      </c>
      <c r="F74" s="7">
        <v>33074180</v>
      </c>
      <c r="G74" s="7">
        <v>53674152</v>
      </c>
      <c r="H74" s="7">
        <v>49268468</v>
      </c>
      <c r="I74" s="7">
        <v>1595469</v>
      </c>
      <c r="J74" s="7">
        <v>10630130</v>
      </c>
      <c r="K74" s="7">
        <v>261841892</v>
      </c>
      <c r="L74" s="7">
        <v>1791944620</v>
      </c>
      <c r="M74" s="20">
        <v>3.75</v>
      </c>
      <c r="N74" s="7">
        <v>6719792.3250000002</v>
      </c>
    </row>
    <row r="75" spans="1:14" s="21" customFormat="1" x14ac:dyDescent="0.2">
      <c r="A75" s="8" t="s">
        <v>277</v>
      </c>
      <c r="B75" s="19">
        <v>2024</v>
      </c>
      <c r="C75" s="7">
        <v>2984285025</v>
      </c>
      <c r="D75" s="7">
        <v>2222365493</v>
      </c>
      <c r="E75" s="7">
        <v>117610604</v>
      </c>
      <c r="F75" s="7">
        <v>34970726</v>
      </c>
      <c r="G75" s="7">
        <v>54011839</v>
      </c>
      <c r="H75" s="7">
        <v>50256606</v>
      </c>
      <c r="I75" s="7">
        <v>1621639</v>
      </c>
      <c r="J75" s="7">
        <v>12690884</v>
      </c>
      <c r="K75" s="7">
        <v>271162298</v>
      </c>
      <c r="L75" s="7">
        <v>1951203195</v>
      </c>
      <c r="M75" s="20">
        <v>3.75</v>
      </c>
      <c r="N75" s="7">
        <v>7317011.9812500002</v>
      </c>
    </row>
    <row r="76" spans="1:14" s="44" customFormat="1" x14ac:dyDescent="0.2">
      <c r="A76" s="44" t="s">
        <v>9</v>
      </c>
      <c r="B76" s="45"/>
      <c r="C76" s="58">
        <v>2.0769003236734068E-2</v>
      </c>
      <c r="D76" s="58">
        <v>8.208203725899238E-2</v>
      </c>
      <c r="E76" s="58">
        <v>3.5309233290328153E-2</v>
      </c>
      <c r="F76" s="58">
        <v>5.7342192610670924E-2</v>
      </c>
      <c r="G76" s="58">
        <v>6.2914268305533736E-3</v>
      </c>
      <c r="H76" s="58">
        <v>2.0056194968351766E-2</v>
      </c>
      <c r="I76" s="58">
        <v>1.6402700397187286E-2</v>
      </c>
      <c r="J76" s="58">
        <v>0.19385971761398968</v>
      </c>
      <c r="K76" s="58">
        <v>3.5595549393601232E-2</v>
      </c>
      <c r="L76" s="58">
        <v>8.8874719242160505E-2</v>
      </c>
      <c r="M76" s="58">
        <v>0</v>
      </c>
      <c r="N76" s="58">
        <v>8.8874719242160505E-2</v>
      </c>
    </row>
    <row r="77" spans="1:14" s="21" customFormat="1" x14ac:dyDescent="0.2">
      <c r="A77" s="8"/>
      <c r="B77" s="19"/>
      <c r="C77" s="7"/>
      <c r="D77" s="7"/>
      <c r="E77" s="7"/>
      <c r="F77" s="7"/>
      <c r="G77" s="7"/>
      <c r="H77" s="7"/>
      <c r="I77" s="7"/>
      <c r="J77" s="7"/>
      <c r="K77" s="7"/>
      <c r="L77" s="7"/>
      <c r="M77" s="20"/>
      <c r="N77" s="7"/>
    </row>
    <row r="78" spans="1:14" s="21" customFormat="1" x14ac:dyDescent="0.2">
      <c r="A78" s="8" t="s">
        <v>278</v>
      </c>
      <c r="B78" s="19">
        <v>2023</v>
      </c>
      <c r="C78" s="7">
        <v>1197127755</v>
      </c>
      <c r="D78" s="7">
        <v>641986377</v>
      </c>
      <c r="E78" s="7">
        <v>40732441</v>
      </c>
      <c r="F78" s="7">
        <v>30234974</v>
      </c>
      <c r="G78" s="7">
        <v>18975000</v>
      </c>
      <c r="H78" s="7">
        <v>18820297</v>
      </c>
      <c r="I78" s="7">
        <v>1675000</v>
      </c>
      <c r="J78" s="7">
        <v>5986658</v>
      </c>
      <c r="K78" s="7">
        <v>116424370</v>
      </c>
      <c r="L78" s="7">
        <v>525562007</v>
      </c>
      <c r="M78" s="20">
        <v>3</v>
      </c>
      <c r="N78" s="7">
        <v>1576686.0209999999</v>
      </c>
    </row>
    <row r="79" spans="1:14" s="21" customFormat="1" x14ac:dyDescent="0.2">
      <c r="A79" s="8" t="s">
        <v>278</v>
      </c>
      <c r="B79" s="19">
        <v>2024</v>
      </c>
      <c r="C79" s="7">
        <v>1304021318</v>
      </c>
      <c r="D79" s="7">
        <v>737337986</v>
      </c>
      <c r="E79" s="7">
        <v>41870418</v>
      </c>
      <c r="F79" s="7">
        <v>36501148</v>
      </c>
      <c r="G79" s="7">
        <v>18750000</v>
      </c>
      <c r="H79" s="7">
        <v>18638386</v>
      </c>
      <c r="I79" s="7">
        <v>1545649</v>
      </c>
      <c r="J79" s="7">
        <v>6751156</v>
      </c>
      <c r="K79" s="7">
        <v>124056757</v>
      </c>
      <c r="L79" s="7">
        <v>613281229</v>
      </c>
      <c r="M79" s="20">
        <v>3</v>
      </c>
      <c r="N79" s="7">
        <v>1839843.6869999999</v>
      </c>
    </row>
    <row r="80" spans="1:14" s="44" customFormat="1" x14ac:dyDescent="0.2">
      <c r="A80" s="44" t="s">
        <v>9</v>
      </c>
      <c r="B80" s="45"/>
      <c r="C80" s="58">
        <v>8.9291692180338764E-2</v>
      </c>
      <c r="D80" s="58">
        <v>0.14852590711593869</v>
      </c>
      <c r="E80" s="58">
        <v>2.7937854252339064E-2</v>
      </c>
      <c r="F80" s="58">
        <v>0.20724919426092445</v>
      </c>
      <c r="G80" s="58">
        <v>-1.1857707509881422E-2</v>
      </c>
      <c r="H80" s="58">
        <v>-9.6656816839819273E-3</v>
      </c>
      <c r="I80" s="58">
        <v>-7.7224477611940304E-2</v>
      </c>
      <c r="J80" s="58">
        <v>0.12770029622537316</v>
      </c>
      <c r="K80" s="58">
        <v>6.5556609840362462E-2</v>
      </c>
      <c r="L80" s="58">
        <v>0.16690556172565951</v>
      </c>
      <c r="M80" s="58">
        <v>0</v>
      </c>
      <c r="N80" s="58">
        <v>0.16690556172565951</v>
      </c>
    </row>
    <row r="81" spans="1:14" s="21" customFormat="1" x14ac:dyDescent="0.2">
      <c r="A81" s="8"/>
      <c r="B81" s="19"/>
      <c r="C81" s="7"/>
      <c r="D81" s="7"/>
      <c r="E81" s="7"/>
      <c r="F81" s="7"/>
      <c r="G81" s="7"/>
      <c r="H81" s="7"/>
      <c r="I81" s="7"/>
      <c r="J81" s="7"/>
      <c r="K81" s="7"/>
      <c r="L81" s="7"/>
      <c r="M81" s="20"/>
      <c r="N81" s="7"/>
    </row>
    <row r="82" spans="1:14" s="21" customFormat="1" x14ac:dyDescent="0.2">
      <c r="A82" s="8" t="s">
        <v>279</v>
      </c>
      <c r="B82" s="19">
        <v>2023</v>
      </c>
      <c r="C82" s="7">
        <v>3510574360</v>
      </c>
      <c r="D82" s="7">
        <v>2148148071</v>
      </c>
      <c r="E82" s="7">
        <v>3820649</v>
      </c>
      <c r="F82" s="7">
        <v>342</v>
      </c>
      <c r="G82" s="7">
        <v>3675000</v>
      </c>
      <c r="H82" s="7">
        <v>3675000</v>
      </c>
      <c r="I82" s="7">
        <v>0</v>
      </c>
      <c r="J82" s="7">
        <v>306071</v>
      </c>
      <c r="K82" s="7">
        <v>11477062</v>
      </c>
      <c r="L82" s="7">
        <v>2136671009</v>
      </c>
      <c r="M82" s="20">
        <v>3</v>
      </c>
      <c r="N82" s="7">
        <v>6410013.0269999998</v>
      </c>
    </row>
    <row r="83" spans="1:14" s="21" customFormat="1" x14ac:dyDescent="0.2">
      <c r="A83" s="8" t="s">
        <v>279</v>
      </c>
      <c r="B83" s="19">
        <v>2024</v>
      </c>
      <c r="C83" s="7">
        <v>3457063804</v>
      </c>
      <c r="D83" s="7">
        <v>2270201656</v>
      </c>
      <c r="E83" s="7">
        <v>3806065</v>
      </c>
      <c r="F83" s="7">
        <v>299</v>
      </c>
      <c r="G83" s="7">
        <v>3800000</v>
      </c>
      <c r="H83" s="7">
        <v>3800000</v>
      </c>
      <c r="I83" s="7">
        <v>0</v>
      </c>
      <c r="J83" s="7">
        <v>302350</v>
      </c>
      <c r="K83" s="7">
        <v>11708714</v>
      </c>
      <c r="L83" s="7">
        <v>2258492942</v>
      </c>
      <c r="M83" s="20">
        <v>3</v>
      </c>
      <c r="N83" s="7">
        <v>6775478.8260000004</v>
      </c>
    </row>
    <row r="84" spans="1:14" s="44" customFormat="1" x14ac:dyDescent="0.2">
      <c r="A84" s="44" t="s">
        <v>9</v>
      </c>
      <c r="B84" s="45"/>
      <c r="C84" s="58">
        <v>-1.524267840889717E-2</v>
      </c>
      <c r="D84" s="58">
        <v>5.6818050230206876E-2</v>
      </c>
      <c r="E84" s="58">
        <v>-3.817152530892003E-3</v>
      </c>
      <c r="F84" s="58">
        <v>-0.12573099415204678</v>
      </c>
      <c r="G84" s="58">
        <v>3.4013605442176874E-2</v>
      </c>
      <c r="H84" s="58">
        <v>3.4013605442176874E-2</v>
      </c>
      <c r="I84" s="58" t="e">
        <v>#DIV/0!</v>
      </c>
      <c r="J84" s="58">
        <v>-1.215730990521807E-2</v>
      </c>
      <c r="K84" s="58">
        <v>2.0183911178662275E-2</v>
      </c>
      <c r="L84" s="58">
        <v>5.7014829370954416E-2</v>
      </c>
      <c r="M84" s="58">
        <v>0</v>
      </c>
      <c r="N84" s="58">
        <v>5.7014829370954506E-2</v>
      </c>
    </row>
    <row r="85" spans="1:14" s="21" customFormat="1" x14ac:dyDescent="0.2">
      <c r="A85" s="8"/>
      <c r="B85" s="19"/>
      <c r="C85" s="7"/>
      <c r="D85" s="7"/>
      <c r="E85" s="7"/>
      <c r="F85" s="7"/>
      <c r="G85" s="7"/>
      <c r="H85" s="7"/>
      <c r="I85" s="7"/>
      <c r="J85" s="7"/>
      <c r="K85" s="7"/>
      <c r="L85" s="7"/>
      <c r="M85" s="20"/>
      <c r="N85" s="7"/>
    </row>
    <row r="86" spans="1:14" s="21" customFormat="1" x14ac:dyDescent="0.2">
      <c r="A86" s="8" t="s">
        <v>280</v>
      </c>
      <c r="B86" s="19">
        <v>2023</v>
      </c>
      <c r="C86" s="7">
        <v>448462811</v>
      </c>
      <c r="D86" s="7">
        <v>382284274</v>
      </c>
      <c r="E86" s="7">
        <v>6432011</v>
      </c>
      <c r="F86" s="7">
        <v>25776601</v>
      </c>
      <c r="G86" s="7">
        <v>4561732</v>
      </c>
      <c r="H86" s="7">
        <v>2748124</v>
      </c>
      <c r="I86" s="7">
        <v>0</v>
      </c>
      <c r="J86" s="7">
        <v>3242061</v>
      </c>
      <c r="K86" s="7">
        <v>42760529</v>
      </c>
      <c r="L86" s="7">
        <v>339523745</v>
      </c>
      <c r="M86" s="20">
        <v>9.9</v>
      </c>
      <c r="N86" s="7">
        <v>3361285.0754999998</v>
      </c>
    </row>
    <row r="87" spans="1:14" s="21" customFormat="1" x14ac:dyDescent="0.2">
      <c r="A87" s="8" t="s">
        <v>280</v>
      </c>
      <c r="B87" s="19">
        <v>2024</v>
      </c>
      <c r="C87" s="7">
        <v>510675536</v>
      </c>
      <c r="D87" s="7">
        <v>433761043</v>
      </c>
      <c r="E87" s="7">
        <v>6718431</v>
      </c>
      <c r="F87" s="7">
        <v>26216634</v>
      </c>
      <c r="G87" s="7">
        <v>5809098</v>
      </c>
      <c r="H87" s="7">
        <v>4152055</v>
      </c>
      <c r="I87" s="7">
        <v>0</v>
      </c>
      <c r="J87" s="7">
        <v>4519843</v>
      </c>
      <c r="K87" s="7">
        <v>47416061</v>
      </c>
      <c r="L87" s="7">
        <v>386344982</v>
      </c>
      <c r="M87" s="20">
        <v>9.9</v>
      </c>
      <c r="N87" s="7">
        <v>3824815.3218</v>
      </c>
    </row>
    <row r="88" spans="1:14" s="44" customFormat="1" x14ac:dyDescent="0.2">
      <c r="A88" s="44" t="s">
        <v>9</v>
      </c>
      <c r="B88" s="45"/>
      <c r="C88" s="58">
        <v>0.13872437908792398</v>
      </c>
      <c r="D88" s="58">
        <v>0.13465573266035002</v>
      </c>
      <c r="E88" s="58">
        <v>4.4530396480976168E-2</v>
      </c>
      <c r="F88" s="58">
        <v>1.707102499666267E-2</v>
      </c>
      <c r="G88" s="58">
        <v>0.27344131571078706</v>
      </c>
      <c r="H88" s="58">
        <v>0.51086886909033213</v>
      </c>
      <c r="I88" s="58" t="e">
        <v>#DIV/0!</v>
      </c>
      <c r="J88" s="58">
        <v>0.39412645227835008</v>
      </c>
      <c r="K88" s="58">
        <v>0.10887451836716051</v>
      </c>
      <c r="L88" s="58">
        <v>0.13790268777814052</v>
      </c>
      <c r="M88" s="58">
        <v>0</v>
      </c>
      <c r="N88" s="58">
        <v>0.1379026877781406</v>
      </c>
    </row>
    <row r="89" spans="1:14" s="21" customFormat="1" x14ac:dyDescent="0.2">
      <c r="A89" s="8"/>
      <c r="B89" s="19"/>
      <c r="C89" s="7"/>
      <c r="D89" s="7"/>
      <c r="E89" s="7"/>
      <c r="F89" s="7"/>
      <c r="G89" s="7"/>
      <c r="H89" s="7"/>
      <c r="I89" s="7"/>
      <c r="J89" s="7"/>
      <c r="K89" s="7"/>
      <c r="L89" s="7"/>
      <c r="M89" s="20"/>
      <c r="N89" s="7"/>
    </row>
    <row r="90" spans="1:14" s="21" customFormat="1" x14ac:dyDescent="0.2">
      <c r="A90" s="8" t="s">
        <v>281</v>
      </c>
      <c r="B90" s="19">
        <v>2023</v>
      </c>
      <c r="C90" s="7">
        <v>6095415916</v>
      </c>
      <c r="D90" s="7">
        <v>3817597620</v>
      </c>
      <c r="E90" s="7">
        <v>106144162</v>
      </c>
      <c r="F90" s="7">
        <v>107025985</v>
      </c>
      <c r="G90" s="7">
        <v>110249087</v>
      </c>
      <c r="H90" s="7">
        <v>107059197</v>
      </c>
      <c r="I90" s="7">
        <v>3156979</v>
      </c>
      <c r="J90" s="7">
        <v>15581635</v>
      </c>
      <c r="K90" s="7">
        <v>449217045</v>
      </c>
      <c r="L90" s="7">
        <v>3368380575</v>
      </c>
      <c r="M90" s="20">
        <v>6.9</v>
      </c>
      <c r="N90" s="7">
        <v>23241825.967500001</v>
      </c>
    </row>
    <row r="91" spans="1:14" s="21" customFormat="1" x14ac:dyDescent="0.2">
      <c r="A91" s="8" t="s">
        <v>281</v>
      </c>
      <c r="B91" s="19">
        <v>2024</v>
      </c>
      <c r="C91" s="7">
        <v>6074028127</v>
      </c>
      <c r="D91" s="7">
        <v>4101090830</v>
      </c>
      <c r="E91" s="7">
        <v>107517056</v>
      </c>
      <c r="F91" s="7">
        <v>113224657</v>
      </c>
      <c r="G91" s="7">
        <v>110024810</v>
      </c>
      <c r="H91" s="7">
        <v>107166903</v>
      </c>
      <c r="I91" s="7">
        <v>3077303</v>
      </c>
      <c r="J91" s="7">
        <v>20045073</v>
      </c>
      <c r="K91" s="7">
        <v>461055802</v>
      </c>
      <c r="L91" s="7">
        <v>3640035028</v>
      </c>
      <c r="M91" s="20">
        <v>7.4</v>
      </c>
      <c r="N91" s="7">
        <v>26936259.207200002</v>
      </c>
    </row>
    <row r="92" spans="1:14" s="44" customFormat="1" x14ac:dyDescent="0.2">
      <c r="A92" s="44" t="s">
        <v>9</v>
      </c>
      <c r="B92" s="45"/>
      <c r="C92" s="58">
        <v>-3.5088317671413843E-3</v>
      </c>
      <c r="D92" s="58">
        <v>7.4259583701228316E-2</v>
      </c>
      <c r="E92" s="58">
        <v>1.2934239379081442E-2</v>
      </c>
      <c r="F92" s="58">
        <v>5.7917448739201044E-2</v>
      </c>
      <c r="G92" s="58">
        <v>-2.0342753495999474E-3</v>
      </c>
      <c r="H92" s="58">
        <v>1.0060415454078177E-3</v>
      </c>
      <c r="I92" s="58">
        <v>-2.5238051947763986E-2</v>
      </c>
      <c r="J92" s="58">
        <v>0.28645504788168891</v>
      </c>
      <c r="K92" s="58">
        <v>2.6354202565933356E-2</v>
      </c>
      <c r="L92" s="58">
        <v>8.0648384869634271E-2</v>
      </c>
      <c r="M92" s="58">
        <v>7.2463768115942032E-2</v>
      </c>
      <c r="N92" s="58">
        <v>0.15895623884569476</v>
      </c>
    </row>
    <row r="93" spans="1:14" s="21" customFormat="1" x14ac:dyDescent="0.2">
      <c r="A93" s="8"/>
      <c r="B93" s="19"/>
      <c r="C93" s="7"/>
      <c r="D93" s="7"/>
      <c r="E93" s="7"/>
      <c r="F93" s="7"/>
      <c r="G93" s="7"/>
      <c r="H93" s="7"/>
      <c r="I93" s="7"/>
      <c r="J93" s="7"/>
      <c r="K93" s="7"/>
      <c r="L93" s="7"/>
      <c r="M93" s="20"/>
      <c r="N93" s="7"/>
    </row>
    <row r="94" spans="1:14" s="21" customFormat="1" x14ac:dyDescent="0.2">
      <c r="A94" s="8" t="s">
        <v>282</v>
      </c>
      <c r="B94" s="19">
        <v>2023</v>
      </c>
      <c r="C94" s="7">
        <v>2625190005</v>
      </c>
      <c r="D94" s="7">
        <v>1620473845</v>
      </c>
      <c r="E94" s="7">
        <v>56125660</v>
      </c>
      <c r="F94" s="7">
        <v>0</v>
      </c>
      <c r="G94" s="7">
        <v>16700000</v>
      </c>
      <c r="H94" s="7">
        <v>16502882</v>
      </c>
      <c r="I94" s="7">
        <v>0</v>
      </c>
      <c r="J94" s="7">
        <v>5549212</v>
      </c>
      <c r="K94" s="7">
        <v>94877754</v>
      </c>
      <c r="L94" s="7">
        <v>1525596091</v>
      </c>
      <c r="M94" s="20">
        <v>5.4</v>
      </c>
      <c r="N94" s="7">
        <v>8238218.891400001</v>
      </c>
    </row>
    <row r="95" spans="1:14" s="21" customFormat="1" x14ac:dyDescent="0.2">
      <c r="A95" s="8" t="s">
        <v>282</v>
      </c>
      <c r="B95" s="19">
        <v>2024</v>
      </c>
      <c r="C95" s="7">
        <v>2714531958</v>
      </c>
      <c r="D95" s="7">
        <v>1777518086</v>
      </c>
      <c r="E95" s="7">
        <v>60323884</v>
      </c>
      <c r="F95" s="7">
        <v>0</v>
      </c>
      <c r="G95" s="7">
        <v>16850000</v>
      </c>
      <c r="H95" s="7">
        <v>16693826</v>
      </c>
      <c r="I95" s="7">
        <v>0</v>
      </c>
      <c r="J95" s="7">
        <v>5551433</v>
      </c>
      <c r="K95" s="7">
        <v>99419143</v>
      </c>
      <c r="L95" s="7">
        <v>1678098943</v>
      </c>
      <c r="M95" s="20">
        <v>5.4</v>
      </c>
      <c r="N95" s="7">
        <v>9061734.292200001</v>
      </c>
    </row>
    <row r="96" spans="1:14" s="44" customFormat="1" x14ac:dyDescent="0.2">
      <c r="A96" s="44" t="s">
        <v>9</v>
      </c>
      <c r="B96" s="45"/>
      <c r="C96" s="58">
        <v>3.4032566339898131E-2</v>
      </c>
      <c r="D96" s="58">
        <v>9.6912542886491329E-2</v>
      </c>
      <c r="E96" s="58">
        <v>7.4800438872344666E-2</v>
      </c>
      <c r="F96" s="58" t="e">
        <v>#DIV/0!</v>
      </c>
      <c r="G96" s="58">
        <v>8.9820359281437123E-3</v>
      </c>
      <c r="H96" s="58">
        <v>1.1570342683174976E-2</v>
      </c>
      <c r="I96" s="58" t="e">
        <v>#DIV/0!</v>
      </c>
      <c r="J96" s="58">
        <v>4.0023700662364316E-4</v>
      </c>
      <c r="K96" s="58">
        <v>4.7865688304552401E-2</v>
      </c>
      <c r="L96" s="58">
        <v>9.996279677148176E-2</v>
      </c>
      <c r="M96" s="58">
        <v>0</v>
      </c>
      <c r="N96" s="58">
        <v>9.9962796771481746E-2</v>
      </c>
    </row>
    <row r="97" spans="1:14" s="21" customFormat="1" x14ac:dyDescent="0.2">
      <c r="A97" s="8"/>
      <c r="B97" s="19"/>
      <c r="C97" s="7"/>
      <c r="D97" s="7"/>
      <c r="E97" s="7"/>
      <c r="F97" s="7"/>
      <c r="G97" s="7"/>
      <c r="H97" s="7"/>
      <c r="I97" s="7"/>
      <c r="J97" s="7"/>
      <c r="K97" s="7"/>
      <c r="L97" s="7"/>
      <c r="M97" s="20"/>
      <c r="N97" s="7"/>
    </row>
    <row r="98" spans="1:14" s="21" customFormat="1" x14ac:dyDescent="0.2">
      <c r="A98" s="8" t="s">
        <v>283</v>
      </c>
      <c r="B98" s="19">
        <v>2023</v>
      </c>
      <c r="C98" s="7">
        <v>324979359</v>
      </c>
      <c r="D98" s="7">
        <v>248645187</v>
      </c>
      <c r="E98" s="7">
        <v>87059643</v>
      </c>
      <c r="F98" s="7">
        <v>18412811</v>
      </c>
      <c r="G98" s="7">
        <v>17149090</v>
      </c>
      <c r="H98" s="7">
        <v>6970252</v>
      </c>
      <c r="I98" s="7">
        <v>0</v>
      </c>
      <c r="J98" s="7">
        <v>1932456</v>
      </c>
      <c r="K98" s="7">
        <v>131524252</v>
      </c>
      <c r="L98" s="7">
        <v>117120935</v>
      </c>
      <c r="M98" s="20">
        <v>6.5419</v>
      </c>
      <c r="N98" s="7">
        <v>766193.44467649993</v>
      </c>
    </row>
    <row r="99" spans="1:14" s="21" customFormat="1" x14ac:dyDescent="0.2">
      <c r="A99" s="8" t="s">
        <v>283</v>
      </c>
      <c r="B99" s="19">
        <v>2024</v>
      </c>
      <c r="C99" s="7">
        <v>365200271</v>
      </c>
      <c r="D99" s="7">
        <v>260861754</v>
      </c>
      <c r="E99" s="7">
        <v>87945203</v>
      </c>
      <c r="F99" s="7">
        <v>18817292</v>
      </c>
      <c r="G99" s="7">
        <v>17049974</v>
      </c>
      <c r="H99" s="7">
        <v>7613597</v>
      </c>
      <c r="I99" s="7">
        <v>0</v>
      </c>
      <c r="J99" s="7">
        <v>2139801</v>
      </c>
      <c r="K99" s="7">
        <v>133565867</v>
      </c>
      <c r="L99" s="7">
        <v>127295887</v>
      </c>
      <c r="M99" s="20">
        <v>6.5419</v>
      </c>
      <c r="N99" s="7">
        <v>832756.96316529997</v>
      </c>
    </row>
    <row r="100" spans="1:14" s="44" customFormat="1" x14ac:dyDescent="0.2">
      <c r="A100" s="44" t="s">
        <v>9</v>
      </c>
      <c r="B100" s="45"/>
      <c r="C100" s="58">
        <v>0.12376451268709654</v>
      </c>
      <c r="D100" s="58">
        <v>4.9132529559078091E-2</v>
      </c>
      <c r="E100" s="58">
        <v>1.0171877226742131E-2</v>
      </c>
      <c r="F100" s="58">
        <v>2.1967368263324922E-2</v>
      </c>
      <c r="G100" s="58">
        <v>-5.779665276699813E-3</v>
      </c>
      <c r="H100" s="58">
        <v>9.2298671554486122E-2</v>
      </c>
      <c r="I100" s="58" t="e">
        <v>#DIV/0!</v>
      </c>
      <c r="J100" s="58">
        <v>0.10729610402513692</v>
      </c>
      <c r="K100" s="58">
        <v>1.5522726561486165E-2</v>
      </c>
      <c r="L100" s="58">
        <v>8.6875604263234402E-2</v>
      </c>
      <c r="M100" s="58">
        <v>0</v>
      </c>
      <c r="N100" s="58">
        <v>8.6875604263234457E-2</v>
      </c>
    </row>
    <row r="101" spans="1:14" s="21" customFormat="1" x14ac:dyDescent="0.2">
      <c r="A101" s="8"/>
      <c r="B101" s="19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20"/>
      <c r="N101" s="7"/>
    </row>
    <row r="102" spans="1:14" s="21" customFormat="1" x14ac:dyDescent="0.2">
      <c r="A102" s="8" t="s">
        <v>284</v>
      </c>
      <c r="B102" s="19">
        <v>2023</v>
      </c>
      <c r="C102" s="7">
        <v>49635743601</v>
      </c>
      <c r="D102" s="7">
        <v>29568215270</v>
      </c>
      <c r="E102" s="7">
        <v>201025164</v>
      </c>
      <c r="F102" s="7">
        <v>237532403</v>
      </c>
      <c r="G102" s="7">
        <v>86800000</v>
      </c>
      <c r="H102" s="7">
        <v>86630918</v>
      </c>
      <c r="I102" s="7">
        <v>0</v>
      </c>
      <c r="J102" s="7">
        <v>66638815</v>
      </c>
      <c r="K102" s="7">
        <v>678627300</v>
      </c>
      <c r="L102" s="7">
        <v>28889587970</v>
      </c>
      <c r="M102" s="20">
        <v>2.6110000000000002</v>
      </c>
      <c r="N102" s="7">
        <v>75430714.189670011</v>
      </c>
    </row>
    <row r="103" spans="1:14" s="21" customFormat="1" x14ac:dyDescent="0.2">
      <c r="A103" s="8" t="s">
        <v>284</v>
      </c>
      <c r="B103" s="19">
        <v>2024</v>
      </c>
      <c r="C103" s="7">
        <v>54917272743</v>
      </c>
      <c r="D103" s="7">
        <v>32845190178</v>
      </c>
      <c r="E103" s="7">
        <v>206893485</v>
      </c>
      <c r="F103" s="7">
        <v>246652299</v>
      </c>
      <c r="G103" s="7">
        <v>87075000</v>
      </c>
      <c r="H103" s="7">
        <v>86917578</v>
      </c>
      <c r="I103" s="7">
        <v>0</v>
      </c>
      <c r="J103" s="7">
        <v>77814273</v>
      </c>
      <c r="K103" s="7">
        <v>705352635</v>
      </c>
      <c r="L103" s="7">
        <v>32139837543</v>
      </c>
      <c r="M103" s="20">
        <v>2.6110000000000002</v>
      </c>
      <c r="N103" s="7">
        <v>83917115.824773014</v>
      </c>
    </row>
    <row r="104" spans="1:14" s="44" customFormat="1" x14ac:dyDescent="0.2">
      <c r="A104" s="44" t="s">
        <v>9</v>
      </c>
      <c r="B104" s="45"/>
      <c r="C104" s="58">
        <v>0.10640576243716422</v>
      </c>
      <c r="D104" s="58">
        <v>0.11082761939050235</v>
      </c>
      <c r="E104" s="58">
        <v>2.9191972205032002E-2</v>
      </c>
      <c r="F104" s="58">
        <v>3.8394323826210774E-2</v>
      </c>
      <c r="G104" s="58">
        <v>3.1682027649769587E-3</v>
      </c>
      <c r="H104" s="58">
        <v>3.3089802880768271E-3</v>
      </c>
      <c r="I104" s="58" t="e">
        <v>#DIV/0!</v>
      </c>
      <c r="J104" s="58">
        <v>0.16770193167450531</v>
      </c>
      <c r="K104" s="58">
        <v>3.93814616653353E-2</v>
      </c>
      <c r="L104" s="58">
        <v>0.11250591653903744</v>
      </c>
      <c r="M104" s="58">
        <v>0</v>
      </c>
      <c r="N104" s="58">
        <v>0.11250591653903745</v>
      </c>
    </row>
    <row r="105" spans="1:14" s="21" customFormat="1" x14ac:dyDescent="0.2">
      <c r="A105" s="8"/>
      <c r="B105" s="19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20"/>
      <c r="N105" s="7"/>
    </row>
    <row r="106" spans="1:14" s="21" customFormat="1" x14ac:dyDescent="0.2">
      <c r="A106" s="8" t="s">
        <v>285</v>
      </c>
      <c r="B106" s="19">
        <v>2023</v>
      </c>
      <c r="C106" s="7">
        <v>28604963518</v>
      </c>
      <c r="D106" s="7">
        <v>20085759839</v>
      </c>
      <c r="E106" s="7">
        <v>808259526</v>
      </c>
      <c r="F106" s="7">
        <v>297635258</v>
      </c>
      <c r="G106" s="7">
        <v>446980946</v>
      </c>
      <c r="H106" s="7">
        <v>443761900</v>
      </c>
      <c r="I106" s="7">
        <v>10856543</v>
      </c>
      <c r="J106" s="7">
        <v>164295267</v>
      </c>
      <c r="K106" s="7">
        <v>2171789440</v>
      </c>
      <c r="L106" s="7">
        <v>17913970399</v>
      </c>
      <c r="M106" s="20">
        <v>5.17</v>
      </c>
      <c r="N106" s="7">
        <v>92615226.962830007</v>
      </c>
    </row>
    <row r="107" spans="1:14" s="21" customFormat="1" x14ac:dyDescent="0.2">
      <c r="A107" s="8" t="s">
        <v>285</v>
      </c>
      <c r="B107" s="19">
        <v>2024</v>
      </c>
      <c r="C107" s="7">
        <v>30186270096</v>
      </c>
      <c r="D107" s="7">
        <v>22120558713</v>
      </c>
      <c r="E107" s="7">
        <v>832947317</v>
      </c>
      <c r="F107" s="7">
        <v>305261800</v>
      </c>
      <c r="G107" s="7">
        <v>457181361</v>
      </c>
      <c r="H107" s="7">
        <v>454441881</v>
      </c>
      <c r="I107" s="7">
        <v>10986512</v>
      </c>
      <c r="J107" s="7">
        <v>174047844</v>
      </c>
      <c r="K107" s="7">
        <v>2234866715</v>
      </c>
      <c r="L107" s="7">
        <v>19885691998</v>
      </c>
      <c r="M107" s="20">
        <v>5.0537000000000001</v>
      </c>
      <c r="N107" s="7">
        <v>100496321.65029261</v>
      </c>
    </row>
    <row r="108" spans="1:14" s="44" customFormat="1" x14ac:dyDescent="0.2">
      <c r="A108" s="44" t="s">
        <v>9</v>
      </c>
      <c r="B108" s="45"/>
      <c r="C108" s="58">
        <v>5.5280845822612036E-2</v>
      </c>
      <c r="D108" s="58">
        <v>0.10130554633283445</v>
      </c>
      <c r="E108" s="58">
        <v>3.0544386061464125E-2</v>
      </c>
      <c r="F108" s="58">
        <v>2.5623785472351533E-2</v>
      </c>
      <c r="G108" s="58">
        <v>2.2820693121894282E-2</v>
      </c>
      <c r="H108" s="58">
        <v>2.406691741674984E-2</v>
      </c>
      <c r="I108" s="58">
        <v>1.1971490372211485E-2</v>
      </c>
      <c r="J108" s="58">
        <v>5.9360060567052127E-2</v>
      </c>
      <c r="K108" s="58">
        <v>2.9043918272298075E-2</v>
      </c>
      <c r="L108" s="58">
        <v>0.11006614140157707</v>
      </c>
      <c r="M108" s="58">
        <v>-2.2495164410057999E-2</v>
      </c>
      <c r="N108" s="58">
        <v>8.509502104470984E-2</v>
      </c>
    </row>
    <row r="109" spans="1:14" s="21" customFormat="1" x14ac:dyDescent="0.2">
      <c r="A109" s="8"/>
      <c r="B109" s="19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20"/>
      <c r="N109" s="7"/>
    </row>
    <row r="110" spans="1:14" s="21" customFormat="1" x14ac:dyDescent="0.2">
      <c r="A110" s="8" t="s">
        <v>286</v>
      </c>
      <c r="B110" s="19">
        <v>2023</v>
      </c>
      <c r="C110" s="7">
        <v>1040329009</v>
      </c>
      <c r="D110" s="7">
        <v>809872120</v>
      </c>
      <c r="E110" s="7">
        <v>15290963</v>
      </c>
      <c r="F110" s="7">
        <v>0</v>
      </c>
      <c r="G110" s="7">
        <v>9237500</v>
      </c>
      <c r="H110" s="7">
        <v>9225972</v>
      </c>
      <c r="I110" s="7">
        <v>0</v>
      </c>
      <c r="J110" s="7">
        <v>4729853</v>
      </c>
      <c r="K110" s="7">
        <v>38484288</v>
      </c>
      <c r="L110" s="7">
        <v>771387832</v>
      </c>
      <c r="M110" s="20">
        <v>6.35</v>
      </c>
      <c r="N110" s="7">
        <v>4898312.7331999997</v>
      </c>
    </row>
    <row r="111" spans="1:14" s="21" customFormat="1" x14ac:dyDescent="0.2">
      <c r="A111" s="8" t="s">
        <v>286</v>
      </c>
      <c r="B111" s="19">
        <v>2024</v>
      </c>
      <c r="C111" s="7">
        <v>1140122908</v>
      </c>
      <c r="D111" s="7">
        <v>881791986</v>
      </c>
      <c r="E111" s="7">
        <v>16812632</v>
      </c>
      <c r="F111" s="7">
        <v>0</v>
      </c>
      <c r="G111" s="7">
        <v>9262500</v>
      </c>
      <c r="H111" s="7">
        <v>9255126</v>
      </c>
      <c r="I111" s="7">
        <v>0</v>
      </c>
      <c r="J111" s="7">
        <v>4874880</v>
      </c>
      <c r="K111" s="7">
        <v>40205138</v>
      </c>
      <c r="L111" s="7">
        <v>841586848</v>
      </c>
      <c r="M111" s="20">
        <v>6.35</v>
      </c>
      <c r="N111" s="7">
        <v>5344076.4847999988</v>
      </c>
    </row>
    <row r="112" spans="1:14" s="44" customFormat="1" x14ac:dyDescent="0.2">
      <c r="A112" s="44" t="s">
        <v>9</v>
      </c>
      <c r="B112" s="45"/>
      <c r="C112" s="58">
        <v>9.5925325677427106E-2</v>
      </c>
      <c r="D112" s="58">
        <v>8.8803978089775457E-2</v>
      </c>
      <c r="E112" s="58">
        <v>9.9514268656591479E-2</v>
      </c>
      <c r="F112" s="58" t="e">
        <v>#DIV/0!</v>
      </c>
      <c r="G112" s="58">
        <v>2.7063599458728013E-3</v>
      </c>
      <c r="H112" s="58">
        <v>3.1599922479712706E-3</v>
      </c>
      <c r="I112" s="58" t="e">
        <v>#DIV/0!</v>
      </c>
      <c r="J112" s="58">
        <v>3.0662052287882942E-2</v>
      </c>
      <c r="K112" s="58">
        <v>4.4715651228885926E-2</v>
      </c>
      <c r="L112" s="58">
        <v>9.100353037458854E-2</v>
      </c>
      <c r="M112" s="58">
        <v>0</v>
      </c>
      <c r="N112" s="58">
        <v>9.1003530374588373E-2</v>
      </c>
    </row>
    <row r="113" spans="1:14" s="21" customFormat="1" x14ac:dyDescent="0.2">
      <c r="A113" s="8"/>
      <c r="B113" s="19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20"/>
      <c r="N113" s="7"/>
    </row>
    <row r="114" spans="1:14" s="21" customFormat="1" x14ac:dyDescent="0.2">
      <c r="A114" s="8" t="s">
        <v>287</v>
      </c>
      <c r="B114" s="19">
        <v>2023</v>
      </c>
      <c r="C114" s="7">
        <v>3088833736</v>
      </c>
      <c r="D114" s="7">
        <v>2349434173</v>
      </c>
      <c r="E114" s="7">
        <v>148325559</v>
      </c>
      <c r="F114" s="7">
        <v>112766074</v>
      </c>
      <c r="G114" s="7">
        <v>96942911</v>
      </c>
      <c r="H114" s="7">
        <v>72833705</v>
      </c>
      <c r="I114" s="7">
        <v>3991586</v>
      </c>
      <c r="J114" s="7">
        <v>14762622</v>
      </c>
      <c r="K114" s="7">
        <v>449622457</v>
      </c>
      <c r="L114" s="7">
        <v>1899811716</v>
      </c>
      <c r="M114" s="20">
        <v>3.5</v>
      </c>
      <c r="N114" s="7">
        <v>6649341.0060000001</v>
      </c>
    </row>
    <row r="115" spans="1:14" s="21" customFormat="1" x14ac:dyDescent="0.2">
      <c r="A115" s="8" t="s">
        <v>287</v>
      </c>
      <c r="B115" s="19">
        <v>2024</v>
      </c>
      <c r="C115" s="7">
        <v>3248926196</v>
      </c>
      <c r="D115" s="7">
        <v>2532319885</v>
      </c>
      <c r="E115" s="7">
        <v>150787998</v>
      </c>
      <c r="F115" s="7">
        <v>114808860</v>
      </c>
      <c r="G115" s="7">
        <v>97870985</v>
      </c>
      <c r="H115" s="7">
        <v>76454232</v>
      </c>
      <c r="I115" s="7">
        <v>4367108</v>
      </c>
      <c r="J115" s="7">
        <v>14654362</v>
      </c>
      <c r="K115" s="7">
        <v>458943545</v>
      </c>
      <c r="L115" s="7">
        <v>2073376340</v>
      </c>
      <c r="M115" s="20">
        <v>3.5</v>
      </c>
      <c r="N115" s="7">
        <v>7256817.1900000004</v>
      </c>
    </row>
    <row r="116" spans="1:14" s="44" customFormat="1" x14ac:dyDescent="0.2">
      <c r="A116" s="44" t="s">
        <v>9</v>
      </c>
      <c r="B116" s="45"/>
      <c r="C116" s="58">
        <v>5.1829419671943135E-2</v>
      </c>
      <c r="D116" s="58">
        <v>7.7842449940392522E-2</v>
      </c>
      <c r="E116" s="58">
        <v>1.6601582469006573E-2</v>
      </c>
      <c r="F116" s="58">
        <v>1.8115253351819273E-2</v>
      </c>
      <c r="G116" s="58">
        <v>9.5734075903703784E-3</v>
      </c>
      <c r="H116" s="58">
        <v>4.9709499194088784E-2</v>
      </c>
      <c r="I116" s="58">
        <v>9.4078393901571952E-2</v>
      </c>
      <c r="J116" s="58">
        <v>-7.3333856275667022E-3</v>
      </c>
      <c r="K116" s="58">
        <v>2.0730921809806312E-2</v>
      </c>
      <c r="L116" s="58">
        <v>9.1358855479339515E-2</v>
      </c>
      <c r="M116" s="58">
        <v>0</v>
      </c>
      <c r="N116" s="58">
        <v>9.1358855479339571E-2</v>
      </c>
    </row>
    <row r="117" spans="1:14" s="21" customFormat="1" x14ac:dyDescent="0.2">
      <c r="A117" s="8"/>
      <c r="B117" s="19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20"/>
      <c r="N117" s="7"/>
    </row>
    <row r="118" spans="1:14" s="21" customFormat="1" x14ac:dyDescent="0.2">
      <c r="A118" s="8" t="s">
        <v>288</v>
      </c>
      <c r="B118" s="19">
        <v>2023</v>
      </c>
      <c r="C118" s="7">
        <v>11428213661</v>
      </c>
      <c r="D118" s="7">
        <v>8963497819</v>
      </c>
      <c r="E118" s="7">
        <v>790280481</v>
      </c>
      <c r="F118" s="7">
        <v>95913892</v>
      </c>
      <c r="G118" s="7">
        <v>174439285</v>
      </c>
      <c r="H118" s="7">
        <v>133727473</v>
      </c>
      <c r="I118" s="7">
        <v>0</v>
      </c>
      <c r="J118" s="7">
        <v>37543431</v>
      </c>
      <c r="K118" s="7">
        <v>1231904562</v>
      </c>
      <c r="L118" s="7">
        <v>7731593257</v>
      </c>
      <c r="M118" s="20">
        <v>8.35</v>
      </c>
      <c r="N118" s="7">
        <v>64558803.695949994</v>
      </c>
    </row>
    <row r="119" spans="1:14" s="21" customFormat="1" x14ac:dyDescent="0.2">
      <c r="A119" s="8" t="s">
        <v>288</v>
      </c>
      <c r="B119" s="19">
        <v>2024</v>
      </c>
      <c r="C119" s="7">
        <v>12566205588</v>
      </c>
      <c r="D119" s="7">
        <v>10080881856</v>
      </c>
      <c r="E119" s="7">
        <v>796779581</v>
      </c>
      <c r="F119" s="7">
        <v>118957195</v>
      </c>
      <c r="G119" s="7">
        <v>175230319</v>
      </c>
      <c r="H119" s="7">
        <v>137973902</v>
      </c>
      <c r="I119" s="7">
        <v>0</v>
      </c>
      <c r="J119" s="7">
        <v>42144264</v>
      </c>
      <c r="K119" s="7">
        <v>1271085261</v>
      </c>
      <c r="L119" s="7">
        <v>8809796595</v>
      </c>
      <c r="M119" s="20">
        <v>8.35</v>
      </c>
      <c r="N119" s="7">
        <v>73561801.56825</v>
      </c>
    </row>
    <row r="120" spans="1:14" s="44" customFormat="1" x14ac:dyDescent="0.2">
      <c r="A120" s="44" t="s">
        <v>9</v>
      </c>
      <c r="B120" s="45"/>
      <c r="C120" s="58">
        <v>9.957741084973927E-2</v>
      </c>
      <c r="D120" s="58">
        <v>0.12465937511932806</v>
      </c>
      <c r="E120" s="58">
        <v>8.2237890929258567E-3</v>
      </c>
      <c r="F120" s="58">
        <v>0.24024990040024649</v>
      </c>
      <c r="G120" s="58">
        <v>4.5347239298762316E-3</v>
      </c>
      <c r="H120" s="58">
        <v>3.1754350132676176E-2</v>
      </c>
      <c r="I120" s="58" t="e">
        <v>#DIV/0!</v>
      </c>
      <c r="J120" s="58">
        <v>0.12254695102320297</v>
      </c>
      <c r="K120" s="58">
        <v>3.1804979223707106E-2</v>
      </c>
      <c r="L120" s="58">
        <v>0.13945422400794563</v>
      </c>
      <c r="M120" s="58">
        <v>0</v>
      </c>
      <c r="N120" s="58">
        <v>0.13945422400794574</v>
      </c>
    </row>
    <row r="121" spans="1:14" s="21" customFormat="1" x14ac:dyDescent="0.2">
      <c r="A121" s="8"/>
      <c r="B121" s="19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20"/>
      <c r="N121" s="7"/>
    </row>
    <row r="122" spans="1:14" s="21" customFormat="1" x14ac:dyDescent="0.2">
      <c r="A122" s="8" t="s">
        <v>289</v>
      </c>
      <c r="B122" s="19">
        <v>2023</v>
      </c>
      <c r="C122" s="7">
        <v>7129027519</v>
      </c>
      <c r="D122" s="7">
        <v>5089904811</v>
      </c>
      <c r="E122" s="7">
        <v>228394230</v>
      </c>
      <c r="F122" s="7">
        <v>64379200</v>
      </c>
      <c r="G122" s="7">
        <v>248864337</v>
      </c>
      <c r="H122" s="7">
        <v>239024058</v>
      </c>
      <c r="I122" s="7">
        <v>2014678</v>
      </c>
      <c r="J122" s="7">
        <v>50954605</v>
      </c>
      <c r="K122" s="7">
        <v>833631108</v>
      </c>
      <c r="L122" s="7">
        <v>4256273703</v>
      </c>
      <c r="M122" s="20">
        <v>1.92</v>
      </c>
      <c r="N122" s="7">
        <v>8172045.5097599989</v>
      </c>
    </row>
    <row r="123" spans="1:14" s="21" customFormat="1" x14ac:dyDescent="0.2">
      <c r="A123" s="8" t="s">
        <v>289</v>
      </c>
      <c r="B123" s="19">
        <v>2024</v>
      </c>
      <c r="C123" s="7">
        <v>7444720307</v>
      </c>
      <c r="D123" s="7">
        <v>5467657534</v>
      </c>
      <c r="E123" s="7">
        <v>238861746</v>
      </c>
      <c r="F123" s="7">
        <v>71716838</v>
      </c>
      <c r="G123" s="7">
        <v>251532782</v>
      </c>
      <c r="H123" s="7">
        <v>243067746</v>
      </c>
      <c r="I123" s="7">
        <v>2046161</v>
      </c>
      <c r="J123" s="7">
        <v>56791573</v>
      </c>
      <c r="K123" s="7">
        <v>864016846</v>
      </c>
      <c r="L123" s="7">
        <v>4603640688</v>
      </c>
      <c r="M123" s="20">
        <v>1.92</v>
      </c>
      <c r="N123" s="7">
        <v>8838990.120959999</v>
      </c>
    </row>
    <row r="124" spans="1:14" s="44" customFormat="1" x14ac:dyDescent="0.2">
      <c r="A124" s="44" t="s">
        <v>9</v>
      </c>
      <c r="B124" s="45"/>
      <c r="C124" s="58">
        <v>4.4282728206424815E-2</v>
      </c>
      <c r="D124" s="58">
        <v>7.4216068281596007E-2</v>
      </c>
      <c r="E124" s="58">
        <v>4.5830912628572099E-2</v>
      </c>
      <c r="F124" s="58">
        <v>0.11397529015582673</v>
      </c>
      <c r="G124" s="58">
        <v>1.0722488533983878E-2</v>
      </c>
      <c r="H124" s="58">
        <v>1.6917493719397901E-2</v>
      </c>
      <c r="I124" s="58">
        <v>1.5626814806137757E-2</v>
      </c>
      <c r="J124" s="58">
        <v>0.11455231573279785</v>
      </c>
      <c r="K124" s="58">
        <v>3.6449860985753903E-2</v>
      </c>
      <c r="L124" s="58">
        <v>8.1612934044904398E-2</v>
      </c>
      <c r="M124" s="58">
        <v>0</v>
      </c>
      <c r="N124" s="58">
        <v>8.1612934044904425E-2</v>
      </c>
    </row>
    <row r="125" spans="1:14" s="21" customFormat="1" x14ac:dyDescent="0.2">
      <c r="A125" s="8"/>
      <c r="B125" s="19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20"/>
      <c r="N125" s="7"/>
    </row>
    <row r="126" spans="1:14" s="21" customFormat="1" x14ac:dyDescent="0.2">
      <c r="A126" s="8" t="s">
        <v>290</v>
      </c>
      <c r="B126" s="19">
        <v>2023</v>
      </c>
      <c r="C126" s="7">
        <v>286361222</v>
      </c>
      <c r="D126" s="7">
        <v>222292454</v>
      </c>
      <c r="E126" s="7">
        <v>102403582</v>
      </c>
      <c r="F126" s="7">
        <v>5160670</v>
      </c>
      <c r="G126" s="7">
        <v>8847070</v>
      </c>
      <c r="H126" s="7">
        <v>5599505</v>
      </c>
      <c r="I126" s="7">
        <v>0</v>
      </c>
      <c r="J126" s="7">
        <v>1216462</v>
      </c>
      <c r="K126" s="7">
        <v>123227289</v>
      </c>
      <c r="L126" s="7">
        <v>99065165</v>
      </c>
      <c r="M126" s="20">
        <v>6.3089000000000004</v>
      </c>
      <c r="N126" s="7">
        <v>624992.2194685</v>
      </c>
    </row>
    <row r="127" spans="1:14" s="21" customFormat="1" x14ac:dyDescent="0.2">
      <c r="A127" s="8" t="s">
        <v>290</v>
      </c>
      <c r="B127" s="19">
        <v>2024</v>
      </c>
      <c r="C127" s="7">
        <v>310559479</v>
      </c>
      <c r="D127" s="7">
        <v>237017180</v>
      </c>
      <c r="E127" s="7">
        <v>103159927</v>
      </c>
      <c r="F127" s="7">
        <v>5616611</v>
      </c>
      <c r="G127" s="7">
        <v>8874847</v>
      </c>
      <c r="H127" s="7">
        <v>6083193</v>
      </c>
      <c r="I127" s="7">
        <v>0</v>
      </c>
      <c r="J127" s="7">
        <v>1238715</v>
      </c>
      <c r="K127" s="7">
        <v>124973293</v>
      </c>
      <c r="L127" s="7">
        <v>112043887</v>
      </c>
      <c r="M127" s="20">
        <v>6.3089000000000004</v>
      </c>
      <c r="N127" s="7">
        <v>706873.6786943</v>
      </c>
    </row>
    <row r="128" spans="1:14" s="44" customFormat="1" x14ac:dyDescent="0.2">
      <c r="A128" s="44" t="s">
        <v>9</v>
      </c>
      <c r="B128" s="45"/>
      <c r="C128" s="58">
        <v>8.4502562291761701E-2</v>
      </c>
      <c r="D128" s="58">
        <v>6.6240332206688401E-2</v>
      </c>
      <c r="E128" s="58">
        <v>7.385923277566599E-3</v>
      </c>
      <c r="F128" s="58">
        <v>8.834918721793876E-2</v>
      </c>
      <c r="G128" s="58">
        <v>3.1396835336444722E-3</v>
      </c>
      <c r="H128" s="58">
        <v>8.6380492561396058E-2</v>
      </c>
      <c r="I128" s="58" t="e">
        <v>#DIV/0!</v>
      </c>
      <c r="J128" s="58">
        <v>1.8293214255767958E-2</v>
      </c>
      <c r="K128" s="58">
        <v>1.4168971939324251E-2</v>
      </c>
      <c r="L128" s="58">
        <v>0.13101196570964174</v>
      </c>
      <c r="M128" s="58">
        <v>0</v>
      </c>
      <c r="N128" s="58">
        <v>0.13101196570964174</v>
      </c>
    </row>
    <row r="129" spans="1:14" s="21" customFormat="1" x14ac:dyDescent="0.2">
      <c r="A129" s="8"/>
      <c r="B129" s="19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20"/>
      <c r="N129" s="7"/>
    </row>
    <row r="130" spans="1:14" s="21" customFormat="1" x14ac:dyDescent="0.2">
      <c r="A130" s="8" t="s">
        <v>291</v>
      </c>
      <c r="B130" s="19">
        <v>2023</v>
      </c>
      <c r="C130" s="7">
        <v>883205314</v>
      </c>
      <c r="D130" s="7">
        <v>622972363</v>
      </c>
      <c r="E130" s="7">
        <v>3490957</v>
      </c>
      <c r="F130" s="7">
        <v>0</v>
      </c>
      <c r="G130" s="7">
        <v>16400000</v>
      </c>
      <c r="H130" s="7">
        <v>15952852</v>
      </c>
      <c r="I130" s="7">
        <v>894267</v>
      </c>
      <c r="J130" s="7">
        <v>2102571</v>
      </c>
      <c r="K130" s="7">
        <v>38840647</v>
      </c>
      <c r="L130" s="7">
        <v>584131716</v>
      </c>
      <c r="M130" s="20">
        <v>3.4</v>
      </c>
      <c r="N130" s="7">
        <v>1986047.8343999998</v>
      </c>
    </row>
    <row r="131" spans="1:14" s="21" customFormat="1" x14ac:dyDescent="0.2">
      <c r="A131" s="8" t="s">
        <v>291</v>
      </c>
      <c r="B131" s="19">
        <v>2024</v>
      </c>
      <c r="C131" s="7">
        <v>891102906</v>
      </c>
      <c r="D131" s="7">
        <v>681239945</v>
      </c>
      <c r="E131" s="7">
        <v>3479552</v>
      </c>
      <c r="F131" s="7">
        <v>0</v>
      </c>
      <c r="G131" s="7">
        <v>16569523</v>
      </c>
      <c r="H131" s="7">
        <v>16174205</v>
      </c>
      <c r="I131" s="7">
        <v>846001</v>
      </c>
      <c r="J131" s="7">
        <v>1871956</v>
      </c>
      <c r="K131" s="7">
        <v>38941237</v>
      </c>
      <c r="L131" s="7">
        <v>642298708</v>
      </c>
      <c r="M131" s="20">
        <v>3.4</v>
      </c>
      <c r="N131" s="7">
        <v>2183815.6072</v>
      </c>
    </row>
    <row r="132" spans="1:14" s="44" customFormat="1" x14ac:dyDescent="0.2">
      <c r="A132" s="44" t="s">
        <v>9</v>
      </c>
      <c r="B132" s="45"/>
      <c r="C132" s="58">
        <v>8.941966125896747E-3</v>
      </c>
      <c r="D132" s="58">
        <v>9.3531568109065544E-2</v>
      </c>
      <c r="E132" s="58">
        <v>-3.2670124553238551E-3</v>
      </c>
      <c r="F132" s="58" t="e">
        <v>#DIV/0!</v>
      </c>
      <c r="G132" s="58">
        <v>1.0336768292682926E-2</v>
      </c>
      <c r="H132" s="58">
        <v>1.3875449982235151E-2</v>
      </c>
      <c r="I132" s="58">
        <v>-5.3972694955757058E-2</v>
      </c>
      <c r="J132" s="58">
        <v>-0.10968238409071561</v>
      </c>
      <c r="K132" s="58">
        <v>2.5898126774252755E-3</v>
      </c>
      <c r="L132" s="58">
        <v>9.957855464228893E-2</v>
      </c>
      <c r="M132" s="58">
        <v>0</v>
      </c>
      <c r="N132" s="58">
        <v>9.9578554642289013E-2</v>
      </c>
    </row>
    <row r="133" spans="1:14" s="21" customFormat="1" x14ac:dyDescent="0.2">
      <c r="A133" s="8"/>
      <c r="B133" s="19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20"/>
      <c r="N133" s="7"/>
    </row>
    <row r="134" spans="1:14" s="21" customFormat="1" x14ac:dyDescent="0.2">
      <c r="A134" s="8" t="s">
        <v>292</v>
      </c>
      <c r="B134" s="19">
        <v>2023</v>
      </c>
      <c r="C134" s="7">
        <v>3231703115</v>
      </c>
      <c r="D134" s="7">
        <v>2084697652</v>
      </c>
      <c r="E134" s="7">
        <v>67064741</v>
      </c>
      <c r="F134" s="7">
        <v>31705749</v>
      </c>
      <c r="G134" s="7">
        <v>50975000</v>
      </c>
      <c r="H134" s="7">
        <v>49965180</v>
      </c>
      <c r="I134" s="7">
        <v>1831730</v>
      </c>
      <c r="J134" s="7">
        <v>8776358</v>
      </c>
      <c r="K134" s="7">
        <v>210318758</v>
      </c>
      <c r="L134" s="7">
        <v>1874378894</v>
      </c>
      <c r="M134" s="20">
        <v>6.4595000000000002</v>
      </c>
      <c r="N134" s="7">
        <v>12107550.465793001</v>
      </c>
    </row>
    <row r="135" spans="1:14" s="21" customFormat="1" x14ac:dyDescent="0.2">
      <c r="A135" s="8" t="s">
        <v>292</v>
      </c>
      <c r="B135" s="19">
        <v>2024</v>
      </c>
      <c r="C135" s="7">
        <v>3347222825</v>
      </c>
      <c r="D135" s="7">
        <v>2266286408</v>
      </c>
      <c r="E135" s="7">
        <v>67942363</v>
      </c>
      <c r="F135" s="7">
        <v>33488500</v>
      </c>
      <c r="G135" s="7">
        <v>51075000</v>
      </c>
      <c r="H135" s="7">
        <v>50266350</v>
      </c>
      <c r="I135" s="7">
        <v>1919032</v>
      </c>
      <c r="J135" s="7">
        <v>9195018</v>
      </c>
      <c r="K135" s="7">
        <v>213886263</v>
      </c>
      <c r="L135" s="7">
        <v>2052400145</v>
      </c>
      <c r="M135" s="20">
        <v>6.4595000000000002</v>
      </c>
      <c r="N135" s="7">
        <v>13257478.736627501</v>
      </c>
    </row>
    <row r="136" spans="1:14" s="44" customFormat="1" x14ac:dyDescent="0.2">
      <c r="A136" s="44" t="s">
        <v>9</v>
      </c>
      <c r="B136" s="45"/>
      <c r="C136" s="58">
        <v>3.5745768063846418E-2</v>
      </c>
      <c r="D136" s="58">
        <v>8.7105559804218552E-2</v>
      </c>
      <c r="E136" s="58">
        <v>1.3086190849525536E-2</v>
      </c>
      <c r="F136" s="58">
        <v>5.622800458049422E-2</v>
      </c>
      <c r="G136" s="58">
        <v>1.9617459538989702E-3</v>
      </c>
      <c r="H136" s="58">
        <v>6.0275976189818588E-3</v>
      </c>
      <c r="I136" s="58">
        <v>4.7660954398301057E-2</v>
      </c>
      <c r="J136" s="58">
        <v>4.7703158872963024E-2</v>
      </c>
      <c r="K136" s="58">
        <v>1.6962371944018423E-2</v>
      </c>
      <c r="L136" s="58">
        <v>9.4976128663130363E-2</v>
      </c>
      <c r="M136" s="58">
        <v>0</v>
      </c>
      <c r="N136" s="58">
        <v>9.4976128663130363E-2</v>
      </c>
    </row>
    <row r="137" spans="1:14" s="21" customFormat="1" x14ac:dyDescent="0.2">
      <c r="A137" s="8"/>
      <c r="B137" s="19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20"/>
      <c r="N137" s="7"/>
    </row>
    <row r="138" spans="1:14" s="21" customFormat="1" x14ac:dyDescent="0.2">
      <c r="A138" s="8" t="s">
        <v>293</v>
      </c>
      <c r="B138" s="19">
        <v>2023</v>
      </c>
      <c r="C138" s="7">
        <v>19691113991</v>
      </c>
      <c r="D138" s="7">
        <v>12854984820</v>
      </c>
      <c r="E138" s="7">
        <v>428490417</v>
      </c>
      <c r="F138" s="7">
        <v>93914344</v>
      </c>
      <c r="G138" s="7">
        <v>357370270</v>
      </c>
      <c r="H138" s="7">
        <v>355960310</v>
      </c>
      <c r="I138" s="7">
        <v>15453765</v>
      </c>
      <c r="J138" s="7">
        <v>99771597</v>
      </c>
      <c r="K138" s="7">
        <v>1350960703</v>
      </c>
      <c r="L138" s="7">
        <v>11504024117</v>
      </c>
      <c r="M138" s="20">
        <v>2.4700000000000002</v>
      </c>
      <c r="N138" s="7">
        <v>28414939.568990003</v>
      </c>
    </row>
    <row r="139" spans="1:14" s="21" customFormat="1" x14ac:dyDescent="0.2">
      <c r="A139" s="8" t="s">
        <v>293</v>
      </c>
      <c r="B139" s="19">
        <v>2024</v>
      </c>
      <c r="C139" s="7">
        <v>21128795260</v>
      </c>
      <c r="D139" s="7">
        <v>13862866578</v>
      </c>
      <c r="E139" s="7">
        <v>446283816</v>
      </c>
      <c r="F139" s="7">
        <v>94451844</v>
      </c>
      <c r="G139" s="7">
        <v>356270878</v>
      </c>
      <c r="H139" s="7">
        <v>355129010</v>
      </c>
      <c r="I139" s="7">
        <v>15453970</v>
      </c>
      <c r="J139" s="7">
        <v>110857936</v>
      </c>
      <c r="K139" s="7">
        <v>1378447454</v>
      </c>
      <c r="L139" s="7">
        <v>12484419124</v>
      </c>
      <c r="M139" s="20">
        <v>2.4700000000000002</v>
      </c>
      <c r="N139" s="7">
        <v>30836515.236280002</v>
      </c>
    </row>
    <row r="140" spans="1:14" s="44" customFormat="1" x14ac:dyDescent="0.2">
      <c r="A140" s="44" t="s">
        <v>9</v>
      </c>
      <c r="B140" s="45"/>
      <c r="C140" s="58">
        <v>7.3011677737333969E-2</v>
      </c>
      <c r="D140" s="58">
        <v>7.8403963296162019E-2</v>
      </c>
      <c r="E140" s="58">
        <v>4.1525780493709384E-2</v>
      </c>
      <c r="F140" s="58">
        <v>5.7233003725181749E-3</v>
      </c>
      <c r="G140" s="58">
        <v>-3.0763387228601863E-3</v>
      </c>
      <c r="H140" s="58">
        <v>-2.3353727273695206E-3</v>
      </c>
      <c r="I140" s="58">
        <v>1.3265375783830025E-5</v>
      </c>
      <c r="J140" s="58">
        <v>0.11111718498401905</v>
      </c>
      <c r="K140" s="58">
        <v>2.0346077379572749E-2</v>
      </c>
      <c r="L140" s="58">
        <v>8.5221918611177755E-2</v>
      </c>
      <c r="M140" s="58">
        <v>0</v>
      </c>
      <c r="N140" s="58">
        <v>8.5221918611177686E-2</v>
      </c>
    </row>
    <row r="141" spans="1:14" s="21" customFormat="1" x14ac:dyDescent="0.2">
      <c r="A141" s="8"/>
      <c r="B141" s="19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20"/>
      <c r="N141" s="7"/>
    </row>
    <row r="142" spans="1:14" s="21" customFormat="1" x14ac:dyDescent="0.2">
      <c r="A142" s="8" t="s">
        <v>294</v>
      </c>
      <c r="B142" s="19">
        <v>2023</v>
      </c>
      <c r="C142" s="7">
        <v>35260906093</v>
      </c>
      <c r="D142" s="7">
        <v>25566973489</v>
      </c>
      <c r="E142" s="7">
        <v>2152483114</v>
      </c>
      <c r="F142" s="7">
        <v>1226322026</v>
      </c>
      <c r="G142" s="7">
        <v>509694687</v>
      </c>
      <c r="H142" s="7">
        <v>473365395</v>
      </c>
      <c r="I142" s="7">
        <v>18458017</v>
      </c>
      <c r="J142" s="7">
        <v>139440554</v>
      </c>
      <c r="K142" s="7">
        <v>4519763793</v>
      </c>
      <c r="L142" s="7">
        <v>21047209696</v>
      </c>
      <c r="M142" s="20">
        <v>8.1308000000000007</v>
      </c>
      <c r="N142" s="7">
        <v>171130652.59623682</v>
      </c>
    </row>
    <row r="143" spans="1:14" s="21" customFormat="1" x14ac:dyDescent="0.2">
      <c r="A143" s="8" t="s">
        <v>294</v>
      </c>
      <c r="B143" s="19">
        <v>2024</v>
      </c>
      <c r="C143" s="7">
        <v>37419053907</v>
      </c>
      <c r="D143" s="7">
        <v>28137722514</v>
      </c>
      <c r="E143" s="7">
        <v>2284896030</v>
      </c>
      <c r="F143" s="7">
        <v>1329101913</v>
      </c>
      <c r="G143" s="7">
        <v>513748407</v>
      </c>
      <c r="H143" s="7">
        <v>482901847</v>
      </c>
      <c r="I143" s="7">
        <v>18669701</v>
      </c>
      <c r="J143" s="7">
        <v>149192815</v>
      </c>
      <c r="K143" s="7">
        <v>4778510713</v>
      </c>
      <c r="L143" s="7">
        <v>23359211801</v>
      </c>
      <c r="M143" s="20">
        <v>8.1308000000000007</v>
      </c>
      <c r="N143" s="7">
        <v>189929079.31157082</v>
      </c>
    </row>
    <row r="144" spans="1:14" s="44" customFormat="1" x14ac:dyDescent="0.2">
      <c r="A144" s="44" t="s">
        <v>9</v>
      </c>
      <c r="B144" s="45"/>
      <c r="C144" s="58">
        <v>6.1205115044631137E-2</v>
      </c>
      <c r="D144" s="58">
        <v>0.10054960263896881</v>
      </c>
      <c r="E144" s="58">
        <v>6.1516355291603E-2</v>
      </c>
      <c r="F144" s="58">
        <v>8.3811498791427561E-2</v>
      </c>
      <c r="G144" s="58">
        <v>7.9532318138525147E-3</v>
      </c>
      <c r="H144" s="58">
        <v>2.0146069190376707E-2</v>
      </c>
      <c r="I144" s="58">
        <v>1.146840421698604E-2</v>
      </c>
      <c r="J144" s="58">
        <v>6.9938484323577771E-2</v>
      </c>
      <c r="K144" s="58">
        <v>5.7247885475947925E-2</v>
      </c>
      <c r="L144" s="58">
        <v>0.10984839028041772</v>
      </c>
      <c r="M144" s="58">
        <v>0</v>
      </c>
      <c r="N144" s="58">
        <v>0.10984839028041769</v>
      </c>
    </row>
    <row r="146" spans="1:14" s="21" customFormat="1" x14ac:dyDescent="0.2">
      <c r="A146" s="8" t="s">
        <v>477</v>
      </c>
      <c r="B146" s="19">
        <v>2023</v>
      </c>
      <c r="C146" s="7">
        <v>1516307267</v>
      </c>
      <c r="D146" s="7">
        <v>1196186187</v>
      </c>
      <c r="E146" s="7">
        <v>113506629</v>
      </c>
      <c r="F146" s="7">
        <v>3985822</v>
      </c>
      <c r="G146" s="7">
        <v>36600000</v>
      </c>
      <c r="H146" s="7">
        <v>36600000</v>
      </c>
      <c r="I146" s="7">
        <v>0</v>
      </c>
      <c r="J146" s="7">
        <v>92019860</v>
      </c>
      <c r="K146" s="7">
        <v>282712311</v>
      </c>
      <c r="L146" s="7">
        <v>913473876</v>
      </c>
      <c r="M146" s="20">
        <v>5</v>
      </c>
      <c r="N146" s="7">
        <v>4567369.38</v>
      </c>
    </row>
    <row r="147" spans="1:14" s="21" customFormat="1" x14ac:dyDescent="0.2">
      <c r="A147" s="8" t="s">
        <v>477</v>
      </c>
      <c r="B147" s="19">
        <v>2024</v>
      </c>
      <c r="C147" s="7">
        <v>2007253792</v>
      </c>
      <c r="D147" s="7">
        <v>1606241781</v>
      </c>
      <c r="E147" s="7">
        <v>114809106</v>
      </c>
      <c r="F147" s="7">
        <v>4343904</v>
      </c>
      <c r="G147" s="7">
        <v>48300000</v>
      </c>
      <c r="H147" s="7">
        <v>48300000</v>
      </c>
      <c r="I147" s="7">
        <v>0</v>
      </c>
      <c r="J147" s="7">
        <v>103655675</v>
      </c>
      <c r="K147" s="7">
        <v>319408685</v>
      </c>
      <c r="L147" s="7">
        <v>1286833096</v>
      </c>
      <c r="M147" s="20">
        <v>4.7</v>
      </c>
      <c r="N147" s="7">
        <v>6048115.5511999996</v>
      </c>
    </row>
    <row r="148" spans="1:14" s="44" customFormat="1" x14ac:dyDescent="0.2">
      <c r="A148" s="44" t="s">
        <v>9</v>
      </c>
      <c r="B148" s="45"/>
      <c r="C148" s="58">
        <v>0.32377773007138139</v>
      </c>
      <c r="D148" s="58">
        <v>0.34280248213566772</v>
      </c>
      <c r="E148" s="58">
        <v>1.1474898087229778E-2</v>
      </c>
      <c r="F148" s="58">
        <v>8.983893410192427E-2</v>
      </c>
      <c r="G148" s="58">
        <v>0.31967213114754101</v>
      </c>
      <c r="H148" s="58">
        <v>0.31967213114754101</v>
      </c>
      <c r="I148" s="58" t="e">
        <v>#DIV/0!</v>
      </c>
      <c r="J148" s="58">
        <v>0.12644895351938157</v>
      </c>
      <c r="K148" s="58">
        <v>0.12980111785793438</v>
      </c>
      <c r="L148" s="58">
        <v>0.40872457309331967</v>
      </c>
      <c r="M148" s="58">
        <v>-5.9999999999999963E-2</v>
      </c>
      <c r="N148" s="58">
        <v>0.3242010987077204</v>
      </c>
    </row>
    <row r="150" spans="1:14" ht="15" x14ac:dyDescent="0.25">
      <c r="A150" s="1" t="s">
        <v>10</v>
      </c>
      <c r="B150" s="19">
        <v>2023</v>
      </c>
      <c r="C150" s="13">
        <v>329415071149</v>
      </c>
      <c r="D150" s="13">
        <v>226727828487</v>
      </c>
      <c r="E150" s="13">
        <v>10845738223</v>
      </c>
      <c r="F150" s="13">
        <v>4588749939</v>
      </c>
      <c r="G150" s="13">
        <v>4720299639</v>
      </c>
      <c r="H150" s="13">
        <v>4382311464</v>
      </c>
      <c r="I150" s="13">
        <v>114922708</v>
      </c>
      <c r="J150" s="13">
        <v>1167154294</v>
      </c>
      <c r="K150" s="13">
        <v>25819176267</v>
      </c>
      <c r="L150" s="13">
        <v>200908652220</v>
      </c>
      <c r="M150" s="13"/>
      <c r="N150" s="13">
        <v>942102740.84267724</v>
      </c>
    </row>
    <row r="151" spans="1:14" ht="15" x14ac:dyDescent="0.25">
      <c r="A151" s="1"/>
      <c r="B151" s="19">
        <v>2024</v>
      </c>
      <c r="C151" s="13">
        <v>349878504757</v>
      </c>
      <c r="D151" s="13">
        <v>247979299827</v>
      </c>
      <c r="E151" s="13">
        <v>11343552245</v>
      </c>
      <c r="F151" s="13">
        <v>4892811988</v>
      </c>
      <c r="G151" s="13">
        <v>4770522662</v>
      </c>
      <c r="H151" s="13">
        <v>4471672207</v>
      </c>
      <c r="I151" s="13">
        <v>133467352</v>
      </c>
      <c r="J151" s="13">
        <v>1280689557</v>
      </c>
      <c r="K151" s="13">
        <v>26892716011</v>
      </c>
      <c r="L151" s="13">
        <v>221086583816</v>
      </c>
      <c r="M151" s="13"/>
      <c r="N151" s="13">
        <v>1029506989.0783938</v>
      </c>
    </row>
    <row r="152" spans="1:14" s="10" customFormat="1" x14ac:dyDescent="0.2">
      <c r="A152" s="10" t="s">
        <v>9</v>
      </c>
      <c r="B152" s="9"/>
      <c r="C152" s="58">
        <v>6.2120514209090462E-2</v>
      </c>
      <c r="D152" s="58">
        <v>9.373119957005413E-2</v>
      </c>
      <c r="E152" s="58">
        <v>4.5899505572088342E-2</v>
      </c>
      <c r="F152" s="58">
        <v>6.6262501343941724E-2</v>
      </c>
      <c r="G152" s="58">
        <v>1.0639795530149819E-2</v>
      </c>
      <c r="H152" s="58">
        <v>2.0391235021537026E-2</v>
      </c>
      <c r="I152" s="58">
        <v>0.1613662288570506</v>
      </c>
      <c r="J152" s="58">
        <v>9.727528192600729E-2</v>
      </c>
      <c r="K152" s="58">
        <v>4.1579163211806734E-2</v>
      </c>
      <c r="L152" s="58">
        <v>0.10043336298879085</v>
      </c>
      <c r="M152" s="58"/>
      <c r="N152" s="58">
        <v>9.2775707411207192E-2</v>
      </c>
    </row>
    <row r="154" spans="1:14" ht="15" x14ac:dyDescent="0.25">
      <c r="K154" s="15" t="s">
        <v>465</v>
      </c>
      <c r="L154" s="16">
        <v>2023</v>
      </c>
      <c r="M154" s="23">
        <v>5.0292999999999983</v>
      </c>
    </row>
    <row r="155" spans="1:14" ht="15" x14ac:dyDescent="0.25">
      <c r="K155" s="15"/>
      <c r="L155" s="16">
        <v>2024</v>
      </c>
      <c r="M155" s="23">
        <v>5.0078054054054038</v>
      </c>
    </row>
    <row r="156" spans="1:14" ht="15" x14ac:dyDescent="0.25">
      <c r="K156" s="15" t="s">
        <v>466</v>
      </c>
      <c r="L156" s="15"/>
      <c r="M156" s="58">
        <v>-4.2738740171782514E-3</v>
      </c>
    </row>
  </sheetData>
  <phoneticPr fontId="4" type="noConversion"/>
  <pageMargins left="0.41" right="0.42" top="1.05" bottom="0.75" header="0.3" footer="0.3"/>
  <pageSetup scale="22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Sheet52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295</v>
      </c>
      <c r="B2" s="19">
        <v>2023</v>
      </c>
      <c r="C2" s="7">
        <v>1060118916</v>
      </c>
      <c r="D2" s="7">
        <v>868751888</v>
      </c>
      <c r="E2" s="7">
        <v>153669606</v>
      </c>
      <c r="F2" s="7">
        <v>86868862</v>
      </c>
      <c r="G2" s="7">
        <v>38395800</v>
      </c>
      <c r="H2" s="7">
        <v>30374702</v>
      </c>
      <c r="I2" s="7">
        <v>0</v>
      </c>
      <c r="J2" s="7">
        <v>9006033</v>
      </c>
      <c r="K2" s="7">
        <v>318315003</v>
      </c>
      <c r="L2" s="7">
        <v>550436885</v>
      </c>
      <c r="M2" s="20">
        <v>7</v>
      </c>
      <c r="N2" s="7">
        <v>3853058.1949999998</v>
      </c>
    </row>
    <row r="3" spans="1:17" s="21" customFormat="1" x14ac:dyDescent="0.2">
      <c r="A3" s="8" t="s">
        <v>295</v>
      </c>
      <c r="B3" s="19">
        <v>2024</v>
      </c>
      <c r="C3" s="7">
        <v>1235447600</v>
      </c>
      <c r="D3" s="7">
        <v>1023087255</v>
      </c>
      <c r="E3" s="7">
        <v>151539794</v>
      </c>
      <c r="F3" s="7">
        <v>89279312</v>
      </c>
      <c r="G3" s="7">
        <v>45587893</v>
      </c>
      <c r="H3" s="7">
        <v>38391195</v>
      </c>
      <c r="I3" s="7">
        <v>0</v>
      </c>
      <c r="J3" s="7">
        <v>14379460</v>
      </c>
      <c r="K3" s="7">
        <v>339177654</v>
      </c>
      <c r="L3" s="7">
        <v>683909601</v>
      </c>
      <c r="M3" s="20">
        <v>6.93</v>
      </c>
      <c r="N3" s="7">
        <v>4739493.5349299992</v>
      </c>
    </row>
    <row r="4" spans="1:17" s="44" customFormat="1" x14ac:dyDescent="0.2">
      <c r="A4" s="44" t="s">
        <v>9</v>
      </c>
      <c r="B4" s="45"/>
      <c r="C4" s="58">
        <v>0.16538586507025407</v>
      </c>
      <c r="D4" s="58">
        <v>0.1776518349275806</v>
      </c>
      <c r="E4" s="58">
        <v>-1.3859682831489787E-2</v>
      </c>
      <c r="F4" s="58">
        <v>2.7748147546816027E-2</v>
      </c>
      <c r="G4" s="58">
        <v>0.18731457607342469</v>
      </c>
      <c r="H4" s="58">
        <v>0.26392005426094384</v>
      </c>
      <c r="I4" s="58" t="e">
        <v>#DIV/0!</v>
      </c>
      <c r="J4" s="58">
        <v>0.59664749174247977</v>
      </c>
      <c r="K4" s="58">
        <v>6.5540897549211649E-2</v>
      </c>
      <c r="L4" s="58">
        <v>0.2424850507610877</v>
      </c>
      <c r="M4" s="58">
        <v>-1.000000000000004E-2</v>
      </c>
      <c r="N4" s="58">
        <v>0.23006020025347668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296</v>
      </c>
      <c r="B6" s="19">
        <v>2023</v>
      </c>
      <c r="C6" s="7">
        <v>1855591309</v>
      </c>
      <c r="D6" s="7">
        <v>1285927132</v>
      </c>
      <c r="E6" s="7">
        <v>51825311</v>
      </c>
      <c r="F6" s="7">
        <v>122876731</v>
      </c>
      <c r="G6" s="7">
        <v>86649455</v>
      </c>
      <c r="H6" s="7">
        <v>58983630</v>
      </c>
      <c r="I6" s="7">
        <v>0</v>
      </c>
      <c r="J6" s="7">
        <v>18265100</v>
      </c>
      <c r="K6" s="7">
        <v>338600227</v>
      </c>
      <c r="L6" s="7">
        <v>947326905</v>
      </c>
      <c r="M6" s="20">
        <v>8.4</v>
      </c>
      <c r="N6" s="7">
        <v>7957546.0020000003</v>
      </c>
    </row>
    <row r="7" spans="1:17" s="21" customFormat="1" x14ac:dyDescent="0.2">
      <c r="A7" s="8" t="s">
        <v>296</v>
      </c>
      <c r="B7" s="19">
        <v>2024</v>
      </c>
      <c r="C7" s="7">
        <v>2031811647</v>
      </c>
      <c r="D7" s="7">
        <v>1442482377</v>
      </c>
      <c r="E7" s="7">
        <v>52126559</v>
      </c>
      <c r="F7" s="7">
        <v>154727424</v>
      </c>
      <c r="G7" s="7">
        <v>88024424</v>
      </c>
      <c r="H7" s="7">
        <v>63200762</v>
      </c>
      <c r="I7" s="7">
        <v>0</v>
      </c>
      <c r="J7" s="7">
        <v>21435280</v>
      </c>
      <c r="K7" s="7">
        <v>379514449</v>
      </c>
      <c r="L7" s="7">
        <v>1062967928</v>
      </c>
      <c r="M7" s="20">
        <v>8.3000000000000007</v>
      </c>
      <c r="N7" s="7">
        <v>8822633.8024000023</v>
      </c>
    </row>
    <row r="8" spans="1:17" s="44" customFormat="1" x14ac:dyDescent="0.2">
      <c r="A8" s="44" t="s">
        <v>9</v>
      </c>
      <c r="B8" s="45"/>
      <c r="C8" s="58">
        <v>9.4967214572139386E-2</v>
      </c>
      <c r="D8" s="58">
        <v>0.1217450360165509</v>
      </c>
      <c r="E8" s="58">
        <v>5.812758171388494E-3</v>
      </c>
      <c r="F8" s="58">
        <v>0.25920849896307868</v>
      </c>
      <c r="G8" s="58">
        <v>1.5868178282252322E-2</v>
      </c>
      <c r="H8" s="58">
        <v>7.1496650850413915E-2</v>
      </c>
      <c r="I8" s="58" t="e">
        <v>#DIV/0!</v>
      </c>
      <c r="J8" s="58">
        <v>0.17356488603949607</v>
      </c>
      <c r="K8" s="58">
        <v>0.12083341574369352</v>
      </c>
      <c r="L8" s="58">
        <v>0.12207087372864175</v>
      </c>
      <c r="M8" s="58">
        <v>-1.1904761904761862E-2</v>
      </c>
      <c r="N8" s="58">
        <v>0.10871288713663435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297</v>
      </c>
      <c r="B10" s="19">
        <v>2023</v>
      </c>
      <c r="C10" s="7">
        <v>612859831</v>
      </c>
      <c r="D10" s="7">
        <v>461906901</v>
      </c>
      <c r="E10" s="7">
        <v>11933226</v>
      </c>
      <c r="F10" s="7">
        <v>4084150</v>
      </c>
      <c r="G10" s="7">
        <v>17731190</v>
      </c>
      <c r="H10" s="7">
        <v>16234408</v>
      </c>
      <c r="I10" s="7">
        <v>0</v>
      </c>
      <c r="J10" s="7">
        <v>7842946</v>
      </c>
      <c r="K10" s="7">
        <v>57825920</v>
      </c>
      <c r="L10" s="7">
        <v>404080981</v>
      </c>
      <c r="M10" s="20">
        <v>6.53</v>
      </c>
      <c r="N10" s="7">
        <v>2638648.8059300003</v>
      </c>
    </row>
    <row r="11" spans="1:17" s="21" customFormat="1" x14ac:dyDescent="0.2">
      <c r="A11" s="8" t="s">
        <v>297</v>
      </c>
      <c r="B11" s="19">
        <v>2024</v>
      </c>
      <c r="C11" s="7">
        <v>664212889</v>
      </c>
      <c r="D11" s="7">
        <v>506004580</v>
      </c>
      <c r="E11" s="7">
        <v>12293393</v>
      </c>
      <c r="F11" s="7">
        <v>3865551</v>
      </c>
      <c r="G11" s="7">
        <v>17934410</v>
      </c>
      <c r="H11" s="7">
        <v>16595925</v>
      </c>
      <c r="I11" s="7">
        <v>0</v>
      </c>
      <c r="J11" s="7">
        <v>8874454</v>
      </c>
      <c r="K11" s="7">
        <v>59563733</v>
      </c>
      <c r="L11" s="7">
        <v>446440847</v>
      </c>
      <c r="M11" s="20">
        <v>6.35</v>
      </c>
      <c r="N11" s="7">
        <v>2834899.3784499997</v>
      </c>
    </row>
    <row r="12" spans="1:17" s="44" customFormat="1" x14ac:dyDescent="0.2">
      <c r="A12" s="44" t="s">
        <v>9</v>
      </c>
      <c r="B12" s="45"/>
      <c r="C12" s="58">
        <v>8.3792500996855188E-2</v>
      </c>
      <c r="D12" s="58">
        <v>9.546875983998343E-2</v>
      </c>
      <c r="E12" s="58">
        <v>3.0181863646930009E-2</v>
      </c>
      <c r="F12" s="58">
        <v>-5.3523744230745685E-2</v>
      </c>
      <c r="G12" s="58">
        <v>1.1461159685277751E-2</v>
      </c>
      <c r="H12" s="58">
        <v>2.226856686119999E-2</v>
      </c>
      <c r="I12" s="58" t="e">
        <v>#DIV/0!</v>
      </c>
      <c r="J12" s="58">
        <v>0.13152047712683473</v>
      </c>
      <c r="K12" s="58">
        <v>3.005249203125519E-2</v>
      </c>
      <c r="L12" s="58">
        <v>0.10483014047127351</v>
      </c>
      <c r="M12" s="58">
        <v>-2.7565084226646341E-2</v>
      </c>
      <c r="N12" s="58">
        <v>7.437540459304523E-2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298</v>
      </c>
      <c r="B14" s="19">
        <v>2023</v>
      </c>
      <c r="C14" s="7">
        <v>99248986</v>
      </c>
      <c r="D14" s="7">
        <v>86473851</v>
      </c>
      <c r="E14" s="7">
        <v>888091</v>
      </c>
      <c r="F14" s="7">
        <v>71634863</v>
      </c>
      <c r="G14" s="7">
        <v>775000</v>
      </c>
      <c r="H14" s="7">
        <v>735500</v>
      </c>
      <c r="I14" s="7">
        <v>0</v>
      </c>
      <c r="J14" s="7">
        <v>462353</v>
      </c>
      <c r="K14" s="7">
        <v>74495807</v>
      </c>
      <c r="L14" s="7">
        <v>11978044</v>
      </c>
      <c r="M14" s="20">
        <v>0.9</v>
      </c>
      <c r="N14" s="7">
        <v>10780.239599999999</v>
      </c>
    </row>
    <row r="15" spans="1:17" s="21" customFormat="1" x14ac:dyDescent="0.2">
      <c r="A15" s="8" t="s">
        <v>298</v>
      </c>
      <c r="B15" s="19">
        <v>2024</v>
      </c>
      <c r="C15" s="7">
        <v>101345438</v>
      </c>
      <c r="D15" s="7">
        <v>89955867</v>
      </c>
      <c r="E15" s="7">
        <v>721046</v>
      </c>
      <c r="F15" s="7">
        <v>74763044</v>
      </c>
      <c r="G15" s="7">
        <v>775000</v>
      </c>
      <c r="H15" s="7">
        <v>737310</v>
      </c>
      <c r="I15" s="7">
        <v>0</v>
      </c>
      <c r="J15" s="7">
        <v>451920</v>
      </c>
      <c r="K15" s="7">
        <v>77448320</v>
      </c>
      <c r="L15" s="7">
        <v>12507547</v>
      </c>
      <c r="M15" s="20">
        <v>0.86650000000000005</v>
      </c>
      <c r="N15" s="7">
        <v>10837.7894755</v>
      </c>
    </row>
    <row r="16" spans="1:17" s="44" customFormat="1" x14ac:dyDescent="0.2">
      <c r="A16" s="44" t="s">
        <v>9</v>
      </c>
      <c r="B16" s="45"/>
      <c r="C16" s="58">
        <v>2.1123157872867337E-2</v>
      </c>
      <c r="D16" s="58">
        <v>4.0266692875745753E-2</v>
      </c>
      <c r="E16" s="58">
        <v>-0.18809446329261303</v>
      </c>
      <c r="F16" s="58">
        <v>4.3668416033684605E-2</v>
      </c>
      <c r="G16" s="58">
        <v>0</v>
      </c>
      <c r="H16" s="58">
        <v>2.4609109449354183E-3</v>
      </c>
      <c r="I16" s="58" t="e">
        <v>#DIV/0!</v>
      </c>
      <c r="J16" s="58">
        <v>-2.2565009851779918E-2</v>
      </c>
      <c r="K16" s="58">
        <v>3.9633277615208601E-2</v>
      </c>
      <c r="L16" s="58">
        <v>4.4206132487073849E-2</v>
      </c>
      <c r="M16" s="58">
        <v>-3.7222222222222191E-2</v>
      </c>
      <c r="N16" s="58">
        <v>5.3384597778328401E-3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299</v>
      </c>
      <c r="B18" s="19">
        <v>2023</v>
      </c>
      <c r="C18" s="7">
        <v>213806120</v>
      </c>
      <c r="D18" s="7">
        <v>149487576</v>
      </c>
      <c r="E18" s="7">
        <v>3957751</v>
      </c>
      <c r="F18" s="7">
        <v>10188935</v>
      </c>
      <c r="G18" s="7">
        <v>11243620</v>
      </c>
      <c r="H18" s="7">
        <v>10649740</v>
      </c>
      <c r="I18" s="7">
        <v>0</v>
      </c>
      <c r="J18" s="7">
        <v>2873327</v>
      </c>
      <c r="K18" s="7">
        <v>38913373</v>
      </c>
      <c r="L18" s="7">
        <v>110574203</v>
      </c>
      <c r="M18" s="20">
        <v>3.9</v>
      </c>
      <c r="N18" s="7">
        <v>431239.39169999998</v>
      </c>
    </row>
    <row r="19" spans="1:14" s="21" customFormat="1" x14ac:dyDescent="0.2">
      <c r="A19" s="8" t="s">
        <v>299</v>
      </c>
      <c r="B19" s="19">
        <v>2024</v>
      </c>
      <c r="C19" s="7">
        <v>254300033</v>
      </c>
      <c r="D19" s="7">
        <v>178434916</v>
      </c>
      <c r="E19" s="7">
        <v>4070162</v>
      </c>
      <c r="F19" s="7">
        <v>10074326</v>
      </c>
      <c r="G19" s="7">
        <v>11894170</v>
      </c>
      <c r="H19" s="7">
        <v>11350650</v>
      </c>
      <c r="I19" s="7">
        <v>0</v>
      </c>
      <c r="J19" s="7">
        <v>4347315</v>
      </c>
      <c r="K19" s="7">
        <v>41736623</v>
      </c>
      <c r="L19" s="7">
        <v>136698293</v>
      </c>
      <c r="M19" s="20">
        <v>3.7</v>
      </c>
      <c r="N19" s="7">
        <v>505783.68410000001</v>
      </c>
    </row>
    <row r="20" spans="1:14" s="44" customFormat="1" x14ac:dyDescent="0.2">
      <c r="A20" s="44" t="s">
        <v>9</v>
      </c>
      <c r="B20" s="45"/>
      <c r="C20" s="58">
        <v>0.18939548128931014</v>
      </c>
      <c r="D20" s="58">
        <v>0.19364378481861261</v>
      </c>
      <c r="E20" s="58">
        <v>2.8402746913588045E-2</v>
      </c>
      <c r="F20" s="58">
        <v>-1.1248378755974005E-2</v>
      </c>
      <c r="G20" s="58">
        <v>5.7859479420329041E-2</v>
      </c>
      <c r="H20" s="58">
        <v>6.5814752285032307E-2</v>
      </c>
      <c r="I20" s="58" t="e">
        <v>#DIV/0!</v>
      </c>
      <c r="J20" s="58">
        <v>0.51298999382945276</v>
      </c>
      <c r="K20" s="58">
        <v>7.2552178912889412E-2</v>
      </c>
      <c r="L20" s="58">
        <v>0.23625845171138155</v>
      </c>
      <c r="M20" s="58">
        <v>-5.1282051282051218E-2</v>
      </c>
      <c r="N20" s="58">
        <v>0.17286058239284924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300</v>
      </c>
      <c r="B22" s="19">
        <v>2023</v>
      </c>
      <c r="C22" s="7">
        <v>2247511428</v>
      </c>
      <c r="D22" s="7">
        <v>1768001122</v>
      </c>
      <c r="E22" s="7">
        <v>61253313</v>
      </c>
      <c r="F22" s="7">
        <v>112603980</v>
      </c>
      <c r="G22" s="7">
        <v>114013176</v>
      </c>
      <c r="H22" s="7">
        <v>95298286</v>
      </c>
      <c r="I22" s="7">
        <v>0</v>
      </c>
      <c r="J22" s="7">
        <v>36465027</v>
      </c>
      <c r="K22" s="7">
        <v>419633782</v>
      </c>
      <c r="L22" s="7">
        <v>1348367340</v>
      </c>
      <c r="M22" s="20">
        <v>6.25</v>
      </c>
      <c r="N22" s="7">
        <v>8427295.875</v>
      </c>
    </row>
    <row r="23" spans="1:14" s="21" customFormat="1" x14ac:dyDescent="0.2">
      <c r="A23" s="8" t="s">
        <v>300</v>
      </c>
      <c r="B23" s="19">
        <v>2024</v>
      </c>
      <c r="C23" s="7">
        <v>2522052431</v>
      </c>
      <c r="D23" s="7">
        <v>2029071101</v>
      </c>
      <c r="E23" s="7">
        <v>61446155</v>
      </c>
      <c r="F23" s="7">
        <v>118019655</v>
      </c>
      <c r="G23" s="7">
        <v>123801461</v>
      </c>
      <c r="H23" s="7">
        <v>107288376</v>
      </c>
      <c r="I23" s="7">
        <v>0</v>
      </c>
      <c r="J23" s="7">
        <v>44185892</v>
      </c>
      <c r="K23" s="7">
        <v>454741539</v>
      </c>
      <c r="L23" s="7">
        <v>1574329562</v>
      </c>
      <c r="M23" s="20">
        <v>6.25</v>
      </c>
      <c r="N23" s="7">
        <v>9839559.7624999993</v>
      </c>
    </row>
    <row r="24" spans="1:14" s="44" customFormat="1" x14ac:dyDescent="0.2">
      <c r="A24" s="44" t="s">
        <v>9</v>
      </c>
      <c r="B24" s="45"/>
      <c r="C24" s="58">
        <v>0.12215332904638738</v>
      </c>
      <c r="D24" s="58">
        <v>0.14766392156169683</v>
      </c>
      <c r="E24" s="58">
        <v>3.1482705270162283E-3</v>
      </c>
      <c r="F24" s="58">
        <v>4.8094880838137337E-2</v>
      </c>
      <c r="G24" s="58">
        <v>8.5852226412848981E-2</v>
      </c>
      <c r="H24" s="58">
        <v>0.12581642863965045</v>
      </c>
      <c r="I24" s="58" t="e">
        <v>#DIV/0!</v>
      </c>
      <c r="J24" s="58">
        <v>0.21173342337028847</v>
      </c>
      <c r="K24" s="58">
        <v>8.3662847239500848E-2</v>
      </c>
      <c r="L24" s="58">
        <v>0.16758209376385519</v>
      </c>
      <c r="M24" s="58">
        <v>0</v>
      </c>
      <c r="N24" s="58">
        <v>0.16758209376385511</v>
      </c>
    </row>
    <row r="26" spans="1:14" ht="15" x14ac:dyDescent="0.25">
      <c r="A26" s="1" t="s">
        <v>10</v>
      </c>
      <c r="B26" s="19">
        <v>2023</v>
      </c>
      <c r="C26" s="13">
        <v>6089136590</v>
      </c>
      <c r="D26" s="13">
        <v>4620548470</v>
      </c>
      <c r="E26" s="13">
        <v>283527298</v>
      </c>
      <c r="F26" s="13">
        <v>408257521</v>
      </c>
      <c r="G26" s="13">
        <v>268808241</v>
      </c>
      <c r="H26" s="13">
        <v>212276266</v>
      </c>
      <c r="I26" s="13">
        <v>0</v>
      </c>
      <c r="J26" s="13">
        <v>74914786</v>
      </c>
      <c r="K26" s="13">
        <v>1247784112</v>
      </c>
      <c r="L26" s="13">
        <v>3372764358</v>
      </c>
      <c r="M26" s="13"/>
      <c r="N26" s="13">
        <v>23318568.509230003</v>
      </c>
    </row>
    <row r="27" spans="1:14" ht="15" x14ac:dyDescent="0.25">
      <c r="A27" s="1"/>
      <c r="B27" s="19">
        <v>2024</v>
      </c>
      <c r="C27" s="13">
        <v>6809170038</v>
      </c>
      <c r="D27" s="13">
        <v>5269036096</v>
      </c>
      <c r="E27" s="13">
        <v>282197109</v>
      </c>
      <c r="F27" s="13">
        <v>450729312</v>
      </c>
      <c r="G27" s="13">
        <v>288017358</v>
      </c>
      <c r="H27" s="13">
        <v>237564218</v>
      </c>
      <c r="I27" s="13">
        <v>0</v>
      </c>
      <c r="J27" s="13">
        <v>93674321</v>
      </c>
      <c r="K27" s="13">
        <v>1352182318</v>
      </c>
      <c r="L27" s="13">
        <v>3916853778</v>
      </c>
      <c r="M27" s="13"/>
      <c r="N27" s="13">
        <v>26753207.951855499</v>
      </c>
    </row>
    <row r="28" spans="1:14" s="44" customFormat="1" x14ac:dyDescent="0.2">
      <c r="A28" s="44" t="s">
        <v>9</v>
      </c>
      <c r="B28" s="49"/>
      <c r="C28" s="58">
        <v>0.11824885800434967</v>
      </c>
      <c r="D28" s="58">
        <v>0.14034862532239598</v>
      </c>
      <c r="E28" s="58">
        <v>-4.6915729433572922E-3</v>
      </c>
      <c r="F28" s="58">
        <v>0.10403186424090397</v>
      </c>
      <c r="G28" s="58">
        <v>7.1460297975016324E-2</v>
      </c>
      <c r="H28" s="58">
        <v>0.1191275523943878</v>
      </c>
      <c r="I28" s="58" t="e">
        <v>#DIV/0!</v>
      </c>
      <c r="J28" s="58">
        <v>0.25041164770863794</v>
      </c>
      <c r="K28" s="58">
        <v>8.366688195177148E-2</v>
      </c>
      <c r="L28" s="58">
        <v>0.16131853940802349</v>
      </c>
      <c r="M28" s="58"/>
      <c r="N28" s="58">
        <v>0.14729203644151614</v>
      </c>
    </row>
    <row r="30" spans="1:14" ht="15" x14ac:dyDescent="0.25">
      <c r="K30" s="15" t="s">
        <v>465</v>
      </c>
      <c r="L30" s="16">
        <v>2023</v>
      </c>
      <c r="M30" s="23">
        <v>5.4966666666666661</v>
      </c>
    </row>
    <row r="31" spans="1:14" ht="15" x14ac:dyDescent="0.25">
      <c r="K31" s="15"/>
      <c r="L31" s="16">
        <v>2024</v>
      </c>
      <c r="M31" s="23">
        <v>5.3994166666666663</v>
      </c>
    </row>
    <row r="32" spans="1:14" s="44" customFormat="1" ht="15" x14ac:dyDescent="0.25">
      <c r="B32" s="49"/>
      <c r="J32" s="46"/>
      <c r="K32" s="48" t="s">
        <v>466</v>
      </c>
      <c r="L32" s="48"/>
      <c r="M32" s="58">
        <v>-1.7692540933899305E-2</v>
      </c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Sheet53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301</v>
      </c>
      <c r="B2" s="19">
        <v>2023</v>
      </c>
      <c r="C2" s="7">
        <v>2073753263</v>
      </c>
      <c r="D2" s="7">
        <v>1314025031</v>
      </c>
      <c r="E2" s="7">
        <v>16556073</v>
      </c>
      <c r="F2" s="7">
        <v>12370029</v>
      </c>
      <c r="G2" s="7">
        <v>42975000</v>
      </c>
      <c r="H2" s="7">
        <v>42098109</v>
      </c>
      <c r="I2" s="7">
        <v>2281325</v>
      </c>
      <c r="J2" s="7">
        <v>7220815</v>
      </c>
      <c r="K2" s="7">
        <v>123501351</v>
      </c>
      <c r="L2" s="7">
        <v>1190523680</v>
      </c>
      <c r="M2" s="20">
        <v>6.5</v>
      </c>
      <c r="N2" s="7">
        <v>7738403.9199999999</v>
      </c>
    </row>
    <row r="3" spans="1:17" s="21" customFormat="1" x14ac:dyDescent="0.2">
      <c r="A3" s="8" t="s">
        <v>301</v>
      </c>
      <c r="B3" s="19">
        <v>2024</v>
      </c>
      <c r="C3" s="7">
        <v>2233718756</v>
      </c>
      <c r="D3" s="7">
        <v>1422011057</v>
      </c>
      <c r="E3" s="7">
        <v>17740399</v>
      </c>
      <c r="F3" s="7">
        <v>12172909</v>
      </c>
      <c r="G3" s="7">
        <v>42875000</v>
      </c>
      <c r="H3" s="7">
        <v>42106470</v>
      </c>
      <c r="I3" s="7">
        <v>2112888</v>
      </c>
      <c r="J3" s="7">
        <v>8739712</v>
      </c>
      <c r="K3" s="7">
        <v>125747378</v>
      </c>
      <c r="L3" s="7">
        <v>1296263679</v>
      </c>
      <c r="M3" s="20">
        <v>6.9776999999999996</v>
      </c>
      <c r="N3" s="7">
        <v>9044939.0729582999</v>
      </c>
    </row>
    <row r="4" spans="1:17" s="44" customFormat="1" x14ac:dyDescent="0.2">
      <c r="A4" s="44" t="s">
        <v>9</v>
      </c>
      <c r="B4" s="45"/>
      <c r="C4" s="58">
        <v>7.7138151319210244E-2</v>
      </c>
      <c r="D4" s="58">
        <v>8.2179580641489322E-2</v>
      </c>
      <c r="E4" s="58">
        <v>7.153423399377376E-2</v>
      </c>
      <c r="F4" s="58">
        <v>-1.5935290046611855E-2</v>
      </c>
      <c r="G4" s="58">
        <v>-2.3269342641070389E-3</v>
      </c>
      <c r="H4" s="58">
        <v>1.986074956478449E-4</v>
      </c>
      <c r="I4" s="58">
        <v>-7.3832969874963017E-2</v>
      </c>
      <c r="J4" s="58">
        <v>0.21034980123434821</v>
      </c>
      <c r="K4" s="58">
        <v>1.818625449692449E-2</v>
      </c>
      <c r="L4" s="58">
        <v>8.8818056101160461E-2</v>
      </c>
      <c r="M4" s="58">
        <v>7.3492307692307621E-2</v>
      </c>
      <c r="N4" s="58">
        <v>0.16883780770108728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302</v>
      </c>
      <c r="B6" s="19">
        <v>2023</v>
      </c>
      <c r="C6" s="7">
        <v>1375010552</v>
      </c>
      <c r="D6" s="7">
        <v>863747588</v>
      </c>
      <c r="E6" s="7">
        <v>16277505</v>
      </c>
      <c r="F6" s="7">
        <v>0</v>
      </c>
      <c r="G6" s="7">
        <v>15500000</v>
      </c>
      <c r="H6" s="7">
        <v>15500000</v>
      </c>
      <c r="I6" s="7">
        <v>225000</v>
      </c>
      <c r="J6" s="7">
        <v>6447648</v>
      </c>
      <c r="K6" s="7">
        <v>53950153</v>
      </c>
      <c r="L6" s="7">
        <v>809797435</v>
      </c>
      <c r="M6" s="20">
        <v>2.0394000000000001</v>
      </c>
      <c r="N6" s="7">
        <v>1651500.8889390002</v>
      </c>
    </row>
    <row r="7" spans="1:17" s="21" customFormat="1" x14ac:dyDescent="0.2">
      <c r="A7" s="8" t="s">
        <v>302</v>
      </c>
      <c r="B7" s="19">
        <v>2024</v>
      </c>
      <c r="C7" s="7">
        <v>1478613506</v>
      </c>
      <c r="D7" s="7">
        <v>951689444</v>
      </c>
      <c r="E7" s="7">
        <v>17260175</v>
      </c>
      <c r="F7" s="7">
        <v>0</v>
      </c>
      <c r="G7" s="7">
        <v>15250000</v>
      </c>
      <c r="H7" s="7">
        <v>15250000</v>
      </c>
      <c r="I7" s="7">
        <v>225000</v>
      </c>
      <c r="J7" s="7">
        <v>9112376</v>
      </c>
      <c r="K7" s="7">
        <v>57097551</v>
      </c>
      <c r="L7" s="7">
        <v>894591893</v>
      </c>
      <c r="M7" s="20">
        <v>2.0394000000000001</v>
      </c>
      <c r="N7" s="7">
        <v>1824430.7065842</v>
      </c>
    </row>
    <row r="8" spans="1:17" s="44" customFormat="1" x14ac:dyDescent="0.2">
      <c r="A8" s="44" t="s">
        <v>9</v>
      </c>
      <c r="B8" s="45"/>
      <c r="C8" s="58">
        <v>7.5347024682324043E-2</v>
      </c>
      <c r="D8" s="58">
        <v>0.10181429994337651</v>
      </c>
      <c r="E8" s="58">
        <v>6.0369817118778341E-2</v>
      </c>
      <c r="F8" s="58" t="e">
        <v>#DIV/0!</v>
      </c>
      <c r="G8" s="58">
        <v>-1.6129032258064516E-2</v>
      </c>
      <c r="H8" s="58">
        <v>-1.6129032258064516E-2</v>
      </c>
      <c r="I8" s="58">
        <v>0</v>
      </c>
      <c r="J8" s="58">
        <v>0.41328682955397067</v>
      </c>
      <c r="K8" s="58">
        <v>5.8339000447320329E-2</v>
      </c>
      <c r="L8" s="58">
        <v>0.10471070212762529</v>
      </c>
      <c r="M8" s="58">
        <v>0</v>
      </c>
      <c r="N8" s="58">
        <v>0.10471070212762518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303</v>
      </c>
      <c r="B10" s="19">
        <v>2023</v>
      </c>
      <c r="C10" s="7">
        <v>564818910</v>
      </c>
      <c r="D10" s="7">
        <v>398462924</v>
      </c>
      <c r="E10" s="7">
        <v>7805599</v>
      </c>
      <c r="F10" s="7">
        <v>1073536</v>
      </c>
      <c r="G10" s="7">
        <v>18175000</v>
      </c>
      <c r="H10" s="7">
        <v>17311870</v>
      </c>
      <c r="I10" s="7">
        <v>1353727</v>
      </c>
      <c r="J10" s="7">
        <v>4152850</v>
      </c>
      <c r="K10" s="7">
        <v>49872582</v>
      </c>
      <c r="L10" s="7">
        <v>348590342</v>
      </c>
      <c r="M10" s="20">
        <v>5.35</v>
      </c>
      <c r="N10" s="7">
        <v>1864958.3296999999</v>
      </c>
    </row>
    <row r="11" spans="1:17" s="21" customFormat="1" x14ac:dyDescent="0.2">
      <c r="A11" s="8" t="s">
        <v>303</v>
      </c>
      <c r="B11" s="19">
        <v>2024</v>
      </c>
      <c r="C11" s="7">
        <v>597965626</v>
      </c>
      <c r="D11" s="7">
        <v>436493414</v>
      </c>
      <c r="E11" s="7">
        <v>8269688</v>
      </c>
      <c r="F11" s="7">
        <v>1130538</v>
      </c>
      <c r="G11" s="7">
        <v>18000000</v>
      </c>
      <c r="H11" s="7">
        <v>17321471</v>
      </c>
      <c r="I11" s="7">
        <v>1495014</v>
      </c>
      <c r="J11" s="7">
        <v>4801820</v>
      </c>
      <c r="K11" s="7">
        <v>51018531</v>
      </c>
      <c r="L11" s="7">
        <v>385474883</v>
      </c>
      <c r="M11" s="20">
        <v>5.35</v>
      </c>
      <c r="N11" s="7">
        <v>2062290.62405</v>
      </c>
    </row>
    <row r="12" spans="1:17" s="44" customFormat="1" x14ac:dyDescent="0.2">
      <c r="A12" s="44" t="s">
        <v>9</v>
      </c>
      <c r="B12" s="45"/>
      <c r="C12" s="58">
        <v>5.8685563484409543E-2</v>
      </c>
      <c r="D12" s="58">
        <v>9.544298279555867E-2</v>
      </c>
      <c r="E12" s="58">
        <v>5.9455911071014535E-2</v>
      </c>
      <c r="F12" s="58">
        <v>5.3097427566471921E-2</v>
      </c>
      <c r="G12" s="58">
        <v>-9.6286107290233843E-3</v>
      </c>
      <c r="H12" s="58">
        <v>5.545905786030048E-4</v>
      </c>
      <c r="I12" s="58">
        <v>0.1043689015584383</v>
      </c>
      <c r="J12" s="58">
        <v>0.1562709946181538</v>
      </c>
      <c r="K12" s="58">
        <v>2.2977535031172037E-2</v>
      </c>
      <c r="L12" s="58">
        <v>0.1058105648836364</v>
      </c>
      <c r="M12" s="58">
        <v>0</v>
      </c>
      <c r="N12" s="58">
        <v>0.10581056488363645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304</v>
      </c>
      <c r="B14" s="19">
        <v>2023</v>
      </c>
      <c r="C14" s="7">
        <v>318875849</v>
      </c>
      <c r="D14" s="7">
        <v>253348779</v>
      </c>
      <c r="E14" s="7">
        <v>9848879</v>
      </c>
      <c r="F14" s="7">
        <v>0</v>
      </c>
      <c r="G14" s="7">
        <v>675000</v>
      </c>
      <c r="H14" s="7">
        <v>675000</v>
      </c>
      <c r="I14" s="7">
        <v>0</v>
      </c>
      <c r="J14" s="7">
        <v>3191358</v>
      </c>
      <c r="K14" s="7">
        <v>14390237</v>
      </c>
      <c r="L14" s="7">
        <v>238958542</v>
      </c>
      <c r="M14" s="20">
        <v>0.53449999999999998</v>
      </c>
      <c r="N14" s="7">
        <v>127723.34069900001</v>
      </c>
    </row>
    <row r="15" spans="1:17" s="21" customFormat="1" x14ac:dyDescent="0.2">
      <c r="A15" s="8" t="s">
        <v>304</v>
      </c>
      <c r="B15" s="19">
        <v>2024</v>
      </c>
      <c r="C15" s="7">
        <v>345199669</v>
      </c>
      <c r="D15" s="7">
        <v>271900298</v>
      </c>
      <c r="E15" s="7">
        <v>10833767</v>
      </c>
      <c r="F15" s="7">
        <v>0</v>
      </c>
      <c r="G15" s="7">
        <v>750000</v>
      </c>
      <c r="H15" s="7">
        <v>750000</v>
      </c>
      <c r="I15" s="7">
        <v>0</v>
      </c>
      <c r="J15" s="7">
        <v>3286480</v>
      </c>
      <c r="K15" s="7">
        <v>15620247</v>
      </c>
      <c r="L15" s="7">
        <v>256280051</v>
      </c>
      <c r="M15" s="20">
        <v>0.53449999999999998</v>
      </c>
      <c r="N15" s="7">
        <v>136981.6872595</v>
      </c>
    </row>
    <row r="16" spans="1:17" s="44" customFormat="1" x14ac:dyDescent="0.2">
      <c r="A16" s="44" t="s">
        <v>9</v>
      </c>
      <c r="B16" s="45"/>
      <c r="C16" s="58">
        <v>8.2551940143952382E-2</v>
      </c>
      <c r="D16" s="58">
        <v>7.3225215741023961E-2</v>
      </c>
      <c r="E16" s="58">
        <v>0.1000000101534398</v>
      </c>
      <c r="F16" s="58" t="e">
        <v>#DIV/0!</v>
      </c>
      <c r="G16" s="58">
        <v>0.1111111111111111</v>
      </c>
      <c r="H16" s="58">
        <v>0.1111111111111111</v>
      </c>
      <c r="I16" s="58" t="e">
        <v>#DIV/0!</v>
      </c>
      <c r="J16" s="58">
        <v>2.980612015323884E-2</v>
      </c>
      <c r="K16" s="58">
        <v>8.547531218561584E-2</v>
      </c>
      <c r="L16" s="58">
        <v>7.2487507058860451E-2</v>
      </c>
      <c r="M16" s="58">
        <v>0</v>
      </c>
      <c r="N16" s="58">
        <v>7.2487507058860395E-2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305</v>
      </c>
      <c r="B18" s="19">
        <v>2023</v>
      </c>
      <c r="C18" s="7">
        <v>27648854059</v>
      </c>
      <c r="D18" s="7">
        <v>20936556443</v>
      </c>
      <c r="E18" s="7">
        <v>1262614290</v>
      </c>
      <c r="F18" s="7">
        <v>1395236383</v>
      </c>
      <c r="G18" s="7">
        <v>638205632</v>
      </c>
      <c r="H18" s="7">
        <v>571108951</v>
      </c>
      <c r="I18" s="7">
        <v>34707551</v>
      </c>
      <c r="J18" s="7">
        <v>183674430</v>
      </c>
      <c r="K18" s="7">
        <v>4085547237</v>
      </c>
      <c r="L18" s="7">
        <v>16851009206</v>
      </c>
      <c r="M18" s="20">
        <v>5.8849999999999998</v>
      </c>
      <c r="N18" s="7">
        <v>99168189.177310005</v>
      </c>
    </row>
    <row r="19" spans="1:14" s="21" customFormat="1" x14ac:dyDescent="0.2">
      <c r="A19" s="8" t="s">
        <v>305</v>
      </c>
      <c r="B19" s="19">
        <v>2024</v>
      </c>
      <c r="C19" s="7">
        <v>29331099994</v>
      </c>
      <c r="D19" s="7">
        <v>22740038296</v>
      </c>
      <c r="E19" s="7">
        <v>1356104737</v>
      </c>
      <c r="F19" s="7">
        <v>1458716015</v>
      </c>
      <c r="G19" s="7">
        <v>640031862</v>
      </c>
      <c r="H19" s="7">
        <v>580976064</v>
      </c>
      <c r="I19" s="7">
        <v>35619920</v>
      </c>
      <c r="J19" s="7">
        <v>213313417</v>
      </c>
      <c r="K19" s="7">
        <v>4284762015</v>
      </c>
      <c r="L19" s="7">
        <v>18455276281</v>
      </c>
      <c r="M19" s="20">
        <v>5.8849999999999998</v>
      </c>
      <c r="N19" s="7">
        <v>108609300.91368499</v>
      </c>
    </row>
    <row r="20" spans="1:14" s="44" customFormat="1" x14ac:dyDescent="0.2">
      <c r="A20" s="44" t="s">
        <v>9</v>
      </c>
      <c r="B20" s="45"/>
      <c r="C20" s="58">
        <v>6.0843242595524885E-2</v>
      </c>
      <c r="D20" s="58">
        <v>8.6140328659586346E-2</v>
      </c>
      <c r="E20" s="58">
        <v>7.4045136143675361E-2</v>
      </c>
      <c r="F20" s="58">
        <v>4.5497403001710568E-2</v>
      </c>
      <c r="G20" s="58">
        <v>2.8615071826881026E-3</v>
      </c>
      <c r="H20" s="58">
        <v>1.7277111456094129E-2</v>
      </c>
      <c r="I20" s="58">
        <v>2.6287334418956844E-2</v>
      </c>
      <c r="J20" s="58">
        <v>0.16136697416183624</v>
      </c>
      <c r="K20" s="58">
        <v>4.8760855386971995E-2</v>
      </c>
      <c r="L20" s="58">
        <v>9.5203026441216462E-2</v>
      </c>
      <c r="M20" s="58">
        <v>0</v>
      </c>
      <c r="N20" s="58">
        <v>9.5203026441216351E-2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306</v>
      </c>
      <c r="B22" s="19">
        <v>2023</v>
      </c>
      <c r="C22" s="7">
        <v>7951505762</v>
      </c>
      <c r="D22" s="7">
        <v>5275521493</v>
      </c>
      <c r="E22" s="7">
        <v>294645922</v>
      </c>
      <c r="F22" s="7">
        <v>197782525</v>
      </c>
      <c r="G22" s="7">
        <v>271757288</v>
      </c>
      <c r="H22" s="7">
        <v>247808952</v>
      </c>
      <c r="I22" s="7">
        <v>31194282</v>
      </c>
      <c r="J22" s="7">
        <v>61821194</v>
      </c>
      <c r="K22" s="7">
        <v>1105010163</v>
      </c>
      <c r="L22" s="7">
        <v>4170511330</v>
      </c>
      <c r="M22" s="20">
        <v>4.1345000000000001</v>
      </c>
      <c r="N22" s="7">
        <v>17242979.093885001</v>
      </c>
    </row>
    <row r="23" spans="1:14" s="21" customFormat="1" x14ac:dyDescent="0.2">
      <c r="A23" s="8" t="s">
        <v>306</v>
      </c>
      <c r="B23" s="19">
        <v>2024</v>
      </c>
      <c r="C23" s="7">
        <v>8599324989</v>
      </c>
      <c r="D23" s="7">
        <v>5741610229</v>
      </c>
      <c r="E23" s="7">
        <v>309767859</v>
      </c>
      <c r="F23" s="7">
        <v>208985144</v>
      </c>
      <c r="G23" s="7">
        <v>271063030</v>
      </c>
      <c r="H23" s="7">
        <v>250472950</v>
      </c>
      <c r="I23" s="7">
        <v>32453190</v>
      </c>
      <c r="J23" s="7">
        <v>73640654</v>
      </c>
      <c r="K23" s="7">
        <v>1146382827</v>
      </c>
      <c r="L23" s="7">
        <v>4595227402</v>
      </c>
      <c r="M23" s="20">
        <v>4.1345000000000001</v>
      </c>
      <c r="N23" s="7">
        <v>18998967.693569001</v>
      </c>
    </row>
    <row r="24" spans="1:14" s="44" customFormat="1" x14ac:dyDescent="0.2">
      <c r="A24" s="44" t="s">
        <v>9</v>
      </c>
      <c r="B24" s="45"/>
      <c r="C24" s="58">
        <v>8.1471264234745072E-2</v>
      </c>
      <c r="D24" s="58">
        <v>8.8349319895378156E-2</v>
      </c>
      <c r="E24" s="58">
        <v>5.1322403844435358E-2</v>
      </c>
      <c r="F24" s="58">
        <v>5.6641096072567586E-2</v>
      </c>
      <c r="G24" s="58">
        <v>-2.5546987354392496E-3</v>
      </c>
      <c r="H24" s="58">
        <v>1.0750208894794083E-2</v>
      </c>
      <c r="I24" s="58">
        <v>4.0357011583084364E-2</v>
      </c>
      <c r="J24" s="58">
        <v>0.19118783115059215</v>
      </c>
      <c r="K24" s="58">
        <v>3.7440980531506657E-2</v>
      </c>
      <c r="L24" s="58">
        <v>0.10183788950406712</v>
      </c>
      <c r="M24" s="58">
        <v>0</v>
      </c>
      <c r="N24" s="58">
        <v>0.10183788950406711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307</v>
      </c>
      <c r="B26" s="19">
        <v>2023</v>
      </c>
      <c r="C26" s="7">
        <v>2983962789</v>
      </c>
      <c r="D26" s="7">
        <v>1913813910</v>
      </c>
      <c r="E26" s="7">
        <v>77914568</v>
      </c>
      <c r="F26" s="7">
        <v>52971001</v>
      </c>
      <c r="G26" s="7">
        <v>95337655</v>
      </c>
      <c r="H26" s="7">
        <v>86106755</v>
      </c>
      <c r="I26" s="7">
        <v>7126014</v>
      </c>
      <c r="J26" s="7">
        <v>24646059</v>
      </c>
      <c r="K26" s="7">
        <v>344102052</v>
      </c>
      <c r="L26" s="7">
        <v>1569711858</v>
      </c>
      <c r="M26" s="20">
        <v>4.0258000000000003</v>
      </c>
      <c r="N26" s="7">
        <v>6319345.9979364006</v>
      </c>
    </row>
    <row r="27" spans="1:14" s="21" customFormat="1" x14ac:dyDescent="0.2">
      <c r="A27" s="8" t="s">
        <v>307</v>
      </c>
      <c r="B27" s="19">
        <v>2024</v>
      </c>
      <c r="C27" s="7">
        <v>3119840024</v>
      </c>
      <c r="D27" s="7">
        <v>2079639472</v>
      </c>
      <c r="E27" s="7">
        <v>82635750</v>
      </c>
      <c r="F27" s="7">
        <v>54580741</v>
      </c>
      <c r="G27" s="7">
        <v>96414363</v>
      </c>
      <c r="H27" s="7">
        <v>88430759</v>
      </c>
      <c r="I27" s="7">
        <v>7167695</v>
      </c>
      <c r="J27" s="7">
        <v>28720951</v>
      </c>
      <c r="K27" s="7">
        <v>357950259</v>
      </c>
      <c r="L27" s="7">
        <v>1721689213</v>
      </c>
      <c r="M27" s="20">
        <v>4.0258000000000003</v>
      </c>
      <c r="N27" s="7">
        <v>6931176.4336954001</v>
      </c>
    </row>
    <row r="28" spans="1:14" s="44" customFormat="1" x14ac:dyDescent="0.2">
      <c r="A28" s="44" t="s">
        <v>9</v>
      </c>
      <c r="B28" s="45"/>
      <c r="C28" s="58">
        <v>4.5535834260699959E-2</v>
      </c>
      <c r="D28" s="58">
        <v>8.6646648941954868E-2</v>
      </c>
      <c r="E28" s="58">
        <v>6.0594342254454904E-2</v>
      </c>
      <c r="F28" s="58">
        <v>3.038908024411319E-2</v>
      </c>
      <c r="G28" s="58">
        <v>1.1293627895504667E-2</v>
      </c>
      <c r="H28" s="58">
        <v>2.6989798883955154E-2</v>
      </c>
      <c r="I28" s="58">
        <v>5.8491324883728829E-3</v>
      </c>
      <c r="J28" s="58">
        <v>0.16533645399453115</v>
      </c>
      <c r="K28" s="58">
        <v>4.0244476658918615E-2</v>
      </c>
      <c r="L28" s="58">
        <v>9.6818632174721073E-2</v>
      </c>
      <c r="M28" s="58">
        <v>0</v>
      </c>
      <c r="N28" s="58">
        <v>9.6818632174720989E-2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308</v>
      </c>
      <c r="B30" s="19">
        <v>2023</v>
      </c>
      <c r="C30" s="7">
        <v>3020795521</v>
      </c>
      <c r="D30" s="7">
        <v>2009564199</v>
      </c>
      <c r="E30" s="7">
        <v>25530839</v>
      </c>
      <c r="F30" s="7">
        <v>17058260</v>
      </c>
      <c r="G30" s="7">
        <v>31025000</v>
      </c>
      <c r="H30" s="7">
        <v>30924003</v>
      </c>
      <c r="I30" s="7">
        <v>2007834</v>
      </c>
      <c r="J30" s="7">
        <v>8526165</v>
      </c>
      <c r="K30" s="7">
        <v>115072101</v>
      </c>
      <c r="L30" s="7">
        <v>1894492098</v>
      </c>
      <c r="M30" s="20">
        <v>1.73</v>
      </c>
      <c r="N30" s="7">
        <v>3277471.3295399998</v>
      </c>
    </row>
    <row r="31" spans="1:14" s="21" customFormat="1" x14ac:dyDescent="0.2">
      <c r="A31" s="8" t="s">
        <v>308</v>
      </c>
      <c r="B31" s="19">
        <v>2024</v>
      </c>
      <c r="C31" s="7">
        <v>3213008656</v>
      </c>
      <c r="D31" s="7">
        <v>2232732114</v>
      </c>
      <c r="E31" s="7">
        <v>27055737</v>
      </c>
      <c r="F31" s="7">
        <v>17857510</v>
      </c>
      <c r="G31" s="7">
        <v>29662500</v>
      </c>
      <c r="H31" s="7">
        <v>29547350</v>
      </c>
      <c r="I31" s="7">
        <v>2039568</v>
      </c>
      <c r="J31" s="7">
        <v>12791488</v>
      </c>
      <c r="K31" s="7">
        <v>118954153</v>
      </c>
      <c r="L31" s="7">
        <v>2113777961</v>
      </c>
      <c r="M31" s="20">
        <v>1.73</v>
      </c>
      <c r="N31" s="7">
        <v>3656835.8725299998</v>
      </c>
    </row>
    <row r="32" spans="1:14" s="44" customFormat="1" x14ac:dyDescent="0.2">
      <c r="A32" s="44" t="s">
        <v>9</v>
      </c>
      <c r="B32" s="45"/>
      <c r="C32" s="58">
        <v>6.36299721923482E-2</v>
      </c>
      <c r="D32" s="58">
        <v>0.11105289152297443</v>
      </c>
      <c r="E32" s="58">
        <v>5.9727688541688737E-2</v>
      </c>
      <c r="F32" s="58">
        <v>4.6854134008978643E-2</v>
      </c>
      <c r="G32" s="58">
        <v>-4.3916196615632556E-2</v>
      </c>
      <c r="H32" s="58">
        <v>-4.4517296159879434E-2</v>
      </c>
      <c r="I32" s="58">
        <v>1.5805091456763856E-2</v>
      </c>
      <c r="J32" s="58">
        <v>0.50026277933865926</v>
      </c>
      <c r="K32" s="58">
        <v>3.3735822725614442E-2</v>
      </c>
      <c r="L32" s="58">
        <v>0.11574915684868695</v>
      </c>
      <c r="M32" s="58">
        <v>0</v>
      </c>
      <c r="N32" s="58">
        <v>0.11574915684868695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309</v>
      </c>
      <c r="B34" s="19">
        <v>2023</v>
      </c>
      <c r="C34" s="7">
        <v>1995150349</v>
      </c>
      <c r="D34" s="7">
        <v>1540081832</v>
      </c>
      <c r="E34" s="7">
        <v>25475218</v>
      </c>
      <c r="F34" s="7">
        <v>5412800</v>
      </c>
      <c r="G34" s="7">
        <v>12675000</v>
      </c>
      <c r="H34" s="7">
        <v>12675000</v>
      </c>
      <c r="I34" s="7">
        <v>387500</v>
      </c>
      <c r="J34" s="7">
        <v>7754893</v>
      </c>
      <c r="K34" s="7">
        <v>64380411</v>
      </c>
      <c r="L34" s="7">
        <v>1475701421</v>
      </c>
      <c r="M34" s="20">
        <v>1.87</v>
      </c>
      <c r="N34" s="7">
        <v>2759561.6572699999</v>
      </c>
    </row>
    <row r="35" spans="1:14" s="21" customFormat="1" x14ac:dyDescent="0.2">
      <c r="A35" s="8" t="s">
        <v>309</v>
      </c>
      <c r="B35" s="19">
        <v>2024</v>
      </c>
      <c r="C35" s="7">
        <v>2181098553</v>
      </c>
      <c r="D35" s="7">
        <v>1695104032</v>
      </c>
      <c r="E35" s="7">
        <v>27085274</v>
      </c>
      <c r="F35" s="7">
        <v>5602800</v>
      </c>
      <c r="G35" s="7">
        <v>12450000</v>
      </c>
      <c r="H35" s="7">
        <v>12450000</v>
      </c>
      <c r="I35" s="7">
        <v>387500</v>
      </c>
      <c r="J35" s="7">
        <v>8993320</v>
      </c>
      <c r="K35" s="7">
        <v>66968894</v>
      </c>
      <c r="L35" s="7">
        <v>1628135138</v>
      </c>
      <c r="M35" s="20">
        <v>1.87</v>
      </c>
      <c r="N35" s="7">
        <v>3044612.7080600001</v>
      </c>
    </row>
    <row r="36" spans="1:14" s="44" customFormat="1" x14ac:dyDescent="0.2">
      <c r="A36" s="44" t="s">
        <v>9</v>
      </c>
      <c r="B36" s="45"/>
      <c r="C36" s="58">
        <v>9.3200095969308824E-2</v>
      </c>
      <c r="D36" s="58">
        <v>0.1006584174807667</v>
      </c>
      <c r="E36" s="58">
        <v>6.3200872314419454E-2</v>
      </c>
      <c r="F36" s="58">
        <v>3.5101980490688738E-2</v>
      </c>
      <c r="G36" s="58">
        <v>-1.7751479289940829E-2</v>
      </c>
      <c r="H36" s="58">
        <v>-1.7751479289940829E-2</v>
      </c>
      <c r="I36" s="58">
        <v>0</v>
      </c>
      <c r="J36" s="58">
        <v>0.15969620728487163</v>
      </c>
      <c r="K36" s="58">
        <v>4.0206065164759511E-2</v>
      </c>
      <c r="L36" s="58">
        <v>0.10329577164512332</v>
      </c>
      <c r="M36" s="58">
        <v>0</v>
      </c>
      <c r="N36" s="58">
        <v>0.10329577164512342</v>
      </c>
    </row>
    <row r="37" spans="1:14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</row>
    <row r="38" spans="1:14" s="21" customFormat="1" x14ac:dyDescent="0.2">
      <c r="A38" s="8" t="s">
        <v>310</v>
      </c>
      <c r="B38" s="19">
        <v>2023</v>
      </c>
      <c r="C38" s="7">
        <v>512336585</v>
      </c>
      <c r="D38" s="7">
        <v>345031409</v>
      </c>
      <c r="E38" s="7">
        <v>4139143</v>
      </c>
      <c r="F38" s="7">
        <v>4903536</v>
      </c>
      <c r="G38" s="7">
        <v>35882119</v>
      </c>
      <c r="H38" s="7">
        <v>26006303</v>
      </c>
      <c r="I38" s="7">
        <v>2668286</v>
      </c>
      <c r="J38" s="7">
        <v>5793636</v>
      </c>
      <c r="K38" s="7">
        <v>79393023</v>
      </c>
      <c r="L38" s="7">
        <v>265638386</v>
      </c>
      <c r="M38" s="20">
        <v>5.4372999999999996</v>
      </c>
      <c r="N38" s="7">
        <v>1444355.5961978</v>
      </c>
    </row>
    <row r="39" spans="1:14" s="21" customFormat="1" x14ac:dyDescent="0.2">
      <c r="A39" s="8" t="s">
        <v>310</v>
      </c>
      <c r="B39" s="19">
        <v>2024</v>
      </c>
      <c r="C39" s="7">
        <v>579965627</v>
      </c>
      <c r="D39" s="7">
        <v>385179574</v>
      </c>
      <c r="E39" s="7">
        <v>4418048</v>
      </c>
      <c r="F39" s="7">
        <v>5042656</v>
      </c>
      <c r="G39" s="7">
        <v>35948695</v>
      </c>
      <c r="H39" s="7">
        <v>26859384</v>
      </c>
      <c r="I39" s="7">
        <v>2876618</v>
      </c>
      <c r="J39" s="7">
        <v>6802609</v>
      </c>
      <c r="K39" s="7">
        <v>81948010</v>
      </c>
      <c r="L39" s="7">
        <v>303231564</v>
      </c>
      <c r="M39" s="20">
        <v>5.4372999999999996</v>
      </c>
      <c r="N39" s="7">
        <v>1648760.9829371998</v>
      </c>
    </row>
    <row r="40" spans="1:14" s="44" customFormat="1" x14ac:dyDescent="0.2">
      <c r="A40" s="44" t="s">
        <v>9</v>
      </c>
      <c r="B40" s="45"/>
      <c r="C40" s="58">
        <v>0.13200119604966332</v>
      </c>
      <c r="D40" s="58">
        <v>0.11636089918990535</v>
      </c>
      <c r="E40" s="58">
        <v>6.7382305950772908E-2</v>
      </c>
      <c r="F40" s="58">
        <v>2.8371363032717613E-2</v>
      </c>
      <c r="G40" s="58">
        <v>1.8554088179686377E-3</v>
      </c>
      <c r="H40" s="58">
        <v>3.2802855523139912E-2</v>
      </c>
      <c r="I40" s="58">
        <v>7.8077087688501162E-2</v>
      </c>
      <c r="J40" s="58">
        <v>0.17415194879346924</v>
      </c>
      <c r="K40" s="58">
        <v>3.2181505420192907E-2</v>
      </c>
      <c r="L40" s="58">
        <v>0.14152012653773616</v>
      </c>
      <c r="M40" s="58">
        <v>0</v>
      </c>
      <c r="N40" s="58">
        <v>0.14152012653773599</v>
      </c>
    </row>
    <row r="41" spans="1:14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</row>
    <row r="42" spans="1:14" s="21" customFormat="1" x14ac:dyDescent="0.2">
      <c r="A42" s="8" t="s">
        <v>311</v>
      </c>
      <c r="B42" s="19">
        <v>2023</v>
      </c>
      <c r="C42" s="7">
        <v>11897862760</v>
      </c>
      <c r="D42" s="7">
        <v>9175074721</v>
      </c>
      <c r="E42" s="7">
        <v>498886634</v>
      </c>
      <c r="F42" s="7">
        <v>284987534</v>
      </c>
      <c r="G42" s="7">
        <v>402713236</v>
      </c>
      <c r="H42" s="7">
        <v>336496704</v>
      </c>
      <c r="I42" s="7">
        <v>29008110</v>
      </c>
      <c r="J42" s="7">
        <v>112236473</v>
      </c>
      <c r="K42" s="7">
        <v>1664328691</v>
      </c>
      <c r="L42" s="7">
        <v>7510746030</v>
      </c>
      <c r="M42" s="20">
        <v>5.52</v>
      </c>
      <c r="N42" s="7">
        <v>41459318.085599996</v>
      </c>
    </row>
    <row r="43" spans="1:14" s="21" customFormat="1" x14ac:dyDescent="0.2">
      <c r="A43" s="8" t="s">
        <v>311</v>
      </c>
      <c r="B43" s="19">
        <v>2024</v>
      </c>
      <c r="C43" s="7">
        <v>12598170233</v>
      </c>
      <c r="D43" s="7">
        <v>9771354640</v>
      </c>
      <c r="E43" s="7">
        <v>538994706</v>
      </c>
      <c r="F43" s="7">
        <v>297279220</v>
      </c>
      <c r="G43" s="7">
        <v>401265365</v>
      </c>
      <c r="H43" s="7">
        <v>342667611</v>
      </c>
      <c r="I43" s="7">
        <v>30166274</v>
      </c>
      <c r="J43" s="7">
        <v>124210176</v>
      </c>
      <c r="K43" s="7">
        <v>1734583352</v>
      </c>
      <c r="L43" s="7">
        <v>8036771288</v>
      </c>
      <c r="M43" s="20">
        <v>5.52</v>
      </c>
      <c r="N43" s="7">
        <v>44362977.509759992</v>
      </c>
    </row>
    <row r="44" spans="1:14" s="44" customFormat="1" x14ac:dyDescent="0.2">
      <c r="A44" s="44" t="s">
        <v>9</v>
      </c>
      <c r="B44" s="45"/>
      <c r="C44" s="58">
        <v>5.8859938723986427E-2</v>
      </c>
      <c r="D44" s="58">
        <v>6.4989107678352601E-2</v>
      </c>
      <c r="E44" s="58">
        <v>8.0395162480941515E-2</v>
      </c>
      <c r="F44" s="58">
        <v>4.3130609355004276E-2</v>
      </c>
      <c r="G44" s="58">
        <v>-3.5952903221686014E-3</v>
      </c>
      <c r="H44" s="58">
        <v>1.8338684827058513E-2</v>
      </c>
      <c r="I44" s="58">
        <v>3.9925524275797354E-2</v>
      </c>
      <c r="J44" s="58">
        <v>0.10668281602184701</v>
      </c>
      <c r="K44" s="58">
        <v>4.2212010992725237E-2</v>
      </c>
      <c r="L44" s="58">
        <v>7.0036352700372159E-2</v>
      </c>
      <c r="M44" s="58">
        <v>0</v>
      </c>
      <c r="N44" s="58">
        <v>7.0036352700372076E-2</v>
      </c>
    </row>
    <row r="45" spans="1:14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</row>
    <row r="46" spans="1:14" s="21" customFormat="1" x14ac:dyDescent="0.2">
      <c r="A46" s="8" t="s">
        <v>312</v>
      </c>
      <c r="B46" s="19">
        <v>2023</v>
      </c>
      <c r="C46" s="7">
        <v>3072080382</v>
      </c>
      <c r="D46" s="7">
        <v>2223648685</v>
      </c>
      <c r="E46" s="7">
        <v>98634158</v>
      </c>
      <c r="F46" s="7">
        <v>18244446</v>
      </c>
      <c r="G46" s="7">
        <v>30176179</v>
      </c>
      <c r="H46" s="7">
        <v>29828722</v>
      </c>
      <c r="I46" s="7">
        <v>2000282</v>
      </c>
      <c r="J46" s="7">
        <v>17006176</v>
      </c>
      <c r="K46" s="7">
        <v>195889963</v>
      </c>
      <c r="L46" s="7">
        <v>2027758722</v>
      </c>
      <c r="M46" s="20">
        <v>2.75</v>
      </c>
      <c r="N46" s="7">
        <v>5576336.4855000004</v>
      </c>
    </row>
    <row r="47" spans="1:14" s="21" customFormat="1" x14ac:dyDescent="0.2">
      <c r="A47" s="8" t="s">
        <v>312</v>
      </c>
      <c r="B47" s="19">
        <v>2024</v>
      </c>
      <c r="C47" s="7">
        <v>3221542894</v>
      </c>
      <c r="D47" s="7">
        <v>2417683052</v>
      </c>
      <c r="E47" s="7">
        <v>101378248</v>
      </c>
      <c r="F47" s="7">
        <v>20916968</v>
      </c>
      <c r="G47" s="7">
        <v>29626214</v>
      </c>
      <c r="H47" s="7">
        <v>29318365</v>
      </c>
      <c r="I47" s="7">
        <v>2144206</v>
      </c>
      <c r="J47" s="7">
        <v>21418243</v>
      </c>
      <c r="K47" s="7">
        <v>204802244</v>
      </c>
      <c r="L47" s="7">
        <v>2212880808</v>
      </c>
      <c r="M47" s="20">
        <v>2.75</v>
      </c>
      <c r="N47" s="7">
        <v>6085422.2220000001</v>
      </c>
    </row>
    <row r="48" spans="1:14" s="44" customFormat="1" x14ac:dyDescent="0.2">
      <c r="A48" s="44" t="s">
        <v>9</v>
      </c>
      <c r="B48" s="45"/>
      <c r="C48" s="58">
        <v>4.8651888432260426E-2</v>
      </c>
      <c r="D48" s="58">
        <v>8.7259452587493611E-2</v>
      </c>
      <c r="E48" s="58">
        <v>2.7820889392090719E-2</v>
      </c>
      <c r="F48" s="58">
        <v>0.14648414098186374</v>
      </c>
      <c r="G48" s="58">
        <v>-1.8225137118917541E-2</v>
      </c>
      <c r="H48" s="58">
        <v>-1.7109583172889541E-2</v>
      </c>
      <c r="I48" s="58">
        <v>7.1951854788474823E-2</v>
      </c>
      <c r="J48" s="58">
        <v>0.25943910024217082</v>
      </c>
      <c r="K48" s="58">
        <v>4.549636369067056E-2</v>
      </c>
      <c r="L48" s="58">
        <v>9.1293941429783185E-2</v>
      </c>
      <c r="M48" s="58">
        <v>0</v>
      </c>
      <c r="N48" s="58">
        <v>9.1293941429783115E-2</v>
      </c>
    </row>
    <row r="49" spans="1:14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</row>
    <row r="50" spans="1:14" s="21" customFormat="1" x14ac:dyDescent="0.2">
      <c r="A50" s="8" t="s">
        <v>313</v>
      </c>
      <c r="B50" s="19">
        <v>2023</v>
      </c>
      <c r="C50" s="7">
        <v>1184245975</v>
      </c>
      <c r="D50" s="7">
        <v>818638839</v>
      </c>
      <c r="E50" s="7">
        <v>3438005</v>
      </c>
      <c r="F50" s="7">
        <v>627647</v>
      </c>
      <c r="G50" s="7">
        <v>10050000</v>
      </c>
      <c r="H50" s="7">
        <v>10044570</v>
      </c>
      <c r="I50" s="7">
        <v>487473</v>
      </c>
      <c r="J50" s="7">
        <v>10668375</v>
      </c>
      <c r="K50" s="7">
        <v>35316070</v>
      </c>
      <c r="L50" s="7">
        <v>783322769</v>
      </c>
      <c r="M50" s="20">
        <v>1</v>
      </c>
      <c r="N50" s="7">
        <v>783322.76899999997</v>
      </c>
    </row>
    <row r="51" spans="1:14" s="21" customFormat="1" x14ac:dyDescent="0.2">
      <c r="A51" s="8" t="s">
        <v>313</v>
      </c>
      <c r="B51" s="19">
        <v>2024</v>
      </c>
      <c r="C51" s="7">
        <v>1256242414</v>
      </c>
      <c r="D51" s="7">
        <v>890466110</v>
      </c>
      <c r="E51" s="7">
        <v>3606792</v>
      </c>
      <c r="F51" s="7">
        <v>690412</v>
      </c>
      <c r="G51" s="7">
        <v>9975000</v>
      </c>
      <c r="H51" s="7">
        <v>9975000</v>
      </c>
      <c r="I51" s="7">
        <v>590097</v>
      </c>
      <c r="J51" s="7">
        <v>10510738</v>
      </c>
      <c r="K51" s="7">
        <v>35348039</v>
      </c>
      <c r="L51" s="7">
        <v>855118071</v>
      </c>
      <c r="M51" s="20">
        <v>1</v>
      </c>
      <c r="N51" s="7">
        <v>855118.071</v>
      </c>
    </row>
    <row r="52" spans="1:14" s="44" customFormat="1" x14ac:dyDescent="0.2">
      <c r="A52" s="44" t="s">
        <v>9</v>
      </c>
      <c r="B52" s="45"/>
      <c r="C52" s="58">
        <v>6.079517306360277E-2</v>
      </c>
      <c r="D52" s="58">
        <v>8.7739876949571416E-2</v>
      </c>
      <c r="E52" s="58">
        <v>4.9094460304740684E-2</v>
      </c>
      <c r="F52" s="58">
        <v>0.1000004779756774</v>
      </c>
      <c r="G52" s="58">
        <v>-7.462686567164179E-3</v>
      </c>
      <c r="H52" s="58">
        <v>-6.9261302375313227E-3</v>
      </c>
      <c r="I52" s="58">
        <v>0.21052242893452561</v>
      </c>
      <c r="J52" s="58">
        <v>-1.4776102264871641E-2</v>
      </c>
      <c r="K52" s="58">
        <v>9.0522529828488839E-4</v>
      </c>
      <c r="L52" s="58">
        <v>9.1654813113188086E-2</v>
      </c>
      <c r="M52" s="58">
        <v>0</v>
      </c>
      <c r="N52" s="58">
        <v>9.1654813113188113E-2</v>
      </c>
    </row>
    <row r="53" spans="1:14" s="21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</row>
    <row r="54" spans="1:14" s="21" customFormat="1" x14ac:dyDescent="0.2">
      <c r="A54" s="8" t="s">
        <v>314</v>
      </c>
      <c r="B54" s="19">
        <v>2023</v>
      </c>
      <c r="C54" s="7">
        <v>3120020819</v>
      </c>
      <c r="D54" s="7">
        <v>2384181259</v>
      </c>
      <c r="E54" s="7">
        <v>131532405</v>
      </c>
      <c r="F54" s="7">
        <v>31390089</v>
      </c>
      <c r="G54" s="7">
        <v>97965424</v>
      </c>
      <c r="H54" s="7">
        <v>92812674</v>
      </c>
      <c r="I54" s="7">
        <v>9120849</v>
      </c>
      <c r="J54" s="7">
        <v>26785200</v>
      </c>
      <c r="K54" s="7">
        <v>389606641</v>
      </c>
      <c r="L54" s="7">
        <v>1994574618</v>
      </c>
      <c r="M54" s="20">
        <v>4.05</v>
      </c>
      <c r="N54" s="7">
        <v>8078027.2028999999</v>
      </c>
    </row>
    <row r="55" spans="1:14" s="21" customFormat="1" x14ac:dyDescent="0.2">
      <c r="A55" s="8" t="s">
        <v>314</v>
      </c>
      <c r="B55" s="19">
        <v>2024</v>
      </c>
      <c r="C55" s="7">
        <v>3251544335</v>
      </c>
      <c r="D55" s="7">
        <v>2496882561</v>
      </c>
      <c r="E55" s="7">
        <v>139481125</v>
      </c>
      <c r="F55" s="7">
        <v>32463833</v>
      </c>
      <c r="G55" s="7">
        <v>97766786</v>
      </c>
      <c r="H55" s="7">
        <v>93533875</v>
      </c>
      <c r="I55" s="7">
        <v>9122101</v>
      </c>
      <c r="J55" s="7">
        <v>32923110</v>
      </c>
      <c r="K55" s="7">
        <v>405290830</v>
      </c>
      <c r="L55" s="7">
        <v>2091591731</v>
      </c>
      <c r="M55" s="20">
        <v>4.05</v>
      </c>
      <c r="N55" s="7">
        <v>8470946.5105499998</v>
      </c>
    </row>
    <row r="56" spans="1:14" s="44" customFormat="1" x14ac:dyDescent="0.2">
      <c r="A56" s="44" t="s">
        <v>9</v>
      </c>
      <c r="B56" s="45"/>
      <c r="C56" s="58">
        <v>4.2154691788933218E-2</v>
      </c>
      <c r="D56" s="58">
        <v>4.7270442033115569E-2</v>
      </c>
      <c r="E56" s="58">
        <v>6.043164800339506E-2</v>
      </c>
      <c r="F56" s="58">
        <v>3.4206465614035057E-2</v>
      </c>
      <c r="G56" s="58">
        <v>-2.0276337496380357E-3</v>
      </c>
      <c r="H56" s="58">
        <v>7.7705012571882151E-3</v>
      </c>
      <c r="I56" s="58">
        <v>1.372679231944307E-4</v>
      </c>
      <c r="J56" s="58">
        <v>0.22915303973836298</v>
      </c>
      <c r="K56" s="58">
        <v>4.0256472424965675E-2</v>
      </c>
      <c r="L56" s="58">
        <v>4.8640503155144434E-2</v>
      </c>
      <c r="M56" s="58">
        <v>0</v>
      </c>
      <c r="N56" s="58">
        <v>4.8640503155144413E-2</v>
      </c>
    </row>
    <row r="57" spans="1:14" s="21" customFormat="1" x14ac:dyDescent="0.2">
      <c r="A57" s="8"/>
      <c r="B57" s="19"/>
      <c r="C57" s="7"/>
      <c r="D57" s="7"/>
      <c r="E57" s="7"/>
      <c r="F57" s="7"/>
      <c r="G57" s="7"/>
      <c r="H57" s="7"/>
      <c r="I57" s="7"/>
      <c r="J57" s="7"/>
      <c r="K57" s="7"/>
      <c r="L57" s="7"/>
      <c r="M57" s="20"/>
      <c r="N57" s="7"/>
    </row>
    <row r="58" spans="1:14" s="21" customFormat="1" x14ac:dyDescent="0.2">
      <c r="A58" s="8" t="s">
        <v>315</v>
      </c>
      <c r="B58" s="19">
        <v>2023</v>
      </c>
      <c r="C58" s="7">
        <v>8983037577</v>
      </c>
      <c r="D58" s="7">
        <v>7007952051</v>
      </c>
      <c r="E58" s="7">
        <v>339328513</v>
      </c>
      <c r="F58" s="7">
        <v>225606983</v>
      </c>
      <c r="G58" s="7">
        <v>318930752</v>
      </c>
      <c r="H58" s="7">
        <v>272786325</v>
      </c>
      <c r="I58" s="7">
        <v>24224377</v>
      </c>
      <c r="J58" s="7">
        <v>89376005</v>
      </c>
      <c r="K58" s="7">
        <v>1270252955</v>
      </c>
      <c r="L58" s="7">
        <v>5737699096</v>
      </c>
      <c r="M58" s="20">
        <v>5.65</v>
      </c>
      <c r="N58" s="7">
        <v>32417999.8924</v>
      </c>
    </row>
    <row r="59" spans="1:14" s="21" customFormat="1" x14ac:dyDescent="0.2">
      <c r="A59" s="8" t="s">
        <v>315</v>
      </c>
      <c r="B59" s="19">
        <v>2024</v>
      </c>
      <c r="C59" s="7">
        <v>9654435674</v>
      </c>
      <c r="D59" s="7">
        <v>7564685256</v>
      </c>
      <c r="E59" s="7">
        <v>350866856</v>
      </c>
      <c r="F59" s="7">
        <v>251029769</v>
      </c>
      <c r="G59" s="7">
        <v>320293184</v>
      </c>
      <c r="H59" s="7">
        <v>280638112</v>
      </c>
      <c r="I59" s="7">
        <v>24805143</v>
      </c>
      <c r="J59" s="7">
        <v>97688413</v>
      </c>
      <c r="K59" s="7">
        <v>1325321477</v>
      </c>
      <c r="L59" s="7">
        <v>6239363779</v>
      </c>
      <c r="M59" s="20">
        <v>5.65</v>
      </c>
      <c r="N59" s="7">
        <v>35252405.351350002</v>
      </c>
    </row>
    <row r="60" spans="1:14" s="44" customFormat="1" x14ac:dyDescent="0.2">
      <c r="A60" s="44" t="s">
        <v>9</v>
      </c>
      <c r="B60" s="45"/>
      <c r="C60" s="58">
        <v>7.474065328625977E-2</v>
      </c>
      <c r="D60" s="58">
        <v>7.9443067096978348E-2</v>
      </c>
      <c r="E60" s="58">
        <v>3.4003458471525499E-2</v>
      </c>
      <c r="F60" s="58">
        <v>0.11268616627881593</v>
      </c>
      <c r="G60" s="58">
        <v>4.2718740399169787E-3</v>
      </c>
      <c r="H60" s="58">
        <v>2.8783653286138886E-2</v>
      </c>
      <c r="I60" s="58">
        <v>2.3974445245795176E-2</v>
      </c>
      <c r="J60" s="58">
        <v>9.3004917818826208E-2</v>
      </c>
      <c r="K60" s="58">
        <v>4.3352406135516525E-2</v>
      </c>
      <c r="L60" s="58">
        <v>8.7433076326664166E-2</v>
      </c>
      <c r="M60" s="58">
        <v>0</v>
      </c>
      <c r="N60" s="58">
        <v>8.7433076326664222E-2</v>
      </c>
    </row>
    <row r="61" spans="1:14" s="21" customFormat="1" x14ac:dyDescent="0.2">
      <c r="A61" s="8"/>
      <c r="B61" s="19"/>
      <c r="C61" s="7"/>
      <c r="D61" s="7"/>
      <c r="E61" s="7"/>
      <c r="F61" s="7"/>
      <c r="G61" s="7"/>
      <c r="H61" s="7"/>
      <c r="I61" s="7"/>
      <c r="J61" s="7"/>
      <c r="K61" s="7"/>
      <c r="L61" s="7"/>
      <c r="M61" s="20"/>
      <c r="N61" s="7"/>
    </row>
    <row r="62" spans="1:14" s="21" customFormat="1" x14ac:dyDescent="0.2">
      <c r="A62" s="8" t="s">
        <v>316</v>
      </c>
      <c r="B62" s="19">
        <v>2023</v>
      </c>
      <c r="C62" s="7">
        <v>1222833979</v>
      </c>
      <c r="D62" s="7">
        <v>785310923</v>
      </c>
      <c r="E62" s="7">
        <v>8819916</v>
      </c>
      <c r="F62" s="7">
        <v>0</v>
      </c>
      <c r="G62" s="7">
        <v>13600000</v>
      </c>
      <c r="H62" s="7">
        <v>13582203</v>
      </c>
      <c r="I62" s="7">
        <v>212500</v>
      </c>
      <c r="J62" s="7">
        <v>4296103</v>
      </c>
      <c r="K62" s="7">
        <v>40510722</v>
      </c>
      <c r="L62" s="7">
        <v>744800201</v>
      </c>
      <c r="M62" s="20">
        <v>1.8149</v>
      </c>
      <c r="N62" s="7">
        <v>1351737.8847949</v>
      </c>
    </row>
    <row r="63" spans="1:14" s="21" customFormat="1" x14ac:dyDescent="0.2">
      <c r="A63" s="8" t="s">
        <v>316</v>
      </c>
      <c r="B63" s="19">
        <v>2024</v>
      </c>
      <c r="C63" s="7">
        <v>1253926378</v>
      </c>
      <c r="D63" s="7">
        <v>867939972</v>
      </c>
      <c r="E63" s="7">
        <v>9455867</v>
      </c>
      <c r="F63" s="7">
        <v>0</v>
      </c>
      <c r="G63" s="7">
        <v>13375000</v>
      </c>
      <c r="H63" s="7">
        <v>13358919</v>
      </c>
      <c r="I63" s="7">
        <v>187500</v>
      </c>
      <c r="J63" s="7">
        <v>3831368</v>
      </c>
      <c r="K63" s="7">
        <v>40208654</v>
      </c>
      <c r="L63" s="7">
        <v>827731318</v>
      </c>
      <c r="M63" s="20">
        <v>1.8149</v>
      </c>
      <c r="N63" s="7">
        <v>1502249.5690382</v>
      </c>
    </row>
    <row r="64" spans="1:14" s="44" customFormat="1" x14ac:dyDescent="0.2">
      <c r="A64" s="44" t="s">
        <v>9</v>
      </c>
      <c r="B64" s="45"/>
      <c r="C64" s="58">
        <v>2.5426508858893918E-2</v>
      </c>
      <c r="D64" s="58">
        <v>0.10521826015655712</v>
      </c>
      <c r="E64" s="58">
        <v>7.2103974686380232E-2</v>
      </c>
      <c r="F64" s="58" t="e">
        <v>#DIV/0!</v>
      </c>
      <c r="G64" s="58">
        <v>-1.6544117647058824E-2</v>
      </c>
      <c r="H64" s="58">
        <v>-1.6439453894187859E-2</v>
      </c>
      <c r="I64" s="58">
        <v>-0.11764705882352941</v>
      </c>
      <c r="J64" s="58">
        <v>-0.10817594457116135</v>
      </c>
      <c r="K64" s="58">
        <v>-7.4564950977669565E-3</v>
      </c>
      <c r="L64" s="58">
        <v>0.11134679728691427</v>
      </c>
      <c r="M64" s="58">
        <v>0</v>
      </c>
      <c r="N64" s="58">
        <v>0.11134679728691427</v>
      </c>
    </row>
    <row r="65" spans="1:14" s="21" customFormat="1" x14ac:dyDescent="0.2">
      <c r="A65" s="8"/>
      <c r="B65" s="19"/>
      <c r="C65" s="7"/>
      <c r="D65" s="7"/>
      <c r="E65" s="7"/>
      <c r="F65" s="7"/>
      <c r="G65" s="7"/>
      <c r="H65" s="7"/>
      <c r="I65" s="7"/>
      <c r="J65" s="7"/>
      <c r="K65" s="7"/>
      <c r="L65" s="7"/>
      <c r="M65" s="20"/>
      <c r="N65" s="7"/>
    </row>
    <row r="66" spans="1:14" s="21" customFormat="1" x14ac:dyDescent="0.2">
      <c r="A66" s="8" t="s">
        <v>317</v>
      </c>
      <c r="B66" s="19">
        <v>2023</v>
      </c>
      <c r="C66" s="7">
        <v>1660830647</v>
      </c>
      <c r="D66" s="7">
        <v>1148833793</v>
      </c>
      <c r="E66" s="7">
        <v>25621916</v>
      </c>
      <c r="F66" s="7">
        <v>0</v>
      </c>
      <c r="G66" s="7">
        <v>20725000</v>
      </c>
      <c r="H66" s="7">
        <v>20714133</v>
      </c>
      <c r="I66" s="7">
        <v>480000</v>
      </c>
      <c r="J66" s="7">
        <v>5966183</v>
      </c>
      <c r="K66" s="7">
        <v>73507232</v>
      </c>
      <c r="L66" s="7">
        <v>1075326561</v>
      </c>
      <c r="M66" s="20">
        <v>1.6896</v>
      </c>
      <c r="N66" s="7">
        <v>1816871.7574656</v>
      </c>
    </row>
    <row r="67" spans="1:14" s="21" customFormat="1" x14ac:dyDescent="0.2">
      <c r="A67" s="8" t="s">
        <v>317</v>
      </c>
      <c r="B67" s="19">
        <v>2024</v>
      </c>
      <c r="C67" s="7">
        <v>1708094091</v>
      </c>
      <c r="D67" s="7">
        <v>1250510570</v>
      </c>
      <c r="E67" s="7">
        <v>26977697</v>
      </c>
      <c r="F67" s="7">
        <v>0</v>
      </c>
      <c r="G67" s="7">
        <v>20625000</v>
      </c>
      <c r="H67" s="7">
        <v>20616057</v>
      </c>
      <c r="I67" s="7">
        <v>340000</v>
      </c>
      <c r="J67" s="7">
        <v>8245828</v>
      </c>
      <c r="K67" s="7">
        <v>76804582</v>
      </c>
      <c r="L67" s="7">
        <v>1173705988</v>
      </c>
      <c r="M67" s="20">
        <v>1.6896</v>
      </c>
      <c r="N67" s="7">
        <v>1983093.6373248</v>
      </c>
    </row>
    <row r="68" spans="1:14" s="44" customFormat="1" x14ac:dyDescent="0.2">
      <c r="A68" s="44" t="s">
        <v>9</v>
      </c>
      <c r="B68" s="45"/>
      <c r="C68" s="58">
        <v>2.8457714268082145E-2</v>
      </c>
      <c r="D68" s="58">
        <v>8.8504340331499981E-2</v>
      </c>
      <c r="E68" s="58">
        <v>5.2914895201436142E-2</v>
      </c>
      <c r="F68" s="58" t="e">
        <v>#DIV/0!</v>
      </c>
      <c r="G68" s="58">
        <v>-4.8250904704463205E-3</v>
      </c>
      <c r="H68" s="58">
        <v>-4.734738354726215E-3</v>
      </c>
      <c r="I68" s="58">
        <v>-0.29166666666666669</v>
      </c>
      <c r="J68" s="58">
        <v>0.38209438094674603</v>
      </c>
      <c r="K68" s="58">
        <v>4.4857491028909915E-2</v>
      </c>
      <c r="L68" s="58">
        <v>9.1487954048593431E-2</v>
      </c>
      <c r="M68" s="58">
        <v>0</v>
      </c>
      <c r="N68" s="58">
        <v>9.1487954048593417E-2</v>
      </c>
    </row>
    <row r="69" spans="1:14" s="21" customFormat="1" x14ac:dyDescent="0.2">
      <c r="A69" s="8"/>
      <c r="B69" s="19"/>
      <c r="C69" s="7"/>
      <c r="D69" s="7"/>
      <c r="E69" s="7"/>
      <c r="F69" s="7"/>
      <c r="G69" s="7"/>
      <c r="H69" s="7"/>
      <c r="I69" s="7"/>
      <c r="J69" s="7"/>
      <c r="K69" s="7"/>
      <c r="L69" s="7"/>
      <c r="M69" s="20"/>
      <c r="N69" s="7"/>
    </row>
    <row r="70" spans="1:14" s="21" customFormat="1" x14ac:dyDescent="0.2">
      <c r="A70" s="8" t="s">
        <v>318</v>
      </c>
      <c r="B70" s="19">
        <v>2023</v>
      </c>
      <c r="C70" s="7">
        <v>3914955394</v>
      </c>
      <c r="D70" s="7">
        <v>2599716458</v>
      </c>
      <c r="E70" s="7">
        <v>104506640</v>
      </c>
      <c r="F70" s="7">
        <v>256256409</v>
      </c>
      <c r="G70" s="7">
        <v>136986147</v>
      </c>
      <c r="H70" s="7">
        <v>129904607</v>
      </c>
      <c r="I70" s="7">
        <v>12571958</v>
      </c>
      <c r="J70" s="7">
        <v>36321636</v>
      </c>
      <c r="K70" s="7">
        <v>676547397</v>
      </c>
      <c r="L70" s="7">
        <v>1923169061</v>
      </c>
      <c r="M70" s="20">
        <v>3.95</v>
      </c>
      <c r="N70" s="7">
        <v>7596517.7909500012</v>
      </c>
    </row>
    <row r="71" spans="1:14" s="21" customFormat="1" x14ac:dyDescent="0.2">
      <c r="A71" s="8" t="s">
        <v>318</v>
      </c>
      <c r="B71" s="19">
        <v>2024</v>
      </c>
      <c r="C71" s="7">
        <v>4194920627</v>
      </c>
      <c r="D71" s="7">
        <v>2771772747</v>
      </c>
      <c r="E71" s="7">
        <v>111305087</v>
      </c>
      <c r="F71" s="7">
        <v>265980808</v>
      </c>
      <c r="G71" s="7">
        <v>137262232</v>
      </c>
      <c r="H71" s="7">
        <v>131246632</v>
      </c>
      <c r="I71" s="7">
        <v>13719714</v>
      </c>
      <c r="J71" s="7">
        <v>41100335</v>
      </c>
      <c r="K71" s="7">
        <v>700614808</v>
      </c>
      <c r="L71" s="7">
        <v>2071157939</v>
      </c>
      <c r="M71" s="20">
        <v>3.95</v>
      </c>
      <c r="N71" s="7">
        <v>8181073.8590500001</v>
      </c>
    </row>
    <row r="72" spans="1:14" s="44" customFormat="1" x14ac:dyDescent="0.2">
      <c r="A72" s="44" t="s">
        <v>9</v>
      </c>
      <c r="B72" s="45"/>
      <c r="C72" s="58">
        <v>7.1511729975026125E-2</v>
      </c>
      <c r="D72" s="58">
        <v>6.6182713299574758E-2</v>
      </c>
      <c r="E72" s="58">
        <v>6.5052775593971823E-2</v>
      </c>
      <c r="F72" s="58">
        <v>3.7947925040969416E-2</v>
      </c>
      <c r="G72" s="58">
        <v>2.0154227711799209E-3</v>
      </c>
      <c r="H72" s="58">
        <v>1.0330849928979039E-2</v>
      </c>
      <c r="I72" s="58">
        <v>9.1294927965874531E-2</v>
      </c>
      <c r="J72" s="58">
        <v>0.13156618275674586</v>
      </c>
      <c r="K72" s="58">
        <v>3.5573872734891328E-2</v>
      </c>
      <c r="L72" s="58">
        <v>7.6950529727765837E-2</v>
      </c>
      <c r="M72" s="58">
        <v>0</v>
      </c>
      <c r="N72" s="58">
        <v>7.6950529727765671E-2</v>
      </c>
    </row>
    <row r="73" spans="1:14" s="21" customFormat="1" x14ac:dyDescent="0.2">
      <c r="A73" s="8"/>
      <c r="B73" s="19"/>
      <c r="C73" s="7"/>
      <c r="D73" s="7"/>
      <c r="E73" s="7"/>
      <c r="F73" s="7"/>
      <c r="G73" s="7"/>
      <c r="H73" s="7"/>
      <c r="I73" s="7"/>
      <c r="J73" s="7"/>
      <c r="K73" s="7"/>
      <c r="L73" s="7"/>
      <c r="M73" s="20"/>
      <c r="N73" s="7"/>
    </row>
    <row r="74" spans="1:14" s="21" customFormat="1" x14ac:dyDescent="0.2">
      <c r="A74" s="8" t="s">
        <v>319</v>
      </c>
      <c r="B74" s="19">
        <v>2023</v>
      </c>
      <c r="C74" s="7">
        <v>3700210464</v>
      </c>
      <c r="D74" s="7">
        <v>2687908019</v>
      </c>
      <c r="E74" s="7">
        <v>134920474</v>
      </c>
      <c r="F74" s="7">
        <v>67071245</v>
      </c>
      <c r="G74" s="7">
        <v>146045321</v>
      </c>
      <c r="H74" s="7">
        <v>130204098</v>
      </c>
      <c r="I74" s="7">
        <v>7316328</v>
      </c>
      <c r="J74" s="7">
        <v>47001455</v>
      </c>
      <c r="K74" s="7">
        <v>532558921</v>
      </c>
      <c r="L74" s="7">
        <v>2155349098</v>
      </c>
      <c r="M74" s="20">
        <v>2.4792999999999998</v>
      </c>
      <c r="N74" s="7">
        <v>5343757.0186713999</v>
      </c>
    </row>
    <row r="75" spans="1:14" s="21" customFormat="1" x14ac:dyDescent="0.2">
      <c r="A75" s="8" t="s">
        <v>319</v>
      </c>
      <c r="B75" s="19">
        <v>2024</v>
      </c>
      <c r="C75" s="7">
        <v>3912915188</v>
      </c>
      <c r="D75" s="7">
        <v>2853414973</v>
      </c>
      <c r="E75" s="7">
        <v>149190743</v>
      </c>
      <c r="F75" s="7">
        <v>70923288</v>
      </c>
      <c r="G75" s="7">
        <v>146757831</v>
      </c>
      <c r="H75" s="7">
        <v>132309270</v>
      </c>
      <c r="I75" s="7">
        <v>7702885</v>
      </c>
      <c r="J75" s="7">
        <v>51932069</v>
      </c>
      <c r="K75" s="7">
        <v>558816086</v>
      </c>
      <c r="L75" s="7">
        <v>2294598887</v>
      </c>
      <c r="M75" s="20">
        <v>2.4792999999999998</v>
      </c>
      <c r="N75" s="7">
        <v>5688999.0205390994</v>
      </c>
    </row>
    <row r="76" spans="1:14" s="44" customFormat="1" x14ac:dyDescent="0.2">
      <c r="A76" s="44" t="s">
        <v>9</v>
      </c>
      <c r="B76" s="45"/>
      <c r="C76" s="58">
        <v>5.7484493400967798E-2</v>
      </c>
      <c r="D76" s="58">
        <v>6.1574634559695474E-2</v>
      </c>
      <c r="E76" s="58">
        <v>0.10576800226776553</v>
      </c>
      <c r="F76" s="58">
        <v>5.7432108200764727E-2</v>
      </c>
      <c r="G76" s="58">
        <v>4.8786910468703072E-3</v>
      </c>
      <c r="H76" s="58">
        <v>1.6168246870386521E-2</v>
      </c>
      <c r="I76" s="58">
        <v>5.2834837366504073E-2</v>
      </c>
      <c r="J76" s="58">
        <v>0.10490343330860714</v>
      </c>
      <c r="K76" s="58">
        <v>4.9303774595862979E-2</v>
      </c>
      <c r="L76" s="58">
        <v>6.460660555137597E-2</v>
      </c>
      <c r="M76" s="58">
        <v>0</v>
      </c>
      <c r="N76" s="58">
        <v>6.4606605551375873E-2</v>
      </c>
    </row>
    <row r="77" spans="1:14" s="21" customFormat="1" x14ac:dyDescent="0.2">
      <c r="A77" s="8"/>
      <c r="B77" s="19"/>
      <c r="C77" s="7"/>
      <c r="D77" s="7"/>
      <c r="E77" s="7"/>
      <c r="F77" s="7"/>
      <c r="G77" s="7"/>
      <c r="H77" s="7"/>
      <c r="I77" s="7"/>
      <c r="J77" s="7"/>
      <c r="K77" s="7"/>
      <c r="L77" s="7"/>
      <c r="M77" s="20"/>
      <c r="N77" s="7"/>
    </row>
    <row r="78" spans="1:14" s="21" customFormat="1" x14ac:dyDescent="0.2">
      <c r="A78" s="8" t="s">
        <v>320</v>
      </c>
      <c r="B78" s="19">
        <v>2023</v>
      </c>
      <c r="C78" s="7">
        <v>1358400401</v>
      </c>
      <c r="D78" s="7">
        <v>1032280470</v>
      </c>
      <c r="E78" s="7">
        <v>11397773</v>
      </c>
      <c r="F78" s="7">
        <v>18198194</v>
      </c>
      <c r="G78" s="7">
        <v>39716732</v>
      </c>
      <c r="H78" s="7">
        <v>38296525</v>
      </c>
      <c r="I78" s="7">
        <v>6032561</v>
      </c>
      <c r="J78" s="7">
        <v>11819289</v>
      </c>
      <c r="K78" s="7">
        <v>125461074</v>
      </c>
      <c r="L78" s="7">
        <v>906819396</v>
      </c>
      <c r="M78" s="20">
        <v>5.0637999999999996</v>
      </c>
      <c r="N78" s="7">
        <v>4591952.0574647998</v>
      </c>
    </row>
    <row r="79" spans="1:14" s="21" customFormat="1" x14ac:dyDescent="0.2">
      <c r="A79" s="8" t="s">
        <v>320</v>
      </c>
      <c r="B79" s="19">
        <v>2024</v>
      </c>
      <c r="C79" s="7">
        <v>1393536209</v>
      </c>
      <c r="D79" s="7">
        <v>1100425863</v>
      </c>
      <c r="E79" s="7">
        <v>11981874</v>
      </c>
      <c r="F79" s="7">
        <v>17401869</v>
      </c>
      <c r="G79" s="7">
        <v>39798274</v>
      </c>
      <c r="H79" s="7">
        <v>38676683</v>
      </c>
      <c r="I79" s="7">
        <v>6375675</v>
      </c>
      <c r="J79" s="7">
        <v>13681621</v>
      </c>
      <c r="K79" s="7">
        <v>127915996</v>
      </c>
      <c r="L79" s="7">
        <v>972509867</v>
      </c>
      <c r="M79" s="20">
        <v>5.1749999999999998</v>
      </c>
      <c r="N79" s="7">
        <v>5032738.561724999</v>
      </c>
    </row>
    <row r="80" spans="1:14" s="44" customFormat="1" x14ac:dyDescent="0.2">
      <c r="A80" s="44" t="s">
        <v>9</v>
      </c>
      <c r="B80" s="45"/>
      <c r="C80" s="58">
        <v>2.5865575403345307E-2</v>
      </c>
      <c r="D80" s="58">
        <v>6.6014416605208084E-2</v>
      </c>
      <c r="E80" s="58">
        <v>5.1246940959431282E-2</v>
      </c>
      <c r="F80" s="58">
        <v>-4.3758463065071182E-2</v>
      </c>
      <c r="G80" s="58">
        <v>2.0530893629415433E-3</v>
      </c>
      <c r="H80" s="58">
        <v>9.9266970044932269E-3</v>
      </c>
      <c r="I80" s="58">
        <v>5.687700464197544E-2</v>
      </c>
      <c r="J80" s="58">
        <v>0.15756717684117885</v>
      </c>
      <c r="K80" s="58">
        <v>1.9567200580476458E-2</v>
      </c>
      <c r="L80" s="58">
        <v>7.2440522655075626E-2</v>
      </c>
      <c r="M80" s="58">
        <v>2.1959793040799439E-2</v>
      </c>
      <c r="N80" s="58">
        <v>9.5991094581147643E-2</v>
      </c>
    </row>
    <row r="81" spans="1:14" s="21" customFormat="1" x14ac:dyDescent="0.2">
      <c r="A81" s="8"/>
      <c r="B81" s="19"/>
      <c r="C81" s="7"/>
      <c r="D81" s="7"/>
      <c r="E81" s="7"/>
      <c r="F81" s="7"/>
      <c r="G81" s="7"/>
      <c r="H81" s="7"/>
      <c r="I81" s="7"/>
      <c r="J81" s="7"/>
      <c r="K81" s="7"/>
      <c r="L81" s="7"/>
      <c r="M81" s="20"/>
      <c r="N81" s="7"/>
    </row>
    <row r="82" spans="1:14" s="21" customFormat="1" x14ac:dyDescent="0.2">
      <c r="A82" s="8" t="s">
        <v>321</v>
      </c>
      <c r="B82" s="19">
        <v>2023</v>
      </c>
      <c r="C82" s="7">
        <v>7243645936</v>
      </c>
      <c r="D82" s="7">
        <v>5100746695</v>
      </c>
      <c r="E82" s="7">
        <v>90330364</v>
      </c>
      <c r="F82" s="7">
        <v>31049477</v>
      </c>
      <c r="G82" s="7">
        <v>77725000</v>
      </c>
      <c r="H82" s="7">
        <v>77504449</v>
      </c>
      <c r="I82" s="7">
        <v>3159818</v>
      </c>
      <c r="J82" s="7">
        <v>28619966</v>
      </c>
      <c r="K82" s="7">
        <v>308389074</v>
      </c>
      <c r="L82" s="7">
        <v>4792357621</v>
      </c>
      <c r="M82" s="20">
        <v>3.0912999999999999</v>
      </c>
      <c r="N82" s="7">
        <v>14814615.1137973</v>
      </c>
    </row>
    <row r="83" spans="1:14" s="21" customFormat="1" x14ac:dyDescent="0.2">
      <c r="A83" s="8" t="s">
        <v>321</v>
      </c>
      <c r="B83" s="19">
        <v>2024</v>
      </c>
      <c r="C83" s="7">
        <v>7662567806</v>
      </c>
      <c r="D83" s="7">
        <v>5534973128</v>
      </c>
      <c r="E83" s="7">
        <v>96386080</v>
      </c>
      <c r="F83" s="7">
        <v>32887815</v>
      </c>
      <c r="G83" s="7">
        <v>77175000</v>
      </c>
      <c r="H83" s="7">
        <v>77022231</v>
      </c>
      <c r="I83" s="7">
        <v>2988412</v>
      </c>
      <c r="J83" s="7">
        <v>33295583</v>
      </c>
      <c r="K83" s="7">
        <v>319755121</v>
      </c>
      <c r="L83" s="7">
        <v>5215218007</v>
      </c>
      <c r="M83" s="20">
        <v>3.0912999999999999</v>
      </c>
      <c r="N83" s="7">
        <v>16121803.4250391</v>
      </c>
    </row>
    <row r="84" spans="1:14" s="44" customFormat="1" x14ac:dyDescent="0.2">
      <c r="A84" s="44" t="s">
        <v>9</v>
      </c>
      <c r="B84" s="45"/>
      <c r="C84" s="58">
        <v>5.7833013057417886E-2</v>
      </c>
      <c r="D84" s="58">
        <v>8.5129973896890407E-2</v>
      </c>
      <c r="E84" s="58">
        <v>6.7039650144662316E-2</v>
      </c>
      <c r="F84" s="58">
        <v>5.9206729955548043E-2</v>
      </c>
      <c r="G84" s="58">
        <v>-7.0762302991315539E-3</v>
      </c>
      <c r="H84" s="58">
        <v>-6.2218105698680602E-3</v>
      </c>
      <c r="I84" s="58">
        <v>-5.4245529331119702E-2</v>
      </c>
      <c r="J84" s="58">
        <v>0.16336906200377738</v>
      </c>
      <c r="K84" s="58">
        <v>3.6856192252777413E-2</v>
      </c>
      <c r="L84" s="58">
        <v>8.823640041950033E-2</v>
      </c>
      <c r="M84" s="58">
        <v>0</v>
      </c>
      <c r="N84" s="58">
        <v>8.823640041950033E-2</v>
      </c>
    </row>
    <row r="85" spans="1:14" s="21" customFormat="1" x14ac:dyDescent="0.2">
      <c r="A85" s="8"/>
      <c r="B85" s="19"/>
      <c r="C85" s="7"/>
      <c r="D85" s="7"/>
      <c r="E85" s="7"/>
      <c r="F85" s="7"/>
      <c r="G85" s="7"/>
      <c r="H85" s="7"/>
      <c r="I85" s="7"/>
      <c r="J85" s="7"/>
      <c r="K85" s="7"/>
      <c r="L85" s="7"/>
      <c r="M85" s="20"/>
      <c r="N85" s="7"/>
    </row>
    <row r="86" spans="1:14" s="21" customFormat="1" x14ac:dyDescent="0.2">
      <c r="A86" s="8" t="s">
        <v>322</v>
      </c>
      <c r="B86" s="19">
        <v>2023</v>
      </c>
      <c r="C86" s="7">
        <v>58034110959</v>
      </c>
      <c r="D86" s="7">
        <v>39973928914</v>
      </c>
      <c r="E86" s="7">
        <v>2266530751</v>
      </c>
      <c r="F86" s="7">
        <v>2493024111</v>
      </c>
      <c r="G86" s="7">
        <v>1568292990</v>
      </c>
      <c r="H86" s="7">
        <v>1373088670</v>
      </c>
      <c r="I86" s="7">
        <v>47589491</v>
      </c>
      <c r="J86" s="7">
        <v>394897099</v>
      </c>
      <c r="K86" s="7">
        <v>8143423112</v>
      </c>
      <c r="L86" s="7">
        <v>31830505802</v>
      </c>
      <c r="M86" s="20">
        <v>6.4675000000000002</v>
      </c>
      <c r="N86" s="7">
        <v>205863796.27443498</v>
      </c>
    </row>
    <row r="87" spans="1:14" s="21" customFormat="1" x14ac:dyDescent="0.2">
      <c r="A87" s="8" t="s">
        <v>322</v>
      </c>
      <c r="B87" s="19">
        <v>2024</v>
      </c>
      <c r="C87" s="7">
        <v>62487706229</v>
      </c>
      <c r="D87" s="7">
        <v>43833557591</v>
      </c>
      <c r="E87" s="7">
        <v>2479704480</v>
      </c>
      <c r="F87" s="7">
        <v>2649064572</v>
      </c>
      <c r="G87" s="7">
        <v>1576186508</v>
      </c>
      <c r="H87" s="7">
        <v>1401206711</v>
      </c>
      <c r="I87" s="7">
        <v>49678782</v>
      </c>
      <c r="J87" s="7">
        <v>452883999</v>
      </c>
      <c r="K87" s="7">
        <v>8608725052</v>
      </c>
      <c r="L87" s="7">
        <v>35224832539</v>
      </c>
      <c r="M87" s="20">
        <v>6.4524999999999997</v>
      </c>
      <c r="N87" s="7">
        <v>227288231.95789748</v>
      </c>
    </row>
    <row r="88" spans="1:14" s="44" customFormat="1" x14ac:dyDescent="0.2">
      <c r="A88" s="44" t="s">
        <v>9</v>
      </c>
      <c r="B88" s="45"/>
      <c r="C88" s="58">
        <v>7.6740992433680613E-2</v>
      </c>
      <c r="D88" s="58">
        <v>9.6553648386767624E-2</v>
      </c>
      <c r="E88" s="58">
        <v>9.4052873055416139E-2</v>
      </c>
      <c r="F88" s="58">
        <v>6.2590835087194235E-2</v>
      </c>
      <c r="G88" s="58">
        <v>5.0331908963005692E-3</v>
      </c>
      <c r="H88" s="58">
        <v>2.0477949905449298E-2</v>
      </c>
      <c r="I88" s="58">
        <v>4.3902360712368201E-2</v>
      </c>
      <c r="J88" s="58">
        <v>0.14684053174064973</v>
      </c>
      <c r="K88" s="58">
        <v>5.7138372107221044E-2</v>
      </c>
      <c r="L88" s="58">
        <v>0.10663753689979771</v>
      </c>
      <c r="M88" s="58">
        <v>-2.3192887514496435E-3</v>
      </c>
      <c r="N88" s="58">
        <v>0.10407092490853417</v>
      </c>
    </row>
    <row r="89" spans="1:14" s="21" customFormat="1" x14ac:dyDescent="0.2">
      <c r="A89" s="8"/>
      <c r="B89" s="19"/>
      <c r="C89" s="7"/>
      <c r="D89" s="7"/>
      <c r="E89" s="7"/>
      <c r="F89" s="7"/>
      <c r="G89" s="7"/>
      <c r="H89" s="7"/>
      <c r="I89" s="7"/>
      <c r="J89" s="7"/>
      <c r="K89" s="7"/>
      <c r="L89" s="7"/>
      <c r="M89" s="20"/>
      <c r="N89" s="7"/>
    </row>
    <row r="90" spans="1:14" s="21" customFormat="1" x14ac:dyDescent="0.2">
      <c r="A90" s="8" t="s">
        <v>323</v>
      </c>
      <c r="B90" s="19">
        <v>2023</v>
      </c>
      <c r="C90" s="7">
        <v>5067135503</v>
      </c>
      <c r="D90" s="7">
        <v>3632707683</v>
      </c>
      <c r="E90" s="7">
        <v>318022898</v>
      </c>
      <c r="F90" s="7">
        <v>127155603</v>
      </c>
      <c r="G90" s="7">
        <v>180645013</v>
      </c>
      <c r="H90" s="7">
        <v>167020770</v>
      </c>
      <c r="I90" s="7">
        <v>10934951</v>
      </c>
      <c r="J90" s="7">
        <v>54875537</v>
      </c>
      <c r="K90" s="7">
        <v>858654772</v>
      </c>
      <c r="L90" s="7">
        <v>2774052911</v>
      </c>
      <c r="M90" s="20">
        <v>5.37</v>
      </c>
      <c r="N90" s="7">
        <v>14896664.132069999</v>
      </c>
    </row>
    <row r="91" spans="1:14" s="21" customFormat="1" x14ac:dyDescent="0.2">
      <c r="A91" s="8" t="s">
        <v>323</v>
      </c>
      <c r="B91" s="19">
        <v>2024</v>
      </c>
      <c r="C91" s="7">
        <v>5428900309</v>
      </c>
      <c r="D91" s="7">
        <v>3918603565</v>
      </c>
      <c r="E91" s="7">
        <v>337138697</v>
      </c>
      <c r="F91" s="7">
        <v>126006003</v>
      </c>
      <c r="G91" s="7">
        <v>182301071</v>
      </c>
      <c r="H91" s="7">
        <v>170168996</v>
      </c>
      <c r="I91" s="7">
        <v>11530138</v>
      </c>
      <c r="J91" s="7">
        <v>66147376</v>
      </c>
      <c r="K91" s="7">
        <v>893292281</v>
      </c>
      <c r="L91" s="7">
        <v>3025311284</v>
      </c>
      <c r="M91" s="20">
        <v>5.37</v>
      </c>
      <c r="N91" s="7">
        <v>16245921.595079999</v>
      </c>
    </row>
    <row r="92" spans="1:14" s="44" customFormat="1" x14ac:dyDescent="0.2">
      <c r="A92" s="44" t="s">
        <v>9</v>
      </c>
      <c r="B92" s="45"/>
      <c r="C92" s="58">
        <v>7.139434218520839E-2</v>
      </c>
      <c r="D92" s="58">
        <v>7.8700492015338408E-2</v>
      </c>
      <c r="E92" s="58">
        <v>6.0108247299853229E-2</v>
      </c>
      <c r="F92" s="58">
        <v>-9.0408914186817235E-3</v>
      </c>
      <c r="G92" s="58">
        <v>9.167471454083264E-3</v>
      </c>
      <c r="H92" s="58">
        <v>1.8849308382424532E-2</v>
      </c>
      <c r="I92" s="58">
        <v>5.4429782081328031E-2</v>
      </c>
      <c r="J92" s="58">
        <v>0.20540735665147114</v>
      </c>
      <c r="K92" s="58">
        <v>4.0339272696664173E-2</v>
      </c>
      <c r="L92" s="58">
        <v>9.0574470300721674E-2</v>
      </c>
      <c r="M92" s="58">
        <v>0</v>
      </c>
      <c r="N92" s="58">
        <v>9.0574470300721674E-2</v>
      </c>
    </row>
    <row r="93" spans="1:14" s="21" customFormat="1" x14ac:dyDescent="0.2">
      <c r="A93" s="8"/>
      <c r="B93" s="19"/>
      <c r="C93" s="7"/>
      <c r="D93" s="7"/>
      <c r="E93" s="7"/>
      <c r="F93" s="7"/>
      <c r="G93" s="7"/>
      <c r="H93" s="7"/>
      <c r="I93" s="7"/>
      <c r="J93" s="7"/>
      <c r="K93" s="7"/>
      <c r="L93" s="7"/>
      <c r="M93" s="20"/>
      <c r="N93" s="7"/>
    </row>
    <row r="94" spans="1:14" s="21" customFormat="1" x14ac:dyDescent="0.2">
      <c r="A94" s="8" t="s">
        <v>324</v>
      </c>
      <c r="B94" s="19">
        <v>2023</v>
      </c>
      <c r="C94" s="7">
        <v>4415079746</v>
      </c>
      <c r="D94" s="7">
        <v>3051078319</v>
      </c>
      <c r="E94" s="7">
        <v>69820234</v>
      </c>
      <c r="F94" s="7">
        <v>10471842</v>
      </c>
      <c r="G94" s="7">
        <v>57575000</v>
      </c>
      <c r="H94" s="7">
        <v>57193831</v>
      </c>
      <c r="I94" s="7">
        <v>2025000</v>
      </c>
      <c r="J94" s="7">
        <v>23640492</v>
      </c>
      <c r="K94" s="7">
        <v>220726399</v>
      </c>
      <c r="L94" s="7">
        <v>2830351920</v>
      </c>
      <c r="M94" s="20">
        <v>3.8129</v>
      </c>
      <c r="N94" s="7">
        <v>10791848.835767999</v>
      </c>
    </row>
    <row r="95" spans="1:14" s="21" customFormat="1" x14ac:dyDescent="0.2">
      <c r="A95" s="8" t="s">
        <v>324</v>
      </c>
      <c r="B95" s="19">
        <v>2024</v>
      </c>
      <c r="C95" s="7">
        <v>4738501869</v>
      </c>
      <c r="D95" s="7">
        <v>3379608774</v>
      </c>
      <c r="E95" s="7">
        <v>73184630</v>
      </c>
      <c r="F95" s="7">
        <v>10760616</v>
      </c>
      <c r="G95" s="7">
        <v>57125000</v>
      </c>
      <c r="H95" s="7">
        <v>56806380</v>
      </c>
      <c r="I95" s="7">
        <v>2062500</v>
      </c>
      <c r="J95" s="7">
        <v>26646359</v>
      </c>
      <c r="K95" s="7">
        <v>226585485</v>
      </c>
      <c r="L95" s="7">
        <v>3153023289</v>
      </c>
      <c r="M95" s="20">
        <v>3.8129</v>
      </c>
      <c r="N95" s="7">
        <v>12022162.498628099</v>
      </c>
    </row>
    <row r="96" spans="1:14" s="44" customFormat="1" x14ac:dyDescent="0.2">
      <c r="A96" s="44" t="s">
        <v>9</v>
      </c>
      <c r="B96" s="45"/>
      <c r="C96" s="58">
        <v>7.3253970846849564E-2</v>
      </c>
      <c r="D96" s="58">
        <v>0.10767683443395738</v>
      </c>
      <c r="E96" s="58">
        <v>4.8186547183442556E-2</v>
      </c>
      <c r="F96" s="58">
        <v>2.7576237303809589E-2</v>
      </c>
      <c r="G96" s="58">
        <v>-7.8158923143725571E-3</v>
      </c>
      <c r="H96" s="58">
        <v>-6.774349492342977E-3</v>
      </c>
      <c r="I96" s="58">
        <v>1.8518518518518517E-2</v>
      </c>
      <c r="J96" s="58">
        <v>0.12714908809850489</v>
      </c>
      <c r="K96" s="58">
        <v>2.6544563887892721E-2</v>
      </c>
      <c r="L96" s="58">
        <v>0.11400397481313913</v>
      </c>
      <c r="M96" s="58">
        <v>0</v>
      </c>
      <c r="N96" s="58">
        <v>0.11400397481313908</v>
      </c>
    </row>
    <row r="98" spans="1:14" ht="15" x14ac:dyDescent="0.25">
      <c r="A98" s="1" t="s">
        <v>10</v>
      </c>
      <c r="B98" s="19">
        <v>2023</v>
      </c>
      <c r="C98" s="13">
        <v>163319514181</v>
      </c>
      <c r="D98" s="13">
        <v>116472160437</v>
      </c>
      <c r="E98" s="13">
        <v>5842598717</v>
      </c>
      <c r="F98" s="13">
        <v>5250891650</v>
      </c>
      <c r="G98" s="13">
        <v>4263354488</v>
      </c>
      <c r="H98" s="13">
        <v>3799693224</v>
      </c>
      <c r="I98" s="13">
        <v>237115217</v>
      </c>
      <c r="J98" s="13">
        <v>1176739037</v>
      </c>
      <c r="K98" s="13">
        <v>20570392333</v>
      </c>
      <c r="L98" s="13">
        <v>95901768104</v>
      </c>
      <c r="M98" s="13"/>
      <c r="N98" s="13">
        <v>496977254.63229424</v>
      </c>
    </row>
    <row r="99" spans="1:14" ht="15" x14ac:dyDescent="0.25">
      <c r="A99" s="1"/>
      <c r="B99" s="19">
        <v>2024</v>
      </c>
      <c r="C99" s="13">
        <v>174442839656</v>
      </c>
      <c r="D99" s="13">
        <v>126608276732</v>
      </c>
      <c r="E99" s="13">
        <v>6290824316</v>
      </c>
      <c r="F99" s="13">
        <v>5539493486</v>
      </c>
      <c r="G99" s="13">
        <v>4271977915</v>
      </c>
      <c r="H99" s="13">
        <v>3861709290</v>
      </c>
      <c r="I99" s="13">
        <v>245790820</v>
      </c>
      <c r="J99" s="13">
        <v>1354718045</v>
      </c>
      <c r="K99" s="13">
        <v>21564513872</v>
      </c>
      <c r="L99" s="13">
        <v>105043762860</v>
      </c>
      <c r="M99" s="13"/>
      <c r="N99" s="13">
        <v>545051440.48431051</v>
      </c>
    </row>
    <row r="100" spans="1:14" s="44" customFormat="1" x14ac:dyDescent="0.2">
      <c r="A100" s="44" t="s">
        <v>9</v>
      </c>
      <c r="B100" s="49"/>
      <c r="C100" s="58">
        <v>6.8107755100670311E-2</v>
      </c>
      <c r="D100" s="58">
        <v>8.7026086379522805E-2</v>
      </c>
      <c r="E100" s="58">
        <v>7.6716820837928509E-2</v>
      </c>
      <c r="F100" s="58">
        <v>5.4962443568988897E-2</v>
      </c>
      <c r="G100" s="58">
        <v>2.022685897753103E-3</v>
      </c>
      <c r="H100" s="58">
        <v>1.6321334998385648E-2</v>
      </c>
      <c r="I100" s="58">
        <v>3.6588132595471508E-2</v>
      </c>
      <c r="J100" s="58">
        <v>0.15124764489307921</v>
      </c>
      <c r="K100" s="58">
        <v>4.8327786991460682E-2</v>
      </c>
      <c r="L100" s="58">
        <v>9.53266549380615E-2</v>
      </c>
      <c r="M100" s="58"/>
      <c r="N100" s="58">
        <v>9.6733171194294629E-2</v>
      </c>
    </row>
    <row r="102" spans="1:14" ht="15" x14ac:dyDescent="0.25">
      <c r="K102" s="15" t="s">
        <v>465</v>
      </c>
      <c r="L102" s="16">
        <v>2023</v>
      </c>
      <c r="M102" s="23">
        <v>3.7589916666666667</v>
      </c>
    </row>
    <row r="103" spans="1:14" ht="15" x14ac:dyDescent="0.25">
      <c r="K103" s="15"/>
      <c r="L103" s="16">
        <v>2024</v>
      </c>
      <c r="M103" s="23">
        <v>3.7829041666666665</v>
      </c>
    </row>
    <row r="104" spans="1:14" s="44" customFormat="1" ht="15" x14ac:dyDescent="0.25">
      <c r="B104" s="49"/>
      <c r="J104" s="46"/>
      <c r="K104" s="48" t="s">
        <v>466</v>
      </c>
      <c r="L104" s="48"/>
      <c r="M104" s="58">
        <v>6.3614134109545636E-3</v>
      </c>
    </row>
    <row r="108" spans="1:14" s="44" customFormat="1" x14ac:dyDescent="0.2">
      <c r="B108" s="49"/>
      <c r="J108" s="46"/>
    </row>
    <row r="112" spans="1:14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3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Sheet54">
    <tabColor rgb="FF92D050"/>
    <pageSetUpPr fitToPage="1"/>
  </sheetPr>
  <dimension ref="A1:Q144"/>
  <sheetViews>
    <sheetView zoomScale="80" zoomScaleNormal="80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4.85546875" style="2" bestFit="1" customWidth="1"/>
    <col min="17" max="17" width="33.7109375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325</v>
      </c>
      <c r="B2" s="19">
        <v>2023</v>
      </c>
      <c r="C2" s="7">
        <v>3244371163</v>
      </c>
      <c r="D2" s="7">
        <v>2584398164</v>
      </c>
      <c r="E2" s="7">
        <v>48603135</v>
      </c>
      <c r="F2" s="7">
        <v>59415896</v>
      </c>
      <c r="G2" s="7">
        <v>107152933</v>
      </c>
      <c r="H2" s="7">
        <v>90875202</v>
      </c>
      <c r="I2" s="7">
        <v>6960046</v>
      </c>
      <c r="J2" s="7">
        <v>40745195</v>
      </c>
      <c r="K2" s="7">
        <v>353752407</v>
      </c>
      <c r="L2" s="7">
        <v>2230645757</v>
      </c>
      <c r="M2" s="20">
        <v>4.2515000000000001</v>
      </c>
      <c r="N2" s="7">
        <v>9483590.4358855002</v>
      </c>
    </row>
    <row r="3" spans="1:17" s="21" customFormat="1" x14ac:dyDescent="0.2">
      <c r="A3" s="8" t="s">
        <v>325</v>
      </c>
      <c r="B3" s="19">
        <v>2024</v>
      </c>
      <c r="C3" s="7">
        <v>3765288375</v>
      </c>
      <c r="D3" s="7">
        <v>3065967640</v>
      </c>
      <c r="E3" s="7">
        <v>61292609</v>
      </c>
      <c r="F3" s="7">
        <v>60998529</v>
      </c>
      <c r="G3" s="7">
        <v>116210977</v>
      </c>
      <c r="H3" s="7">
        <v>101323022</v>
      </c>
      <c r="I3" s="7">
        <v>7357203</v>
      </c>
      <c r="J3" s="7">
        <v>117507713</v>
      </c>
      <c r="K3" s="7">
        <v>464690053</v>
      </c>
      <c r="L3" s="7">
        <v>2601277587</v>
      </c>
      <c r="M3" s="20">
        <v>4.2515000000000001</v>
      </c>
      <c r="N3" s="7">
        <v>11059331.661130501</v>
      </c>
    </row>
    <row r="4" spans="1:17" s="44" customFormat="1" x14ac:dyDescent="0.2">
      <c r="A4" s="44" t="s">
        <v>9</v>
      </c>
      <c r="B4" s="45"/>
      <c r="C4" s="58">
        <v>0.16056030146634612</v>
      </c>
      <c r="D4" s="58">
        <v>0.18633718391699028</v>
      </c>
      <c r="E4" s="58">
        <v>0.26108344657191351</v>
      </c>
      <c r="F4" s="58">
        <v>2.6636525013440847E-2</v>
      </c>
      <c r="G4" s="58">
        <v>8.4533794329269552E-2</v>
      </c>
      <c r="H4" s="58">
        <v>0.11496887786835401</v>
      </c>
      <c r="I4" s="58">
        <v>5.706241021970257E-2</v>
      </c>
      <c r="J4" s="58">
        <v>1.8839649190536454</v>
      </c>
      <c r="K4" s="58">
        <v>0.31360251917663984</v>
      </c>
      <c r="L4" s="58">
        <v>0.16615449980657776</v>
      </c>
      <c r="M4" s="58">
        <v>0</v>
      </c>
      <c r="N4" s="58">
        <v>0.16615449980657784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326</v>
      </c>
      <c r="B6" s="19">
        <v>2023</v>
      </c>
      <c r="C6" s="7">
        <v>2401227227</v>
      </c>
      <c r="D6" s="7">
        <v>1748777628</v>
      </c>
      <c r="E6" s="7">
        <v>150328389</v>
      </c>
      <c r="F6" s="7">
        <v>172540667</v>
      </c>
      <c r="G6" s="7">
        <v>99965700</v>
      </c>
      <c r="H6" s="7">
        <v>71696288</v>
      </c>
      <c r="I6" s="7">
        <v>0</v>
      </c>
      <c r="J6" s="7">
        <v>61890758</v>
      </c>
      <c r="K6" s="7">
        <v>556421802</v>
      </c>
      <c r="L6" s="7">
        <v>1192355826</v>
      </c>
      <c r="M6" s="20">
        <v>6.1079999999999997</v>
      </c>
      <c r="N6" s="7">
        <v>7282909.3852079995</v>
      </c>
    </row>
    <row r="7" spans="1:17" s="21" customFormat="1" x14ac:dyDescent="0.2">
      <c r="A7" s="8" t="s">
        <v>326</v>
      </c>
      <c r="B7" s="19">
        <v>2024</v>
      </c>
      <c r="C7" s="7">
        <v>2576563311</v>
      </c>
      <c r="D7" s="7">
        <v>1929095562</v>
      </c>
      <c r="E7" s="7">
        <v>149865084</v>
      </c>
      <c r="F7" s="7">
        <v>184035276</v>
      </c>
      <c r="G7" s="7">
        <v>107688749</v>
      </c>
      <c r="H7" s="7">
        <v>82041490</v>
      </c>
      <c r="I7" s="7">
        <v>0</v>
      </c>
      <c r="J7" s="7">
        <v>66081448</v>
      </c>
      <c r="K7" s="7">
        <v>589712047</v>
      </c>
      <c r="L7" s="7">
        <v>1339383515</v>
      </c>
      <c r="M7" s="20">
        <v>6.1079999999999997</v>
      </c>
      <c r="N7" s="7">
        <v>8180954.5096199997</v>
      </c>
    </row>
    <row r="8" spans="1:17" s="44" customFormat="1" x14ac:dyDescent="0.2">
      <c r="A8" s="44" t="s">
        <v>9</v>
      </c>
      <c r="B8" s="45"/>
      <c r="C8" s="58">
        <v>7.3019363610605931E-2</v>
      </c>
      <c r="D8" s="58">
        <v>0.10311084217506927</v>
      </c>
      <c r="E8" s="58">
        <v>-3.0819528040043056E-3</v>
      </c>
      <c r="F8" s="58">
        <v>6.6619708848117534E-2</v>
      </c>
      <c r="G8" s="58">
        <v>7.7256989147277522E-2</v>
      </c>
      <c r="H8" s="58">
        <v>0.14429201690330187</v>
      </c>
      <c r="I8" s="58" t="e">
        <v>#DIV/0!</v>
      </c>
      <c r="J8" s="58">
        <v>6.7711078930395394E-2</v>
      </c>
      <c r="K8" s="58">
        <v>5.9829152776439916E-2</v>
      </c>
      <c r="L8" s="58">
        <v>0.12330856762216215</v>
      </c>
      <c r="M8" s="58">
        <v>0</v>
      </c>
      <c r="N8" s="58">
        <v>0.12330856762216218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327</v>
      </c>
      <c r="B10" s="19">
        <v>2023</v>
      </c>
      <c r="C10" s="7">
        <v>1560158381</v>
      </c>
      <c r="D10" s="7">
        <v>1268117294</v>
      </c>
      <c r="E10" s="7">
        <v>9132579</v>
      </c>
      <c r="F10" s="7">
        <v>18717000</v>
      </c>
      <c r="G10" s="7">
        <v>83381575</v>
      </c>
      <c r="H10" s="7">
        <v>77625648</v>
      </c>
      <c r="I10" s="7">
        <v>2461868</v>
      </c>
      <c r="J10" s="7">
        <v>28276591</v>
      </c>
      <c r="K10" s="7">
        <v>219595261</v>
      </c>
      <c r="L10" s="7">
        <v>1048522033</v>
      </c>
      <c r="M10" s="20">
        <v>7.25</v>
      </c>
      <c r="N10" s="7">
        <v>7601784.7392499996</v>
      </c>
    </row>
    <row r="11" spans="1:17" s="21" customFormat="1" x14ac:dyDescent="0.2">
      <c r="A11" s="8" t="s">
        <v>327</v>
      </c>
      <c r="B11" s="19">
        <v>2024</v>
      </c>
      <c r="C11" s="7">
        <v>1751161710</v>
      </c>
      <c r="D11" s="7">
        <v>1483113446</v>
      </c>
      <c r="E11" s="7">
        <v>8761594</v>
      </c>
      <c r="F11" s="7">
        <v>20444500</v>
      </c>
      <c r="G11" s="7">
        <v>92775483</v>
      </c>
      <c r="H11" s="7">
        <v>87602607</v>
      </c>
      <c r="I11" s="7">
        <v>2818458</v>
      </c>
      <c r="J11" s="7">
        <v>36402129</v>
      </c>
      <c r="K11" s="7">
        <v>248804771</v>
      </c>
      <c r="L11" s="7">
        <v>1234308675</v>
      </c>
      <c r="M11" s="20">
        <v>7.25</v>
      </c>
      <c r="N11" s="7">
        <v>8948737.8937500007</v>
      </c>
    </row>
    <row r="12" spans="1:17" s="44" customFormat="1" x14ac:dyDescent="0.2">
      <c r="A12" s="44" t="s">
        <v>9</v>
      </c>
      <c r="B12" s="45"/>
      <c r="C12" s="58">
        <v>0.12242560199405807</v>
      </c>
      <c r="D12" s="58">
        <v>0.16953964196942811</v>
      </c>
      <c r="E12" s="58">
        <v>-4.0622150654267539E-2</v>
      </c>
      <c r="F12" s="58">
        <v>9.2295773895389219E-2</v>
      </c>
      <c r="G12" s="58">
        <v>0.11266167615567348</v>
      </c>
      <c r="H12" s="58">
        <v>0.12852657925638186</v>
      </c>
      <c r="I12" s="58">
        <v>0.14484529633595303</v>
      </c>
      <c r="J12" s="58">
        <v>0.28735917989548315</v>
      </c>
      <c r="K12" s="58">
        <v>0.13301521110694642</v>
      </c>
      <c r="L12" s="58">
        <v>0.17718906818622857</v>
      </c>
      <c r="M12" s="58">
        <v>0</v>
      </c>
      <c r="N12" s="58">
        <v>0.17718906818622873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328</v>
      </c>
      <c r="B14" s="19">
        <v>2023</v>
      </c>
      <c r="C14" s="7">
        <v>653895179</v>
      </c>
      <c r="D14" s="7">
        <v>464516146</v>
      </c>
      <c r="E14" s="7">
        <v>10133523</v>
      </c>
      <c r="F14" s="7">
        <v>36472596</v>
      </c>
      <c r="G14" s="7">
        <v>29330144</v>
      </c>
      <c r="H14" s="7">
        <v>24343456</v>
      </c>
      <c r="I14" s="7">
        <v>0</v>
      </c>
      <c r="J14" s="7">
        <v>9673490</v>
      </c>
      <c r="K14" s="7">
        <v>109953209</v>
      </c>
      <c r="L14" s="7">
        <v>354562937</v>
      </c>
      <c r="M14" s="20">
        <v>7.9</v>
      </c>
      <c r="N14" s="7">
        <v>2801047.2023</v>
      </c>
    </row>
    <row r="15" spans="1:17" s="21" customFormat="1" x14ac:dyDescent="0.2">
      <c r="A15" s="8" t="s">
        <v>328</v>
      </c>
      <c r="B15" s="19">
        <v>2024</v>
      </c>
      <c r="C15" s="7">
        <v>664586998</v>
      </c>
      <c r="D15" s="7">
        <v>496787475</v>
      </c>
      <c r="E15" s="7">
        <v>10387523</v>
      </c>
      <c r="F15" s="7">
        <v>37431580</v>
      </c>
      <c r="G15" s="7">
        <v>30426192</v>
      </c>
      <c r="H15" s="7">
        <v>25891639</v>
      </c>
      <c r="I15" s="7">
        <v>0</v>
      </c>
      <c r="J15" s="7">
        <v>10862307</v>
      </c>
      <c r="K15" s="7">
        <v>114999241</v>
      </c>
      <c r="L15" s="7">
        <v>381788234</v>
      </c>
      <c r="M15" s="20">
        <v>7.9</v>
      </c>
      <c r="N15" s="7">
        <v>3016127.0485999999</v>
      </c>
    </row>
    <row r="16" spans="1:17" s="44" customFormat="1" x14ac:dyDescent="0.2">
      <c r="A16" s="44" t="s">
        <v>9</v>
      </c>
      <c r="B16" s="45"/>
      <c r="C16" s="58">
        <v>1.6350967774913048E-2</v>
      </c>
      <c r="D16" s="58">
        <v>6.9472997392861349E-2</v>
      </c>
      <c r="E16" s="58">
        <v>2.5065320323445262E-2</v>
      </c>
      <c r="F16" s="58">
        <v>2.6293275093442758E-2</v>
      </c>
      <c r="G16" s="58">
        <v>3.7369335793237153E-2</v>
      </c>
      <c r="H16" s="58">
        <v>6.359750234313484E-2</v>
      </c>
      <c r="I16" s="58" t="e">
        <v>#DIV/0!</v>
      </c>
      <c r="J16" s="58">
        <v>0.12289432252475581</v>
      </c>
      <c r="K16" s="58">
        <v>4.5892539616556351E-2</v>
      </c>
      <c r="L16" s="58">
        <v>7.6785512976501547E-2</v>
      </c>
      <c r="M16" s="58">
        <v>0</v>
      </c>
      <c r="N16" s="58">
        <v>7.6785512976501491E-2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329</v>
      </c>
      <c r="B18" s="19">
        <v>2023</v>
      </c>
      <c r="C18" s="7">
        <v>405156850</v>
      </c>
      <c r="D18" s="7">
        <v>325232131</v>
      </c>
      <c r="E18" s="7">
        <v>4083563</v>
      </c>
      <c r="F18" s="7">
        <v>32654427</v>
      </c>
      <c r="G18" s="7">
        <v>19130561</v>
      </c>
      <c r="H18" s="7">
        <v>16045884</v>
      </c>
      <c r="I18" s="7">
        <v>0</v>
      </c>
      <c r="J18" s="7">
        <v>3492945</v>
      </c>
      <c r="K18" s="7">
        <v>75407380</v>
      </c>
      <c r="L18" s="7">
        <v>249824751</v>
      </c>
      <c r="M18" s="20">
        <v>7.6516000000000002</v>
      </c>
      <c r="N18" s="7">
        <v>1911559.0647515999</v>
      </c>
    </row>
    <row r="19" spans="1:14" s="21" customFormat="1" x14ac:dyDescent="0.2">
      <c r="A19" s="8" t="s">
        <v>329</v>
      </c>
      <c r="B19" s="19">
        <v>2024</v>
      </c>
      <c r="C19" s="7">
        <v>534266531</v>
      </c>
      <c r="D19" s="7">
        <v>450664446</v>
      </c>
      <c r="E19" s="7">
        <v>4618411</v>
      </c>
      <c r="F19" s="7">
        <v>32333874</v>
      </c>
      <c r="G19" s="7">
        <v>24320440</v>
      </c>
      <c r="H19" s="7">
        <v>21733414</v>
      </c>
      <c r="I19" s="7">
        <v>0</v>
      </c>
      <c r="J19" s="7">
        <v>5529275</v>
      </c>
      <c r="K19" s="7">
        <v>88535414</v>
      </c>
      <c r="L19" s="7">
        <v>362129032</v>
      </c>
      <c r="M19" s="20">
        <v>7.6516000000000002</v>
      </c>
      <c r="N19" s="7">
        <v>2770866.5012512002</v>
      </c>
    </row>
    <row r="20" spans="1:14" s="44" customFormat="1" x14ac:dyDescent="0.2">
      <c r="A20" s="44" t="s">
        <v>9</v>
      </c>
      <c r="B20" s="45"/>
      <c r="C20" s="58">
        <v>0.31866592160542268</v>
      </c>
      <c r="D20" s="58">
        <v>0.38567012002882334</v>
      </c>
      <c r="E20" s="58">
        <v>0.1309758169520098</v>
      </c>
      <c r="F20" s="58">
        <v>-9.8165250304346179E-3</v>
      </c>
      <c r="G20" s="58">
        <v>0.27128733966557489</v>
      </c>
      <c r="H20" s="58">
        <v>0.35445413914247414</v>
      </c>
      <c r="I20" s="58" t="e">
        <v>#DIV/0!</v>
      </c>
      <c r="J20" s="58">
        <v>0.58298370000100197</v>
      </c>
      <c r="K20" s="58">
        <v>0.17409481671422611</v>
      </c>
      <c r="L20" s="58">
        <v>0.44953224430512889</v>
      </c>
      <c r="M20" s="58">
        <v>0</v>
      </c>
      <c r="N20" s="58">
        <v>0.44953224430512911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330</v>
      </c>
      <c r="B22" s="19">
        <v>2023</v>
      </c>
      <c r="C22" s="7">
        <v>398844997</v>
      </c>
      <c r="D22" s="7">
        <v>263270418</v>
      </c>
      <c r="E22" s="7">
        <v>13386105</v>
      </c>
      <c r="F22" s="7">
        <v>18189469</v>
      </c>
      <c r="G22" s="7">
        <v>25921798</v>
      </c>
      <c r="H22" s="7">
        <v>16031796</v>
      </c>
      <c r="I22" s="7">
        <v>0</v>
      </c>
      <c r="J22" s="7">
        <v>7240377</v>
      </c>
      <c r="K22" s="7">
        <v>80769545</v>
      </c>
      <c r="L22" s="7">
        <v>182500873</v>
      </c>
      <c r="M22" s="20">
        <v>8</v>
      </c>
      <c r="N22" s="7">
        <v>1460006.9839999999</v>
      </c>
    </row>
    <row r="23" spans="1:14" s="21" customFormat="1" x14ac:dyDescent="0.2">
      <c r="A23" s="8" t="s">
        <v>330</v>
      </c>
      <c r="B23" s="19">
        <v>2024</v>
      </c>
      <c r="C23" s="7">
        <v>435931644</v>
      </c>
      <c r="D23" s="7">
        <v>287387597</v>
      </c>
      <c r="E23" s="7">
        <v>13698818</v>
      </c>
      <c r="F23" s="7">
        <v>19686310</v>
      </c>
      <c r="G23" s="7">
        <v>26441311</v>
      </c>
      <c r="H23" s="7">
        <v>17583734</v>
      </c>
      <c r="I23" s="7">
        <v>0</v>
      </c>
      <c r="J23" s="7">
        <v>7199035</v>
      </c>
      <c r="K23" s="7">
        <v>84609208</v>
      </c>
      <c r="L23" s="7">
        <v>202778389</v>
      </c>
      <c r="M23" s="20">
        <v>8.5</v>
      </c>
      <c r="N23" s="7">
        <v>1723616.3064999999</v>
      </c>
    </row>
    <row r="24" spans="1:14" s="44" customFormat="1" x14ac:dyDescent="0.2">
      <c r="A24" s="44" t="s">
        <v>9</v>
      </c>
      <c r="B24" s="45"/>
      <c r="C24" s="58">
        <v>9.2985112710339449E-2</v>
      </c>
      <c r="D24" s="58">
        <v>9.1606110489785453E-2</v>
      </c>
      <c r="E24" s="58">
        <v>2.3361015022667162E-2</v>
      </c>
      <c r="F24" s="58">
        <v>8.2291627094776651E-2</v>
      </c>
      <c r="G24" s="58">
        <v>2.0041549586953807E-2</v>
      </c>
      <c r="H24" s="58">
        <v>9.680375174434605E-2</v>
      </c>
      <c r="I24" s="58" t="e">
        <v>#DIV/0!</v>
      </c>
      <c r="J24" s="58">
        <v>-5.7099236683393695E-3</v>
      </c>
      <c r="K24" s="58">
        <v>4.7538499814503102E-2</v>
      </c>
      <c r="L24" s="58">
        <v>0.11110914521488344</v>
      </c>
      <c r="M24" s="58">
        <v>6.25E-2</v>
      </c>
      <c r="N24" s="58">
        <v>0.18055346679081366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331</v>
      </c>
      <c r="B26" s="19">
        <v>2023</v>
      </c>
      <c r="C26" s="7">
        <v>412645529</v>
      </c>
      <c r="D26" s="7">
        <v>300087350</v>
      </c>
      <c r="E26" s="7">
        <v>5413935</v>
      </c>
      <c r="F26" s="7">
        <v>52367751</v>
      </c>
      <c r="G26" s="7">
        <v>14388295</v>
      </c>
      <c r="H26" s="7">
        <v>9290323</v>
      </c>
      <c r="I26" s="7">
        <v>0</v>
      </c>
      <c r="J26" s="7">
        <v>5105183</v>
      </c>
      <c r="K26" s="7">
        <v>86565487</v>
      </c>
      <c r="L26" s="7">
        <v>213521863</v>
      </c>
      <c r="M26" s="20">
        <v>6.5529999999999999</v>
      </c>
      <c r="N26" s="7">
        <v>1399208.7682390001</v>
      </c>
    </row>
    <row r="27" spans="1:14" s="21" customFormat="1" x14ac:dyDescent="0.2">
      <c r="A27" s="8" t="s">
        <v>331</v>
      </c>
      <c r="B27" s="19">
        <v>2024</v>
      </c>
      <c r="C27" s="7">
        <v>435251368</v>
      </c>
      <c r="D27" s="7">
        <v>326146743</v>
      </c>
      <c r="E27" s="7">
        <v>5342832</v>
      </c>
      <c r="F27" s="7">
        <v>61667493</v>
      </c>
      <c r="G27" s="7">
        <v>15161485</v>
      </c>
      <c r="H27" s="7">
        <v>10445614</v>
      </c>
      <c r="I27" s="7">
        <v>0</v>
      </c>
      <c r="J27" s="7">
        <v>6596227</v>
      </c>
      <c r="K27" s="7">
        <v>99213651</v>
      </c>
      <c r="L27" s="7">
        <v>226933092</v>
      </c>
      <c r="M27" s="20">
        <v>6.5529999999999999</v>
      </c>
      <c r="N27" s="7">
        <v>1487092.5518759999</v>
      </c>
    </row>
    <row r="28" spans="1:14" s="44" customFormat="1" x14ac:dyDescent="0.2">
      <c r="A28" s="44" t="s">
        <v>9</v>
      </c>
      <c r="B28" s="45"/>
      <c r="C28" s="58">
        <v>5.4782706733265005E-2</v>
      </c>
      <c r="D28" s="58">
        <v>8.6839358606752334E-2</v>
      </c>
      <c r="E28" s="58">
        <v>-1.3133330932122385E-2</v>
      </c>
      <c r="F28" s="58">
        <v>0.17758528526458967</v>
      </c>
      <c r="G28" s="58">
        <v>5.3737430320965757E-2</v>
      </c>
      <c r="H28" s="58">
        <v>0.12435423397012138</v>
      </c>
      <c r="I28" s="58" t="e">
        <v>#DIV/0!</v>
      </c>
      <c r="J28" s="58">
        <v>0.29206475066613674</v>
      </c>
      <c r="K28" s="58">
        <v>0.14611093217785512</v>
      </c>
      <c r="L28" s="58">
        <v>6.2809629007405207E-2</v>
      </c>
      <c r="M28" s="58">
        <v>0</v>
      </c>
      <c r="N28" s="58">
        <v>6.2809629007405041E-2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332</v>
      </c>
      <c r="B30" s="19">
        <v>2023</v>
      </c>
      <c r="C30" s="7">
        <v>4212600574</v>
      </c>
      <c r="D30" s="7">
        <v>3408965193</v>
      </c>
      <c r="E30" s="7">
        <v>36108185</v>
      </c>
      <c r="F30" s="7">
        <v>193613141</v>
      </c>
      <c r="G30" s="7">
        <v>163498616</v>
      </c>
      <c r="H30" s="7">
        <v>140954790</v>
      </c>
      <c r="I30" s="7">
        <v>0</v>
      </c>
      <c r="J30" s="7">
        <v>60708736</v>
      </c>
      <c r="K30" s="7">
        <v>594883468</v>
      </c>
      <c r="L30" s="7">
        <v>2814081725</v>
      </c>
      <c r="M30" s="20">
        <v>7.5895000000000001</v>
      </c>
      <c r="N30" s="7">
        <v>21357473.2518875</v>
      </c>
    </row>
    <row r="31" spans="1:14" s="21" customFormat="1" x14ac:dyDescent="0.2">
      <c r="A31" s="8" t="s">
        <v>332</v>
      </c>
      <c r="B31" s="19">
        <v>2024</v>
      </c>
      <c r="C31" s="7">
        <v>4778181344</v>
      </c>
      <c r="D31" s="7">
        <v>4050449003</v>
      </c>
      <c r="E31" s="7">
        <v>36478108</v>
      </c>
      <c r="F31" s="7">
        <v>198398052</v>
      </c>
      <c r="G31" s="7">
        <v>186778867</v>
      </c>
      <c r="H31" s="7">
        <v>166005598</v>
      </c>
      <c r="I31" s="7">
        <v>0</v>
      </c>
      <c r="J31" s="7">
        <v>76071905</v>
      </c>
      <c r="K31" s="7">
        <v>663732530</v>
      </c>
      <c r="L31" s="7">
        <v>3386716473</v>
      </c>
      <c r="M31" s="20">
        <v>7.5895000000000001</v>
      </c>
      <c r="N31" s="7">
        <v>25703484.6718335</v>
      </c>
    </row>
    <row r="32" spans="1:14" s="44" customFormat="1" x14ac:dyDescent="0.2">
      <c r="A32" s="44" t="s">
        <v>9</v>
      </c>
      <c r="B32" s="45"/>
      <c r="C32" s="58">
        <v>0.13425929187085564</v>
      </c>
      <c r="D32" s="58">
        <v>0.18817552356275993</v>
      </c>
      <c r="E32" s="58">
        <v>1.0244851686674364E-2</v>
      </c>
      <c r="F32" s="58">
        <v>2.4713771881837297E-2</v>
      </c>
      <c r="G32" s="58">
        <v>0.14238806156010519</v>
      </c>
      <c r="H32" s="58">
        <v>0.1777222895369501</v>
      </c>
      <c r="I32" s="58" t="e">
        <v>#DIV/0!</v>
      </c>
      <c r="J32" s="58">
        <v>0.25306356238416822</v>
      </c>
      <c r="K32" s="58">
        <v>0.1157353762602796</v>
      </c>
      <c r="L32" s="58">
        <v>0.20348902553638523</v>
      </c>
      <c r="M32" s="58">
        <v>0</v>
      </c>
      <c r="N32" s="58">
        <v>0.20348902553638523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333</v>
      </c>
      <c r="B34" s="19">
        <v>2023</v>
      </c>
      <c r="C34" s="7">
        <v>31402319</v>
      </c>
      <c r="D34" s="7">
        <v>21770858</v>
      </c>
      <c r="E34" s="7">
        <v>171267</v>
      </c>
      <c r="F34" s="7">
        <v>0</v>
      </c>
      <c r="G34" s="7">
        <v>1595909</v>
      </c>
      <c r="H34" s="7">
        <v>1468003</v>
      </c>
      <c r="I34" s="7">
        <v>0</v>
      </c>
      <c r="J34" s="7">
        <v>697160</v>
      </c>
      <c r="K34" s="7">
        <v>3932339</v>
      </c>
      <c r="L34" s="7">
        <v>17838519</v>
      </c>
      <c r="M34" s="20">
        <v>9.9758999999999993</v>
      </c>
      <c r="N34" s="7">
        <v>177955.28169209999</v>
      </c>
    </row>
    <row r="35" spans="1:14" s="21" customFormat="1" x14ac:dyDescent="0.2">
      <c r="A35" s="8" t="s">
        <v>333</v>
      </c>
      <c r="B35" s="19">
        <v>2024</v>
      </c>
      <c r="C35" s="7">
        <v>32493174</v>
      </c>
      <c r="D35" s="7">
        <v>23004073</v>
      </c>
      <c r="E35" s="7">
        <v>156902</v>
      </c>
      <c r="F35" s="7">
        <v>0</v>
      </c>
      <c r="G35" s="7">
        <v>1646536</v>
      </c>
      <c r="H35" s="7">
        <v>1530094</v>
      </c>
      <c r="I35" s="7">
        <v>0</v>
      </c>
      <c r="J35" s="7">
        <v>732891</v>
      </c>
      <c r="K35" s="7">
        <v>4066423</v>
      </c>
      <c r="L35" s="7">
        <v>18937650</v>
      </c>
      <c r="M35" s="20">
        <v>9.9758999999999993</v>
      </c>
      <c r="N35" s="7">
        <v>188920.10263499999</v>
      </c>
    </row>
    <row r="36" spans="1:14" s="44" customFormat="1" x14ac:dyDescent="0.2">
      <c r="A36" s="44" t="s">
        <v>9</v>
      </c>
      <c r="B36" s="45"/>
      <c r="C36" s="58">
        <v>3.4738039569625415E-2</v>
      </c>
      <c r="D36" s="58">
        <v>5.66452181168055E-2</v>
      </c>
      <c r="E36" s="58">
        <v>-8.3874885412834929E-2</v>
      </c>
      <c r="F36" s="58" t="e">
        <v>#DIV/0!</v>
      </c>
      <c r="G36" s="58">
        <v>3.1722986711648346E-2</v>
      </c>
      <c r="H36" s="58">
        <v>4.2296235089437827E-2</v>
      </c>
      <c r="I36" s="58" t="e">
        <v>#DIV/0!</v>
      </c>
      <c r="J36" s="58">
        <v>5.1252223305984279E-2</v>
      </c>
      <c r="K36" s="58">
        <v>3.4097772343635681E-2</v>
      </c>
      <c r="L36" s="58">
        <v>6.1615597124402538E-2</v>
      </c>
      <c r="M36" s="58">
        <v>0</v>
      </c>
      <c r="N36" s="58">
        <v>6.1615597124402531E-2</v>
      </c>
    </row>
    <row r="37" spans="1:14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</row>
    <row r="38" spans="1:14" s="21" customFormat="1" x14ac:dyDescent="0.2">
      <c r="A38" s="8" t="s">
        <v>334</v>
      </c>
      <c r="B38" s="19">
        <v>2023</v>
      </c>
      <c r="C38" s="7">
        <v>31901993</v>
      </c>
      <c r="D38" s="7">
        <v>23371489</v>
      </c>
      <c r="E38" s="7">
        <v>80088</v>
      </c>
      <c r="F38" s="7">
        <v>0</v>
      </c>
      <c r="G38" s="7">
        <v>1700000</v>
      </c>
      <c r="H38" s="7">
        <v>1677253</v>
      </c>
      <c r="I38" s="7">
        <v>0</v>
      </c>
      <c r="J38" s="7">
        <v>128181</v>
      </c>
      <c r="K38" s="7">
        <v>3585522</v>
      </c>
      <c r="L38" s="7">
        <v>19785967</v>
      </c>
      <c r="M38" s="20">
        <v>0.75429999999999997</v>
      </c>
      <c r="N38" s="7">
        <v>14924.554908099999</v>
      </c>
    </row>
    <row r="39" spans="1:14" s="21" customFormat="1" x14ac:dyDescent="0.2">
      <c r="A39" s="8" t="s">
        <v>334</v>
      </c>
      <c r="B39" s="19">
        <v>2024</v>
      </c>
      <c r="C39" s="7">
        <v>31986784</v>
      </c>
      <c r="D39" s="7">
        <v>24441572</v>
      </c>
      <c r="E39" s="7">
        <v>84771</v>
      </c>
      <c r="F39" s="7">
        <v>0</v>
      </c>
      <c r="G39" s="7">
        <v>1700000</v>
      </c>
      <c r="H39" s="7">
        <v>1662065</v>
      </c>
      <c r="I39" s="7">
        <v>0</v>
      </c>
      <c r="J39" s="7">
        <v>144123</v>
      </c>
      <c r="K39" s="7">
        <v>3590959</v>
      </c>
      <c r="L39" s="7">
        <v>20850613</v>
      </c>
      <c r="M39" s="20">
        <v>0.71819999999999995</v>
      </c>
      <c r="N39" s="7">
        <v>14974.910256599998</v>
      </c>
    </row>
    <row r="40" spans="1:14" s="44" customFormat="1" x14ac:dyDescent="0.2">
      <c r="A40" s="44" t="s">
        <v>9</v>
      </c>
      <c r="B40" s="45"/>
      <c r="C40" s="58">
        <v>2.6578590246697127E-3</v>
      </c>
      <c r="D40" s="58">
        <v>4.5785829050087483E-2</v>
      </c>
      <c r="E40" s="58">
        <v>5.8473179502547198E-2</v>
      </c>
      <c r="F40" s="58" t="e">
        <v>#DIV/0!</v>
      </c>
      <c r="G40" s="58">
        <v>0</v>
      </c>
      <c r="H40" s="58">
        <v>-9.055282655627982E-3</v>
      </c>
      <c r="I40" s="58" t="e">
        <v>#DIV/0!</v>
      </c>
      <c r="J40" s="58">
        <v>0.12437100662344654</v>
      </c>
      <c r="K40" s="58">
        <v>1.5163761371426532E-3</v>
      </c>
      <c r="L40" s="58">
        <v>5.3808135836878733E-2</v>
      </c>
      <c r="M40" s="58">
        <v>-4.7858942065491211E-2</v>
      </c>
      <c r="N40" s="58">
        <v>3.3739933157182441E-3</v>
      </c>
    </row>
    <row r="41" spans="1:14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</row>
    <row r="42" spans="1:14" s="21" customFormat="1" x14ac:dyDescent="0.2">
      <c r="A42" s="8" t="s">
        <v>335</v>
      </c>
      <c r="B42" s="19">
        <v>2023</v>
      </c>
      <c r="C42" s="7">
        <v>745654889</v>
      </c>
      <c r="D42" s="7">
        <v>568687421</v>
      </c>
      <c r="E42" s="7">
        <v>18888965</v>
      </c>
      <c r="F42" s="7">
        <v>46610165</v>
      </c>
      <c r="G42" s="7">
        <v>34414652</v>
      </c>
      <c r="H42" s="7">
        <v>29635899</v>
      </c>
      <c r="I42" s="7">
        <v>0</v>
      </c>
      <c r="J42" s="7">
        <v>9412717</v>
      </c>
      <c r="K42" s="7">
        <v>138962398</v>
      </c>
      <c r="L42" s="7">
        <v>429725023</v>
      </c>
      <c r="M42" s="20">
        <v>6.85</v>
      </c>
      <c r="N42" s="7">
        <v>2943616.4075499997</v>
      </c>
    </row>
    <row r="43" spans="1:14" s="21" customFormat="1" x14ac:dyDescent="0.2">
      <c r="A43" s="8" t="s">
        <v>335</v>
      </c>
      <c r="B43" s="19">
        <v>2024</v>
      </c>
      <c r="C43" s="7">
        <v>916096059</v>
      </c>
      <c r="D43" s="7">
        <v>738017769</v>
      </c>
      <c r="E43" s="7">
        <v>39712506</v>
      </c>
      <c r="F43" s="7">
        <v>44334107</v>
      </c>
      <c r="G43" s="7">
        <v>38232102</v>
      </c>
      <c r="H43" s="7">
        <v>34017281</v>
      </c>
      <c r="I43" s="7">
        <v>0</v>
      </c>
      <c r="J43" s="7">
        <v>13028300</v>
      </c>
      <c r="K43" s="7">
        <v>169324296</v>
      </c>
      <c r="L43" s="7">
        <v>568693473</v>
      </c>
      <c r="M43" s="20">
        <v>6.75</v>
      </c>
      <c r="N43" s="7">
        <v>3838680.9427499999</v>
      </c>
    </row>
    <row r="44" spans="1:14" s="44" customFormat="1" x14ac:dyDescent="0.2">
      <c r="A44" s="44" t="s">
        <v>9</v>
      </c>
      <c r="B44" s="45"/>
      <c r="C44" s="58">
        <v>0.22857916244414245</v>
      </c>
      <c r="D44" s="58">
        <v>0.2977564506389882</v>
      </c>
      <c r="E44" s="58">
        <v>1.1024183167261943</v>
      </c>
      <c r="F44" s="58">
        <v>-4.8831794523791106E-2</v>
      </c>
      <c r="G44" s="58">
        <v>0.11092513735138161</v>
      </c>
      <c r="H44" s="58">
        <v>0.14784036077326354</v>
      </c>
      <c r="I44" s="58" t="e">
        <v>#DIV/0!</v>
      </c>
      <c r="J44" s="58">
        <v>0.38411682832916361</v>
      </c>
      <c r="K44" s="58">
        <v>0.21849002634511244</v>
      </c>
      <c r="L44" s="58">
        <v>0.32338924326498902</v>
      </c>
      <c r="M44" s="58">
        <v>-1.4598540145985351E-2</v>
      </c>
      <c r="N44" s="58">
        <v>0.30406969226841996</v>
      </c>
    </row>
    <row r="45" spans="1:14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</row>
    <row r="46" spans="1:14" s="21" customFormat="1" x14ac:dyDescent="0.2">
      <c r="A46" s="8" t="s">
        <v>336</v>
      </c>
      <c r="B46" s="19">
        <v>2023</v>
      </c>
      <c r="C46" s="7">
        <v>237250849</v>
      </c>
      <c r="D46" s="7">
        <v>165824427</v>
      </c>
      <c r="E46" s="7">
        <v>817894</v>
      </c>
      <c r="F46" s="7">
        <v>3628777</v>
      </c>
      <c r="G46" s="7">
        <v>10997400</v>
      </c>
      <c r="H46" s="7">
        <v>9107004</v>
      </c>
      <c r="I46" s="7">
        <v>0</v>
      </c>
      <c r="J46" s="7">
        <v>2698851</v>
      </c>
      <c r="K46" s="7">
        <v>27249926</v>
      </c>
      <c r="L46" s="7">
        <v>138574501</v>
      </c>
      <c r="M46" s="20">
        <v>8.4276</v>
      </c>
      <c r="N46" s="7">
        <v>1167850.4646276</v>
      </c>
    </row>
    <row r="47" spans="1:14" s="21" customFormat="1" x14ac:dyDescent="0.2">
      <c r="A47" s="8" t="s">
        <v>336</v>
      </c>
      <c r="B47" s="19">
        <v>2024</v>
      </c>
      <c r="C47" s="7">
        <v>302646736</v>
      </c>
      <c r="D47" s="7">
        <v>214945142</v>
      </c>
      <c r="E47" s="7">
        <v>1839909</v>
      </c>
      <c r="F47" s="7">
        <v>3912934</v>
      </c>
      <c r="G47" s="7">
        <v>11512373</v>
      </c>
      <c r="H47" s="7">
        <v>9798973</v>
      </c>
      <c r="I47" s="7">
        <v>0</v>
      </c>
      <c r="J47" s="7">
        <v>3123556</v>
      </c>
      <c r="K47" s="7">
        <v>30187745</v>
      </c>
      <c r="L47" s="7">
        <v>184757397</v>
      </c>
      <c r="M47" s="20">
        <v>8.4276</v>
      </c>
      <c r="N47" s="7">
        <v>1557061.4389572002</v>
      </c>
    </row>
    <row r="48" spans="1:14" s="44" customFormat="1" x14ac:dyDescent="0.2">
      <c r="A48" s="44" t="s">
        <v>9</v>
      </c>
      <c r="B48" s="45"/>
      <c r="C48" s="58">
        <v>0.27564026546433984</v>
      </c>
      <c r="D48" s="58">
        <v>0.2962212255978427</v>
      </c>
      <c r="E48" s="58">
        <v>1.2495690150557408</v>
      </c>
      <c r="F48" s="58">
        <v>7.8306547908565338E-2</v>
      </c>
      <c r="G48" s="58">
        <v>4.6826795424373034E-2</v>
      </c>
      <c r="H48" s="58">
        <v>7.5982068306986575E-2</v>
      </c>
      <c r="I48" s="58" t="e">
        <v>#DIV/0!</v>
      </c>
      <c r="J48" s="58">
        <v>0.15736511574740511</v>
      </c>
      <c r="K48" s="58">
        <v>0.10781016432851964</v>
      </c>
      <c r="L48" s="58">
        <v>0.33327124158289412</v>
      </c>
      <c r="M48" s="58">
        <v>0</v>
      </c>
      <c r="N48" s="58">
        <v>0.33327124158289417</v>
      </c>
    </row>
    <row r="49" spans="1:14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</row>
    <row r="50" spans="1:14" s="21" customFormat="1" x14ac:dyDescent="0.2">
      <c r="A50" s="8" t="s">
        <v>337</v>
      </c>
      <c r="B50" s="19">
        <v>2023</v>
      </c>
      <c r="C50" s="7">
        <v>2074404076</v>
      </c>
      <c r="D50" s="7">
        <v>1570835214</v>
      </c>
      <c r="E50" s="7">
        <v>73435739</v>
      </c>
      <c r="F50" s="7">
        <v>152959268</v>
      </c>
      <c r="G50" s="7">
        <v>80685740</v>
      </c>
      <c r="H50" s="7">
        <v>68698350</v>
      </c>
      <c r="I50" s="7">
        <v>5510293</v>
      </c>
      <c r="J50" s="7">
        <v>28796243</v>
      </c>
      <c r="K50" s="7">
        <v>410085633</v>
      </c>
      <c r="L50" s="7">
        <v>1160749581</v>
      </c>
      <c r="M50" s="20">
        <v>7.1214000000000004</v>
      </c>
      <c r="N50" s="7">
        <v>8266162.0661334014</v>
      </c>
    </row>
    <row r="51" spans="1:14" s="21" customFormat="1" x14ac:dyDescent="0.2">
      <c r="A51" s="8" t="s">
        <v>337</v>
      </c>
      <c r="B51" s="19">
        <v>2024</v>
      </c>
      <c r="C51" s="7">
        <v>2180617685</v>
      </c>
      <c r="D51" s="7">
        <v>1721672992</v>
      </c>
      <c r="E51" s="7">
        <v>71656682</v>
      </c>
      <c r="F51" s="7">
        <v>216438727</v>
      </c>
      <c r="G51" s="7">
        <v>82513050</v>
      </c>
      <c r="H51" s="7">
        <v>71991813</v>
      </c>
      <c r="I51" s="7">
        <v>5727973</v>
      </c>
      <c r="J51" s="7">
        <v>33620060</v>
      </c>
      <c r="K51" s="7">
        <v>481948305</v>
      </c>
      <c r="L51" s="7">
        <v>1239724687</v>
      </c>
      <c r="M51" s="20">
        <v>7.0461999999999998</v>
      </c>
      <c r="N51" s="7">
        <v>8735348.0895393994</v>
      </c>
    </row>
    <row r="52" spans="1:14" s="44" customFormat="1" x14ac:dyDescent="0.2">
      <c r="A52" s="44" t="s">
        <v>9</v>
      </c>
      <c r="B52" s="45"/>
      <c r="C52" s="58">
        <v>5.120198626142692E-2</v>
      </c>
      <c r="D52" s="58">
        <v>9.6023934691344404E-2</v>
      </c>
      <c r="E52" s="58">
        <v>-2.4226037951357717E-2</v>
      </c>
      <c r="F52" s="58">
        <v>0.41500890943071195</v>
      </c>
      <c r="G52" s="58">
        <v>2.264724844811487E-2</v>
      </c>
      <c r="H52" s="58">
        <v>4.7940933079178759E-2</v>
      </c>
      <c r="I52" s="58">
        <v>3.9504251407320806E-2</v>
      </c>
      <c r="J52" s="58">
        <v>0.16751549846276823</v>
      </c>
      <c r="K52" s="58">
        <v>0.17523820933273221</v>
      </c>
      <c r="L52" s="58">
        <v>6.8038022406143775E-2</v>
      </c>
      <c r="M52" s="58">
        <v>-1.055972140309498E-2</v>
      </c>
      <c r="N52" s="58">
        <v>5.6759838441622225E-2</v>
      </c>
    </row>
    <row r="53" spans="1:14" s="21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</row>
    <row r="54" spans="1:14" s="21" customFormat="1" x14ac:dyDescent="0.2">
      <c r="A54" s="8" t="s">
        <v>338</v>
      </c>
      <c r="B54" s="19">
        <v>2023</v>
      </c>
      <c r="C54" s="7">
        <v>17523952745</v>
      </c>
      <c r="D54" s="7">
        <v>13825254202</v>
      </c>
      <c r="E54" s="7">
        <v>1038355443</v>
      </c>
      <c r="F54" s="7">
        <v>1015237548</v>
      </c>
      <c r="G54" s="7">
        <v>492123956</v>
      </c>
      <c r="H54" s="7">
        <v>409830031</v>
      </c>
      <c r="I54" s="7">
        <v>44466887</v>
      </c>
      <c r="J54" s="7">
        <v>155000290</v>
      </c>
      <c r="K54" s="7">
        <v>3155014155</v>
      </c>
      <c r="L54" s="7">
        <v>10670240047</v>
      </c>
      <c r="M54" s="20">
        <v>5.4322999999999997</v>
      </c>
      <c r="N54" s="7">
        <v>57963945.007318102</v>
      </c>
    </row>
    <row r="55" spans="1:14" s="21" customFormat="1" x14ac:dyDescent="0.2">
      <c r="A55" s="8" t="s">
        <v>338</v>
      </c>
      <c r="B55" s="19">
        <v>2024</v>
      </c>
      <c r="C55" s="7">
        <v>17884359659</v>
      </c>
      <c r="D55" s="7">
        <v>14544428696</v>
      </c>
      <c r="E55" s="7">
        <v>1059343114</v>
      </c>
      <c r="F55" s="7">
        <v>1084913483</v>
      </c>
      <c r="G55" s="7">
        <v>500683180</v>
      </c>
      <c r="H55" s="7">
        <v>426791675</v>
      </c>
      <c r="I55" s="7">
        <v>47389445</v>
      </c>
      <c r="J55" s="7">
        <v>173499025</v>
      </c>
      <c r="K55" s="7">
        <v>3292619922</v>
      </c>
      <c r="L55" s="7">
        <v>11251808774</v>
      </c>
      <c r="M55" s="20">
        <v>5.4322999999999997</v>
      </c>
      <c r="N55" s="7">
        <v>61123200.803000197</v>
      </c>
    </row>
    <row r="56" spans="1:14" s="44" customFormat="1" x14ac:dyDescent="0.2">
      <c r="A56" s="44" t="s">
        <v>9</v>
      </c>
      <c r="B56" s="45"/>
      <c r="C56" s="58">
        <v>2.0566530807544701E-2</v>
      </c>
      <c r="D56" s="58">
        <v>5.2018898422566594E-2</v>
      </c>
      <c r="E56" s="58">
        <v>2.0212414873429809E-2</v>
      </c>
      <c r="F56" s="58">
        <v>6.8630179347937192E-2</v>
      </c>
      <c r="G56" s="58">
        <v>1.7392414849237699E-2</v>
      </c>
      <c r="H56" s="58">
        <v>4.1387020757392957E-2</v>
      </c>
      <c r="I56" s="58">
        <v>6.5724366987956681E-2</v>
      </c>
      <c r="J56" s="58">
        <v>0.11934645412598906</v>
      </c>
      <c r="K56" s="58">
        <v>4.3614944415360318E-2</v>
      </c>
      <c r="L56" s="58">
        <v>5.4503809140030682E-2</v>
      </c>
      <c r="M56" s="58">
        <v>0</v>
      </c>
      <c r="N56" s="58">
        <v>5.4503809140030592E-2</v>
      </c>
    </row>
    <row r="57" spans="1:14" s="21" customFormat="1" x14ac:dyDescent="0.2">
      <c r="A57" s="8"/>
      <c r="B57" s="19"/>
      <c r="C57" s="7"/>
      <c r="D57" s="7"/>
      <c r="E57" s="7"/>
      <c r="F57" s="7"/>
      <c r="G57" s="7"/>
      <c r="H57" s="7"/>
      <c r="I57" s="7"/>
      <c r="J57" s="7"/>
      <c r="K57" s="7"/>
      <c r="L57" s="7"/>
      <c r="M57" s="20"/>
      <c r="N57" s="7"/>
    </row>
    <row r="58" spans="1:14" s="21" customFormat="1" x14ac:dyDescent="0.2">
      <c r="A58" s="8" t="s">
        <v>339</v>
      </c>
      <c r="B58" s="19">
        <v>2023</v>
      </c>
      <c r="C58" s="7">
        <v>521251687</v>
      </c>
      <c r="D58" s="7">
        <v>429165059</v>
      </c>
      <c r="E58" s="7">
        <v>10520021</v>
      </c>
      <c r="F58" s="7">
        <v>38153653</v>
      </c>
      <c r="G58" s="7">
        <v>13727848</v>
      </c>
      <c r="H58" s="7">
        <v>7960433</v>
      </c>
      <c r="I58" s="7">
        <v>0</v>
      </c>
      <c r="J58" s="7">
        <v>7735806</v>
      </c>
      <c r="K58" s="7">
        <v>78097761</v>
      </c>
      <c r="L58" s="7">
        <v>351067298</v>
      </c>
      <c r="M58" s="20">
        <v>6.44</v>
      </c>
      <c r="N58" s="7">
        <v>2260873.3991200002</v>
      </c>
    </row>
    <row r="59" spans="1:14" s="21" customFormat="1" x14ac:dyDescent="0.2">
      <c r="A59" s="8" t="s">
        <v>339</v>
      </c>
      <c r="B59" s="19">
        <v>2024</v>
      </c>
      <c r="C59" s="7">
        <v>586348142</v>
      </c>
      <c r="D59" s="7">
        <v>487545863</v>
      </c>
      <c r="E59" s="7">
        <v>11424659</v>
      </c>
      <c r="F59" s="7">
        <v>40342845</v>
      </c>
      <c r="G59" s="7">
        <v>14502661</v>
      </c>
      <c r="H59" s="7">
        <v>9359733</v>
      </c>
      <c r="I59" s="7">
        <v>0</v>
      </c>
      <c r="J59" s="7">
        <v>8165039</v>
      </c>
      <c r="K59" s="7">
        <v>83794937</v>
      </c>
      <c r="L59" s="7">
        <v>403750926</v>
      </c>
      <c r="M59" s="20">
        <v>6.39</v>
      </c>
      <c r="N59" s="7">
        <v>2579968.41714</v>
      </c>
    </row>
    <row r="60" spans="1:14" s="44" customFormat="1" x14ac:dyDescent="0.2">
      <c r="A60" s="44" t="s">
        <v>9</v>
      </c>
      <c r="B60" s="45"/>
      <c r="C60" s="58">
        <v>0.1248848811879241</v>
      </c>
      <c r="D60" s="58">
        <v>0.13603345094317196</v>
      </c>
      <c r="E60" s="58">
        <v>8.5992033666092496E-2</v>
      </c>
      <c r="F60" s="58">
        <v>5.7378306606709457E-2</v>
      </c>
      <c r="G60" s="58">
        <v>5.6440965838199839E-2</v>
      </c>
      <c r="H60" s="58">
        <v>0.17578189528132451</v>
      </c>
      <c r="I60" s="58" t="e">
        <v>#DIV/0!</v>
      </c>
      <c r="J60" s="58">
        <v>5.5486525903053932E-2</v>
      </c>
      <c r="K60" s="58">
        <v>7.2949287240129709E-2</v>
      </c>
      <c r="L60" s="58">
        <v>0.1500670335862499</v>
      </c>
      <c r="M60" s="58">
        <v>-7.7639751552796132E-3</v>
      </c>
      <c r="N60" s="58">
        <v>0.14113794171058017</v>
      </c>
    </row>
    <row r="61" spans="1:14" s="21" customFormat="1" x14ac:dyDescent="0.2">
      <c r="A61" s="8"/>
      <c r="B61" s="19"/>
      <c r="C61" s="7"/>
      <c r="D61" s="7"/>
      <c r="E61" s="7"/>
      <c r="F61" s="7"/>
      <c r="G61" s="7"/>
      <c r="H61" s="7"/>
      <c r="I61" s="7"/>
      <c r="J61" s="7"/>
      <c r="K61" s="7"/>
      <c r="L61" s="7"/>
      <c r="M61" s="20"/>
      <c r="N61" s="7"/>
    </row>
    <row r="62" spans="1:14" s="21" customFormat="1" x14ac:dyDescent="0.2">
      <c r="A62" s="8" t="s">
        <v>340</v>
      </c>
      <c r="B62" s="19">
        <v>2023</v>
      </c>
      <c r="C62" s="7">
        <v>403559543</v>
      </c>
      <c r="D62" s="7">
        <v>300253762</v>
      </c>
      <c r="E62" s="7">
        <v>4852452</v>
      </c>
      <c r="F62" s="7">
        <v>5599309</v>
      </c>
      <c r="G62" s="7">
        <v>19103693</v>
      </c>
      <c r="H62" s="7">
        <v>14263584</v>
      </c>
      <c r="I62" s="7">
        <v>0</v>
      </c>
      <c r="J62" s="7">
        <v>3680332</v>
      </c>
      <c r="K62" s="7">
        <v>47499370</v>
      </c>
      <c r="L62" s="7">
        <v>252754392</v>
      </c>
      <c r="M62" s="20">
        <v>5.5</v>
      </c>
      <c r="N62" s="7">
        <v>1390149.156</v>
      </c>
    </row>
    <row r="63" spans="1:14" s="21" customFormat="1" x14ac:dyDescent="0.2">
      <c r="A63" s="8" t="s">
        <v>340</v>
      </c>
      <c r="B63" s="19">
        <v>2024</v>
      </c>
      <c r="C63" s="7">
        <v>428427524</v>
      </c>
      <c r="D63" s="7">
        <v>329963163</v>
      </c>
      <c r="E63" s="7">
        <v>4725165</v>
      </c>
      <c r="F63" s="7">
        <v>5900548</v>
      </c>
      <c r="G63" s="7">
        <v>19194244</v>
      </c>
      <c r="H63" s="7">
        <v>14834397</v>
      </c>
      <c r="I63" s="7">
        <v>0</v>
      </c>
      <c r="J63" s="7">
        <v>4383319</v>
      </c>
      <c r="K63" s="7">
        <v>49037673</v>
      </c>
      <c r="L63" s="7">
        <v>280925490</v>
      </c>
      <c r="M63" s="20">
        <v>5.25</v>
      </c>
      <c r="N63" s="7">
        <v>1474858.8225</v>
      </c>
    </row>
    <row r="64" spans="1:14" s="44" customFormat="1" x14ac:dyDescent="0.2">
      <c r="A64" s="44" t="s">
        <v>9</v>
      </c>
      <c r="B64" s="45"/>
      <c r="C64" s="58">
        <v>6.1621590745036599E-2</v>
      </c>
      <c r="D64" s="58">
        <v>9.894763949701986E-2</v>
      </c>
      <c r="E64" s="58">
        <v>-2.6231480496870449E-2</v>
      </c>
      <c r="F64" s="58">
        <v>5.3799317022868359E-2</v>
      </c>
      <c r="G64" s="58">
        <v>4.739973574742852E-3</v>
      </c>
      <c r="H64" s="58">
        <v>4.0018904084695682E-2</v>
      </c>
      <c r="I64" s="58" t="e">
        <v>#DIV/0!</v>
      </c>
      <c r="J64" s="58">
        <v>0.19101184349672801</v>
      </c>
      <c r="K64" s="58">
        <v>3.2385755853182895E-2</v>
      </c>
      <c r="L64" s="58">
        <v>0.11145641338647837</v>
      </c>
      <c r="M64" s="58">
        <v>-4.5454545454545456E-2</v>
      </c>
      <c r="N64" s="58">
        <v>6.0935667323456656E-2</v>
      </c>
    </row>
    <row r="65" spans="1:14" s="21" customFormat="1" x14ac:dyDescent="0.2">
      <c r="A65" s="8"/>
      <c r="B65" s="19"/>
      <c r="C65" s="7"/>
      <c r="D65" s="7"/>
      <c r="E65" s="7"/>
      <c r="F65" s="7"/>
      <c r="G65" s="7"/>
      <c r="H65" s="7"/>
      <c r="I65" s="7"/>
      <c r="J65" s="7"/>
      <c r="K65" s="7"/>
      <c r="L65" s="7"/>
      <c r="M65" s="20"/>
      <c r="N65" s="7"/>
    </row>
    <row r="66" spans="1:14" s="21" customFormat="1" x14ac:dyDescent="0.2">
      <c r="A66" s="8" t="s">
        <v>341</v>
      </c>
      <c r="B66" s="19">
        <v>2023</v>
      </c>
      <c r="C66" s="7">
        <v>7078397436</v>
      </c>
      <c r="D66" s="7">
        <v>5465886473</v>
      </c>
      <c r="E66" s="7">
        <v>124700508</v>
      </c>
      <c r="F66" s="7">
        <v>410967549</v>
      </c>
      <c r="G66" s="7">
        <v>287304137</v>
      </c>
      <c r="H66" s="7">
        <v>249529777</v>
      </c>
      <c r="I66" s="7">
        <v>25896476</v>
      </c>
      <c r="J66" s="7">
        <v>103207686</v>
      </c>
      <c r="K66" s="7">
        <v>1201606133</v>
      </c>
      <c r="L66" s="7">
        <v>4264280340</v>
      </c>
      <c r="M66" s="20">
        <v>6.59</v>
      </c>
      <c r="N66" s="7">
        <v>28101607.4406</v>
      </c>
    </row>
    <row r="67" spans="1:14" s="21" customFormat="1" x14ac:dyDescent="0.2">
      <c r="A67" s="8" t="s">
        <v>341</v>
      </c>
      <c r="B67" s="19">
        <v>2024</v>
      </c>
      <c r="C67" s="7">
        <v>7498286143</v>
      </c>
      <c r="D67" s="7">
        <v>6037892685</v>
      </c>
      <c r="E67" s="7">
        <v>126704052</v>
      </c>
      <c r="F67" s="7">
        <v>436956252</v>
      </c>
      <c r="G67" s="7">
        <v>301726455</v>
      </c>
      <c r="H67" s="7">
        <v>268074776</v>
      </c>
      <c r="I67" s="7">
        <v>27898654</v>
      </c>
      <c r="J67" s="7">
        <v>113631500</v>
      </c>
      <c r="K67" s="7">
        <v>1274991689</v>
      </c>
      <c r="L67" s="7">
        <v>4762900996</v>
      </c>
      <c r="M67" s="20">
        <v>6.59</v>
      </c>
      <c r="N67" s="7">
        <v>31387517.563639998</v>
      </c>
    </row>
    <row r="68" spans="1:14" s="44" customFormat="1" x14ac:dyDescent="0.2">
      <c r="A68" s="44" t="s">
        <v>9</v>
      </c>
      <c r="B68" s="45"/>
      <c r="C68" s="58">
        <v>5.9319741621809662E-2</v>
      </c>
      <c r="D68" s="58">
        <v>0.10465021818977688</v>
      </c>
      <c r="E68" s="58">
        <v>1.6066847137463144E-2</v>
      </c>
      <c r="F68" s="58">
        <v>6.3237847034973552E-2</v>
      </c>
      <c r="G68" s="58">
        <v>5.0198782901618992E-2</v>
      </c>
      <c r="H68" s="58">
        <v>7.4319783486200927E-2</v>
      </c>
      <c r="I68" s="58">
        <v>7.7314689458133218E-2</v>
      </c>
      <c r="J68" s="58">
        <v>0.10099842757834916</v>
      </c>
      <c r="K68" s="58">
        <v>6.1072887350184651E-2</v>
      </c>
      <c r="L68" s="58">
        <v>0.11692961443524606</v>
      </c>
      <c r="M68" s="58">
        <v>0</v>
      </c>
      <c r="N68" s="58">
        <v>0.11692961443524599</v>
      </c>
    </row>
    <row r="70" spans="1:14" ht="15" x14ac:dyDescent="0.25">
      <c r="A70" s="1" t="s">
        <v>10</v>
      </c>
      <c r="B70" s="19">
        <v>2023</v>
      </c>
      <c r="C70" s="13">
        <v>41936675437</v>
      </c>
      <c r="D70" s="13">
        <v>32734413229</v>
      </c>
      <c r="E70" s="13">
        <v>1549011791</v>
      </c>
      <c r="F70" s="13">
        <v>2257127216</v>
      </c>
      <c r="G70" s="13">
        <v>1484422957</v>
      </c>
      <c r="H70" s="13">
        <v>1239033721</v>
      </c>
      <c r="I70" s="13">
        <v>85295570</v>
      </c>
      <c r="J70" s="13">
        <v>528490541</v>
      </c>
      <c r="K70" s="13">
        <v>7143381796</v>
      </c>
      <c r="L70" s="13">
        <v>25591031433</v>
      </c>
      <c r="M70" s="13"/>
      <c r="N70" s="13">
        <v>155584663.6094709</v>
      </c>
    </row>
    <row r="71" spans="1:14" ht="15" x14ac:dyDescent="0.25">
      <c r="A71" s="1"/>
      <c r="B71" s="19">
        <v>2024</v>
      </c>
      <c r="C71" s="13">
        <v>44802493187</v>
      </c>
      <c r="D71" s="13">
        <v>36211523867</v>
      </c>
      <c r="E71" s="13">
        <v>1606092739</v>
      </c>
      <c r="F71" s="13">
        <v>2447794510</v>
      </c>
      <c r="G71" s="13">
        <v>1571514105</v>
      </c>
      <c r="H71" s="13">
        <v>1350687925</v>
      </c>
      <c r="I71" s="13">
        <v>91191733</v>
      </c>
      <c r="J71" s="13">
        <v>676577852</v>
      </c>
      <c r="K71" s="13">
        <v>7743858864</v>
      </c>
      <c r="L71" s="13">
        <v>28467665003</v>
      </c>
      <c r="M71" s="13"/>
      <c r="N71" s="13">
        <v>173790742.2349796</v>
      </c>
    </row>
    <row r="72" spans="1:14" s="44" customFormat="1" ht="15" x14ac:dyDescent="0.25">
      <c r="A72" s="48" t="s">
        <v>9</v>
      </c>
      <c r="B72" s="49"/>
      <c r="C72" s="58">
        <v>6.8336789221768848E-2</v>
      </c>
      <c r="D72" s="58">
        <v>0.10622187157213393</v>
      </c>
      <c r="E72" s="58">
        <v>3.6849911880367348E-2</v>
      </c>
      <c r="F72" s="58">
        <v>8.4473437140992771E-2</v>
      </c>
      <c r="G72" s="58">
        <v>5.8670035780105496E-2</v>
      </c>
      <c r="H72" s="58">
        <v>9.0113934841003412E-2</v>
      </c>
      <c r="I72" s="58">
        <v>6.9126251222660209E-2</v>
      </c>
      <c r="J72" s="58">
        <v>0.28020806336437343</v>
      </c>
      <c r="K72" s="58">
        <v>8.4060615146770185E-2</v>
      </c>
      <c r="L72" s="58">
        <v>0.11240787920296717</v>
      </c>
      <c r="M72" s="58"/>
      <c r="N72" s="58">
        <v>0.11701718024860927</v>
      </c>
    </row>
    <row r="74" spans="1:14" ht="15" x14ac:dyDescent="0.25">
      <c r="K74" s="15" t="s">
        <v>465</v>
      </c>
      <c r="L74" s="16">
        <v>2023</v>
      </c>
      <c r="M74" s="23">
        <v>6.6114764705882347</v>
      </c>
    </row>
    <row r="75" spans="1:14" ht="15" x14ac:dyDescent="0.25">
      <c r="K75" s="15"/>
      <c r="L75" s="16">
        <v>2024</v>
      </c>
      <c r="M75" s="23">
        <v>6.6108117647058817</v>
      </c>
    </row>
    <row r="76" spans="1:14" s="44" customFormat="1" ht="15" x14ac:dyDescent="0.25">
      <c r="B76" s="49"/>
      <c r="J76" s="46"/>
      <c r="K76" s="48" t="s">
        <v>466</v>
      </c>
      <c r="L76" s="48"/>
      <c r="M76" s="58">
        <v>-1.0053819072184819E-4</v>
      </c>
    </row>
    <row r="80" spans="1:14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45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Sheet55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342</v>
      </c>
      <c r="B2" s="19">
        <v>2023</v>
      </c>
      <c r="C2" s="7">
        <v>216037964</v>
      </c>
      <c r="D2" s="7">
        <v>171987610</v>
      </c>
      <c r="E2" s="7">
        <v>24477881</v>
      </c>
      <c r="F2" s="7">
        <v>9784740</v>
      </c>
      <c r="G2" s="7">
        <v>8680850</v>
      </c>
      <c r="H2" s="7">
        <v>5472367</v>
      </c>
      <c r="I2" s="7">
        <v>429610</v>
      </c>
      <c r="J2" s="7">
        <v>3375943</v>
      </c>
      <c r="K2" s="7">
        <v>52221391</v>
      </c>
      <c r="L2" s="7">
        <v>119766219</v>
      </c>
      <c r="M2" s="20">
        <v>8.5914000000000001</v>
      </c>
      <c r="N2" s="7">
        <v>1028959.4939166</v>
      </c>
    </row>
    <row r="3" spans="1:17" s="21" customFormat="1" x14ac:dyDescent="0.2">
      <c r="A3" s="8" t="s">
        <v>342</v>
      </c>
      <c r="B3" s="19">
        <v>2024</v>
      </c>
      <c r="C3" s="7">
        <v>229633405</v>
      </c>
      <c r="D3" s="7">
        <v>178563604</v>
      </c>
      <c r="E3" s="7">
        <v>25438254</v>
      </c>
      <c r="F3" s="7">
        <v>10180018</v>
      </c>
      <c r="G3" s="7">
        <v>8664490</v>
      </c>
      <c r="H3" s="7">
        <v>5917454</v>
      </c>
      <c r="I3" s="7">
        <v>562970</v>
      </c>
      <c r="J3" s="7">
        <v>3461730</v>
      </c>
      <c r="K3" s="7">
        <v>54224916</v>
      </c>
      <c r="L3" s="7">
        <v>124338688</v>
      </c>
      <c r="M3" s="20">
        <v>8.4339999999999993</v>
      </c>
      <c r="N3" s="7">
        <v>1048672.4945919998</v>
      </c>
    </row>
    <row r="4" spans="1:17" s="44" customFormat="1" x14ac:dyDescent="0.2">
      <c r="A4" s="44" t="s">
        <v>9</v>
      </c>
      <c r="B4" s="45"/>
      <c r="C4" s="58">
        <v>6.2930795811425064E-2</v>
      </c>
      <c r="D4" s="58">
        <v>3.8235277529584832E-2</v>
      </c>
      <c r="E4" s="58">
        <v>3.9234319343247073E-2</v>
      </c>
      <c r="F4" s="58">
        <v>4.0397394309915235E-2</v>
      </c>
      <c r="G4" s="58">
        <v>-1.8846080740941267E-3</v>
      </c>
      <c r="H4" s="58">
        <v>8.1333543601881969E-2</v>
      </c>
      <c r="I4" s="58">
        <v>0.31042107958380855</v>
      </c>
      <c r="J4" s="58">
        <v>2.5411270273224401E-2</v>
      </c>
      <c r="K4" s="58">
        <v>3.836598301259344E-2</v>
      </c>
      <c r="L4" s="58">
        <v>3.8178286316277545E-2</v>
      </c>
      <c r="M4" s="58">
        <v>-1.8320646227623073E-2</v>
      </c>
      <c r="N4" s="58">
        <v>1.915818921147695E-2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343</v>
      </c>
      <c r="B6" s="19">
        <v>2023</v>
      </c>
      <c r="C6" s="7">
        <v>178472544</v>
      </c>
      <c r="D6" s="7">
        <v>138413073</v>
      </c>
      <c r="E6" s="7">
        <v>30894200</v>
      </c>
      <c r="F6" s="7">
        <v>8985810</v>
      </c>
      <c r="G6" s="7">
        <v>9465790</v>
      </c>
      <c r="H6" s="7">
        <v>4696570</v>
      </c>
      <c r="I6" s="7">
        <v>451790</v>
      </c>
      <c r="J6" s="7">
        <v>1537269</v>
      </c>
      <c r="K6" s="7">
        <v>56031429</v>
      </c>
      <c r="L6" s="7">
        <v>82381644</v>
      </c>
      <c r="M6" s="20">
        <v>7.2553000000000001</v>
      </c>
      <c r="N6" s="7">
        <v>597703.54171319993</v>
      </c>
    </row>
    <row r="7" spans="1:17" s="21" customFormat="1" x14ac:dyDescent="0.2">
      <c r="A7" s="8" t="s">
        <v>343</v>
      </c>
      <c r="B7" s="19">
        <v>2024</v>
      </c>
      <c r="C7" s="7">
        <v>188433097</v>
      </c>
      <c r="D7" s="7">
        <v>145612799</v>
      </c>
      <c r="E7" s="7">
        <v>31616140</v>
      </c>
      <c r="F7" s="7">
        <v>9027070</v>
      </c>
      <c r="G7" s="7">
        <v>9736630</v>
      </c>
      <c r="H7" s="7">
        <v>5250150</v>
      </c>
      <c r="I7" s="7">
        <v>525670</v>
      </c>
      <c r="J7" s="7">
        <v>1702640</v>
      </c>
      <c r="K7" s="7">
        <v>57858300</v>
      </c>
      <c r="L7" s="7">
        <v>87754499</v>
      </c>
      <c r="M7" s="20">
        <v>6.9512999999999998</v>
      </c>
      <c r="N7" s="7">
        <v>610007.84889869997</v>
      </c>
    </row>
    <row r="8" spans="1:17" s="44" customFormat="1" x14ac:dyDescent="0.2">
      <c r="A8" s="44" t="s">
        <v>9</v>
      </c>
      <c r="B8" s="45"/>
      <c r="C8" s="58">
        <v>5.5810001789406892E-2</v>
      </c>
      <c r="D8" s="58">
        <v>5.2016228264796925E-2</v>
      </c>
      <c r="E8" s="58">
        <v>2.3368140298178946E-2</v>
      </c>
      <c r="F8" s="58">
        <v>4.5916839995504026E-3</v>
      </c>
      <c r="G8" s="58">
        <v>2.861250883444488E-2</v>
      </c>
      <c r="H8" s="58">
        <v>0.11786899801344386</v>
      </c>
      <c r="I8" s="58">
        <v>0.16352730250780229</v>
      </c>
      <c r="J8" s="58">
        <v>0.10757453640189192</v>
      </c>
      <c r="K8" s="58">
        <v>3.2604397792531763E-2</v>
      </c>
      <c r="L8" s="58">
        <v>6.5219079628952292E-2</v>
      </c>
      <c r="M8" s="58">
        <v>-4.1900403842708128E-2</v>
      </c>
      <c r="N8" s="58">
        <v>2.0585970011541447E-2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344</v>
      </c>
      <c r="B10" s="19">
        <v>2023</v>
      </c>
      <c r="C10" s="7">
        <v>1352333125</v>
      </c>
      <c r="D10" s="7">
        <v>1173480879</v>
      </c>
      <c r="E10" s="7">
        <v>333201874</v>
      </c>
      <c r="F10" s="7">
        <v>87863542</v>
      </c>
      <c r="G10" s="7">
        <v>40469779</v>
      </c>
      <c r="H10" s="7">
        <v>24669060</v>
      </c>
      <c r="I10" s="7">
        <v>1534690</v>
      </c>
      <c r="J10" s="7">
        <v>13915354</v>
      </c>
      <c r="K10" s="7">
        <v>501654299</v>
      </c>
      <c r="L10" s="7">
        <v>671826580</v>
      </c>
      <c r="M10" s="20">
        <v>6.4</v>
      </c>
      <c r="N10" s="7">
        <v>4299690.1119999997</v>
      </c>
    </row>
    <row r="11" spans="1:17" s="21" customFormat="1" x14ac:dyDescent="0.2">
      <c r="A11" s="8" t="s">
        <v>344</v>
      </c>
      <c r="B11" s="19">
        <v>2024</v>
      </c>
      <c r="C11" s="7">
        <v>1457989934</v>
      </c>
      <c r="D11" s="7">
        <v>1224717465</v>
      </c>
      <c r="E11" s="7">
        <v>347621436</v>
      </c>
      <c r="F11" s="7">
        <v>78157288</v>
      </c>
      <c r="G11" s="7">
        <v>41052850</v>
      </c>
      <c r="H11" s="7">
        <v>26825065</v>
      </c>
      <c r="I11" s="7">
        <v>1710080</v>
      </c>
      <c r="J11" s="7">
        <v>14723959</v>
      </c>
      <c r="K11" s="7">
        <v>510090678</v>
      </c>
      <c r="L11" s="7">
        <v>714626787</v>
      </c>
      <c r="M11" s="20">
        <v>6.4</v>
      </c>
      <c r="N11" s="7">
        <v>4573611.4368000003</v>
      </c>
    </row>
    <row r="12" spans="1:17" s="44" customFormat="1" x14ac:dyDescent="0.2">
      <c r="A12" s="44" t="s">
        <v>9</v>
      </c>
      <c r="B12" s="45"/>
      <c r="C12" s="58">
        <v>7.8129276763815134E-2</v>
      </c>
      <c r="D12" s="58">
        <v>4.3662054420232271E-2</v>
      </c>
      <c r="E12" s="58">
        <v>4.3275753004918573E-2</v>
      </c>
      <c r="F12" s="58">
        <v>-0.11046964166320543</v>
      </c>
      <c r="G12" s="58">
        <v>1.4407565704769478E-2</v>
      </c>
      <c r="H12" s="58">
        <v>8.7397128224585771E-2</v>
      </c>
      <c r="I12" s="58">
        <v>0.1142836664081997</v>
      </c>
      <c r="J12" s="58">
        <v>5.8108834313521596E-2</v>
      </c>
      <c r="K12" s="58">
        <v>1.6817116920590767E-2</v>
      </c>
      <c r="L12" s="58">
        <v>6.3707224861511133E-2</v>
      </c>
      <c r="M12" s="58">
        <v>0</v>
      </c>
      <c r="N12" s="58">
        <v>6.3707224861511258E-2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345</v>
      </c>
      <c r="B14" s="19">
        <v>2023</v>
      </c>
      <c r="C14" s="7">
        <v>92928158</v>
      </c>
      <c r="D14" s="7">
        <v>63223336</v>
      </c>
      <c r="E14" s="7">
        <v>1576390</v>
      </c>
      <c r="F14" s="7">
        <v>1802735</v>
      </c>
      <c r="G14" s="7">
        <v>5311570</v>
      </c>
      <c r="H14" s="7">
        <v>2624930</v>
      </c>
      <c r="I14" s="7">
        <v>104680</v>
      </c>
      <c r="J14" s="7">
        <v>882190</v>
      </c>
      <c r="K14" s="7">
        <v>12302495</v>
      </c>
      <c r="L14" s="7">
        <v>50920841</v>
      </c>
      <c r="M14" s="20">
        <v>5.0492999999999997</v>
      </c>
      <c r="N14" s="7">
        <v>257114.60246129998</v>
      </c>
    </row>
    <row r="15" spans="1:17" s="21" customFormat="1" x14ac:dyDescent="0.2">
      <c r="A15" s="8" t="s">
        <v>345</v>
      </c>
      <c r="B15" s="19">
        <v>2024</v>
      </c>
      <c r="C15" s="7">
        <v>95616461</v>
      </c>
      <c r="D15" s="7">
        <v>66349372</v>
      </c>
      <c r="E15" s="7">
        <v>1591660</v>
      </c>
      <c r="F15" s="7">
        <v>1831715</v>
      </c>
      <c r="G15" s="7">
        <v>5611750</v>
      </c>
      <c r="H15" s="7">
        <v>3003010</v>
      </c>
      <c r="I15" s="7">
        <v>118730</v>
      </c>
      <c r="J15" s="7">
        <v>786347</v>
      </c>
      <c r="K15" s="7">
        <v>12943212</v>
      </c>
      <c r="L15" s="7">
        <v>53406160</v>
      </c>
      <c r="M15" s="20">
        <v>5.5</v>
      </c>
      <c r="N15" s="7">
        <v>293733.88</v>
      </c>
    </row>
    <row r="16" spans="1:17" s="44" customFormat="1" x14ac:dyDescent="0.2">
      <c r="A16" s="44" t="s">
        <v>9</v>
      </c>
      <c r="B16" s="45"/>
      <c r="C16" s="58">
        <v>2.8928831237567412E-2</v>
      </c>
      <c r="D16" s="58">
        <v>4.9444338084279511E-2</v>
      </c>
      <c r="E16" s="58">
        <v>9.6866892076199421E-3</v>
      </c>
      <c r="F16" s="58">
        <v>1.6075574058305852E-2</v>
      </c>
      <c r="G16" s="58">
        <v>5.6514363926296746E-2</v>
      </c>
      <c r="H16" s="58">
        <v>0.144034317105599</v>
      </c>
      <c r="I16" s="58">
        <v>0.1342185708826901</v>
      </c>
      <c r="J16" s="58">
        <v>-0.1086421292465342</v>
      </c>
      <c r="K16" s="58">
        <v>5.2080248762547757E-2</v>
      </c>
      <c r="L16" s="58">
        <v>4.8807501038720079E-2</v>
      </c>
      <c r="M16" s="58">
        <v>8.925989741152246E-2</v>
      </c>
      <c r="N16" s="58">
        <v>0.14242395098587152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346</v>
      </c>
      <c r="B18" s="19">
        <v>2023</v>
      </c>
      <c r="C18" s="7">
        <v>153579617</v>
      </c>
      <c r="D18" s="7">
        <v>115310309</v>
      </c>
      <c r="E18" s="7">
        <v>3349970</v>
      </c>
      <c r="F18" s="7">
        <v>2743830</v>
      </c>
      <c r="G18" s="7">
        <v>6642700</v>
      </c>
      <c r="H18" s="7">
        <v>4759290</v>
      </c>
      <c r="I18" s="7">
        <v>85130</v>
      </c>
      <c r="J18" s="7">
        <v>1877497</v>
      </c>
      <c r="K18" s="7">
        <v>19458417</v>
      </c>
      <c r="L18" s="7">
        <v>95851892</v>
      </c>
      <c r="M18" s="20">
        <v>5.5049999999999999</v>
      </c>
      <c r="N18" s="7">
        <v>527664.66545999993</v>
      </c>
    </row>
    <row r="19" spans="1:14" s="21" customFormat="1" x14ac:dyDescent="0.2">
      <c r="A19" s="8" t="s">
        <v>346</v>
      </c>
      <c r="B19" s="19">
        <v>2024</v>
      </c>
      <c r="C19" s="7">
        <v>172440689</v>
      </c>
      <c r="D19" s="7">
        <v>129658721</v>
      </c>
      <c r="E19" s="7">
        <v>3547170</v>
      </c>
      <c r="F19" s="7">
        <v>2826300</v>
      </c>
      <c r="G19" s="7">
        <v>7159300</v>
      </c>
      <c r="H19" s="7">
        <v>5460240</v>
      </c>
      <c r="I19" s="7">
        <v>143770</v>
      </c>
      <c r="J19" s="7">
        <v>2873784</v>
      </c>
      <c r="K19" s="7">
        <v>22010564</v>
      </c>
      <c r="L19" s="7">
        <v>107648157</v>
      </c>
      <c r="M19" s="20">
        <v>5.1159999999999997</v>
      </c>
      <c r="N19" s="7">
        <v>550727.971212</v>
      </c>
    </row>
    <row r="20" spans="1:14" s="44" customFormat="1" x14ac:dyDescent="0.2">
      <c r="A20" s="44" t="s">
        <v>9</v>
      </c>
      <c r="B20" s="45"/>
      <c r="C20" s="58">
        <v>0.1228097345756501</v>
      </c>
      <c r="D20" s="58">
        <v>0.12443303746588694</v>
      </c>
      <c r="E20" s="58">
        <v>5.8866198801780317E-2</v>
      </c>
      <c r="F20" s="58">
        <v>3.0056526825641531E-2</v>
      </c>
      <c r="G20" s="58">
        <v>7.7769581646017438E-2</v>
      </c>
      <c r="H20" s="58">
        <v>0.14728037165207417</v>
      </c>
      <c r="I20" s="58">
        <v>0.68882884999412664</v>
      </c>
      <c r="J20" s="58">
        <v>0.53064638718463997</v>
      </c>
      <c r="K20" s="58">
        <v>0.1311590249093747</v>
      </c>
      <c r="L20" s="58">
        <v>0.12306762812777863</v>
      </c>
      <c r="M20" s="58">
        <v>-7.0663033605812942E-2</v>
      </c>
      <c r="N20" s="58">
        <v>4.3708262579784975E-2</v>
      </c>
    </row>
    <row r="22" spans="1:14" ht="15" x14ac:dyDescent="0.25">
      <c r="A22" s="1" t="s">
        <v>10</v>
      </c>
      <c r="B22" s="19">
        <v>2023</v>
      </c>
      <c r="C22" s="13">
        <v>1993351408</v>
      </c>
      <c r="D22" s="13">
        <v>1662415207</v>
      </c>
      <c r="E22" s="13">
        <v>393500315</v>
      </c>
      <c r="F22" s="13">
        <v>111180657</v>
      </c>
      <c r="G22" s="13">
        <v>70570689</v>
      </c>
      <c r="H22" s="13">
        <v>42222217</v>
      </c>
      <c r="I22" s="13">
        <v>2605900</v>
      </c>
      <c r="J22" s="13">
        <v>21588253</v>
      </c>
      <c r="K22" s="13">
        <v>641668031</v>
      </c>
      <c r="L22" s="13">
        <v>1020747176</v>
      </c>
      <c r="M22" s="13"/>
      <c r="N22" s="13">
        <v>6711132.415551099</v>
      </c>
    </row>
    <row r="23" spans="1:14" ht="15" x14ac:dyDescent="0.25">
      <c r="A23" s="1"/>
      <c r="B23" s="19">
        <v>2024</v>
      </c>
      <c r="C23" s="13">
        <v>2144113586</v>
      </c>
      <c r="D23" s="13">
        <v>1744901961</v>
      </c>
      <c r="E23" s="13">
        <v>409814660</v>
      </c>
      <c r="F23" s="13">
        <v>102022391</v>
      </c>
      <c r="G23" s="13">
        <v>72225020</v>
      </c>
      <c r="H23" s="13">
        <v>46455919</v>
      </c>
      <c r="I23" s="13">
        <v>3061220</v>
      </c>
      <c r="J23" s="13">
        <v>23548460</v>
      </c>
      <c r="K23" s="13">
        <v>657127670</v>
      </c>
      <c r="L23" s="13">
        <v>1087774291</v>
      </c>
      <c r="M23" s="13"/>
      <c r="N23" s="13">
        <v>7076753.6315027</v>
      </c>
    </row>
    <row r="24" spans="1:14" s="44" customFormat="1" ht="15" x14ac:dyDescent="0.25">
      <c r="A24" s="48" t="s">
        <v>9</v>
      </c>
      <c r="B24" s="49"/>
      <c r="C24" s="58">
        <v>7.5632513863305731E-2</v>
      </c>
      <c r="D24" s="58">
        <v>4.9618623345521404E-2</v>
      </c>
      <c r="E24" s="58">
        <v>4.1459547497439742E-2</v>
      </c>
      <c r="F24" s="58">
        <v>-8.2372835771243907E-2</v>
      </c>
      <c r="G24" s="58">
        <v>2.3442182915346058E-2</v>
      </c>
      <c r="H24" s="58">
        <v>0.10027190187573523</v>
      </c>
      <c r="I24" s="58">
        <v>0.17472658198702942</v>
      </c>
      <c r="J24" s="58">
        <v>9.0799704820950539E-2</v>
      </c>
      <c r="K24" s="58">
        <v>2.4092892668981979E-2</v>
      </c>
      <c r="L24" s="58">
        <v>6.5664756735021326E-2</v>
      </c>
      <c r="M24" s="58"/>
      <c r="N24" s="58">
        <v>5.4479809563044851E-2</v>
      </c>
    </row>
    <row r="26" spans="1:14" ht="15" x14ac:dyDescent="0.25">
      <c r="K26" s="15" t="s">
        <v>465</v>
      </c>
      <c r="L26" s="16">
        <v>2023</v>
      </c>
      <c r="M26" s="23">
        <v>6.5602</v>
      </c>
    </row>
    <row r="27" spans="1:14" ht="15" x14ac:dyDescent="0.25">
      <c r="K27" s="15"/>
      <c r="L27" s="16">
        <v>2024</v>
      </c>
      <c r="M27" s="23">
        <v>6.4802599999999995</v>
      </c>
    </row>
    <row r="28" spans="1:14" s="44" customFormat="1" ht="15" x14ac:dyDescent="0.25">
      <c r="B28" s="49"/>
      <c r="J28" s="46"/>
      <c r="K28" s="48" t="s">
        <v>466</v>
      </c>
      <c r="L28" s="48"/>
      <c r="M28" s="58">
        <v>-1.218560409743614E-2</v>
      </c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Sheet56">
    <tabColor rgb="FF92D050"/>
    <pageSetUpPr fitToPage="1"/>
  </sheetPr>
  <dimension ref="A1:Q140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347</v>
      </c>
      <c r="B2" s="19">
        <v>2023</v>
      </c>
      <c r="C2" s="7">
        <v>5304697547</v>
      </c>
      <c r="D2" s="7">
        <v>3766032860</v>
      </c>
      <c r="E2" s="7">
        <v>321051757</v>
      </c>
      <c r="F2" s="7">
        <v>278949305</v>
      </c>
      <c r="G2" s="7">
        <v>91178904</v>
      </c>
      <c r="H2" s="7">
        <v>85571964</v>
      </c>
      <c r="I2" s="7">
        <v>10486300</v>
      </c>
      <c r="J2" s="7">
        <v>46752185</v>
      </c>
      <c r="K2" s="7">
        <v>833990415</v>
      </c>
      <c r="L2" s="7">
        <v>2932042445</v>
      </c>
      <c r="M2" s="20">
        <v>7.5</v>
      </c>
      <c r="N2" s="7">
        <v>21990318.337499999</v>
      </c>
    </row>
    <row r="3" spans="1:17" s="21" customFormat="1" x14ac:dyDescent="0.2">
      <c r="A3" s="8" t="s">
        <v>347</v>
      </c>
      <c r="B3" s="19">
        <v>2024</v>
      </c>
      <c r="C3" s="7">
        <v>5615189761</v>
      </c>
      <c r="D3" s="7">
        <v>4194554907</v>
      </c>
      <c r="E3" s="7">
        <v>339465831</v>
      </c>
      <c r="F3" s="7">
        <v>325046373</v>
      </c>
      <c r="G3" s="7">
        <v>91307844</v>
      </c>
      <c r="H3" s="7">
        <v>86708464</v>
      </c>
      <c r="I3" s="7">
        <v>10095357</v>
      </c>
      <c r="J3" s="7">
        <v>54120396</v>
      </c>
      <c r="K3" s="7">
        <v>906744265</v>
      </c>
      <c r="L3" s="7">
        <v>3287810642</v>
      </c>
      <c r="M3" s="20">
        <v>7.5</v>
      </c>
      <c r="N3" s="7">
        <v>24658579.815000001</v>
      </c>
    </row>
    <row r="4" spans="1:17" s="44" customFormat="1" x14ac:dyDescent="0.2">
      <c r="A4" s="44" t="s">
        <v>9</v>
      </c>
      <c r="B4" s="45"/>
      <c r="C4" s="58">
        <v>5.8531558349748831E-2</v>
      </c>
      <c r="D4" s="58">
        <v>0.11378606160117254</v>
      </c>
      <c r="E4" s="58">
        <v>5.7355468700954655E-2</v>
      </c>
      <c r="F4" s="58">
        <v>0.16525249274236406</v>
      </c>
      <c r="G4" s="58">
        <v>1.4141429030557332E-3</v>
      </c>
      <c r="H4" s="58">
        <v>1.3281219068432272E-2</v>
      </c>
      <c r="I4" s="58">
        <v>-3.7281309899583268E-2</v>
      </c>
      <c r="J4" s="58">
        <v>0.15760142547348321</v>
      </c>
      <c r="K4" s="58">
        <v>8.7235834718795896E-2</v>
      </c>
      <c r="L4" s="58">
        <v>0.12133801050755252</v>
      </c>
      <c r="M4" s="58">
        <v>0</v>
      </c>
      <c r="N4" s="58">
        <v>0.12133801050755266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348</v>
      </c>
      <c r="B6" s="19">
        <v>2023</v>
      </c>
      <c r="C6" s="7">
        <v>2999948913</v>
      </c>
      <c r="D6" s="7">
        <v>2099667203</v>
      </c>
      <c r="E6" s="7">
        <v>21103802</v>
      </c>
      <c r="F6" s="7">
        <v>1009612</v>
      </c>
      <c r="G6" s="7">
        <v>54625000</v>
      </c>
      <c r="H6" s="7">
        <v>54511354</v>
      </c>
      <c r="I6" s="7">
        <v>4249541</v>
      </c>
      <c r="J6" s="7">
        <v>21897569</v>
      </c>
      <c r="K6" s="7">
        <v>157396878</v>
      </c>
      <c r="L6" s="7">
        <v>1942270325</v>
      </c>
      <c r="M6" s="20">
        <v>2.5</v>
      </c>
      <c r="N6" s="7">
        <v>4855675.8125</v>
      </c>
    </row>
    <row r="7" spans="1:17" s="21" customFormat="1" x14ac:dyDescent="0.2">
      <c r="A7" s="8" t="s">
        <v>348</v>
      </c>
      <c r="B7" s="19">
        <v>2024</v>
      </c>
      <c r="C7" s="7">
        <v>3103349145</v>
      </c>
      <c r="D7" s="7">
        <v>2281486567</v>
      </c>
      <c r="E7" s="7">
        <v>22503900</v>
      </c>
      <c r="F7" s="7">
        <v>37402</v>
      </c>
      <c r="G7" s="7">
        <v>55250000</v>
      </c>
      <c r="H7" s="7">
        <v>55175713</v>
      </c>
      <c r="I7" s="7">
        <v>4114466</v>
      </c>
      <c r="J7" s="7">
        <v>25315186</v>
      </c>
      <c r="K7" s="7">
        <v>162396667</v>
      </c>
      <c r="L7" s="7">
        <v>2119089900</v>
      </c>
      <c r="M7" s="20">
        <v>2.5</v>
      </c>
      <c r="N7" s="7">
        <v>5297724.75</v>
      </c>
    </row>
    <row r="8" spans="1:17" s="44" customFormat="1" x14ac:dyDescent="0.2">
      <c r="A8" s="44" t="s">
        <v>9</v>
      </c>
      <c r="B8" s="45"/>
      <c r="C8" s="58">
        <v>3.4467330944178649E-2</v>
      </c>
      <c r="D8" s="58">
        <v>8.659437254638111E-2</v>
      </c>
      <c r="E8" s="58">
        <v>6.6343401061097901E-2</v>
      </c>
      <c r="F8" s="58">
        <v>-0.96295408533179083</v>
      </c>
      <c r="G8" s="58">
        <v>1.1441647597254004E-2</v>
      </c>
      <c r="H8" s="58">
        <v>1.2187534362107387E-2</v>
      </c>
      <c r="I8" s="58">
        <v>-3.1785785806043521E-2</v>
      </c>
      <c r="J8" s="58">
        <v>0.15607289558032675</v>
      </c>
      <c r="K8" s="58">
        <v>3.1765490291363975E-2</v>
      </c>
      <c r="L8" s="58">
        <v>9.1037572228778202E-2</v>
      </c>
      <c r="M8" s="58">
        <v>0</v>
      </c>
      <c r="N8" s="58">
        <v>9.1037572228778202E-2</v>
      </c>
    </row>
    <row r="10" spans="1:17" ht="15" x14ac:dyDescent="0.25">
      <c r="A10" s="1" t="s">
        <v>10</v>
      </c>
      <c r="B10" s="19">
        <v>2023</v>
      </c>
      <c r="C10" s="13">
        <v>8304646460</v>
      </c>
      <c r="D10" s="13">
        <v>5865700063</v>
      </c>
      <c r="E10" s="13">
        <v>342155559</v>
      </c>
      <c r="F10" s="13">
        <v>279958917</v>
      </c>
      <c r="G10" s="13">
        <v>145803904</v>
      </c>
      <c r="H10" s="13">
        <v>140083318</v>
      </c>
      <c r="I10" s="13">
        <v>14735841</v>
      </c>
      <c r="J10" s="13">
        <v>68649754</v>
      </c>
      <c r="K10" s="13">
        <v>991387293</v>
      </c>
      <c r="L10" s="13">
        <v>4874312770</v>
      </c>
      <c r="M10" s="13"/>
      <c r="N10" s="13">
        <v>26845994.149999999</v>
      </c>
    </row>
    <row r="11" spans="1:17" ht="15" x14ac:dyDescent="0.25">
      <c r="A11" s="1"/>
      <c r="B11" s="19">
        <v>2024</v>
      </c>
      <c r="C11" s="13">
        <v>8718538906</v>
      </c>
      <c r="D11" s="13">
        <v>6476041474</v>
      </c>
      <c r="E11" s="13">
        <v>361969731</v>
      </c>
      <c r="F11" s="13">
        <v>325083775</v>
      </c>
      <c r="G11" s="13">
        <v>146557844</v>
      </c>
      <c r="H11" s="13">
        <v>141884177</v>
      </c>
      <c r="I11" s="13">
        <v>14209823</v>
      </c>
      <c r="J11" s="13">
        <v>79435582</v>
      </c>
      <c r="K11" s="13">
        <v>1069140932</v>
      </c>
      <c r="L11" s="13">
        <v>5406900542</v>
      </c>
      <c r="M11" s="13"/>
      <c r="N11" s="13">
        <v>29956304.565000001</v>
      </c>
    </row>
    <row r="12" spans="1:17" s="44" customFormat="1" x14ac:dyDescent="0.2">
      <c r="A12" s="44" t="s">
        <v>9</v>
      </c>
      <c r="B12" s="49"/>
      <c r="C12" s="58">
        <v>4.9838659356969184E-2</v>
      </c>
      <c r="D12" s="58">
        <v>0.1040526116993173</v>
      </c>
      <c r="E12" s="58">
        <v>5.7909835099303475E-2</v>
      </c>
      <c r="F12" s="58">
        <v>0.16118385684425263</v>
      </c>
      <c r="G12" s="58">
        <v>5.1709177828324817E-3</v>
      </c>
      <c r="H12" s="58">
        <v>1.2855627820009232E-2</v>
      </c>
      <c r="I12" s="58">
        <v>-3.5696503511404611E-2</v>
      </c>
      <c r="J12" s="58">
        <v>0.15711386234537708</v>
      </c>
      <c r="K12" s="58">
        <v>7.8429126083220835E-2</v>
      </c>
      <c r="L12" s="58">
        <v>0.10926417674260161</v>
      </c>
      <c r="M12" s="58"/>
      <c r="N12" s="58">
        <v>0.1158575241289771</v>
      </c>
    </row>
    <row r="14" spans="1:17" ht="15" x14ac:dyDescent="0.25">
      <c r="K14" s="15" t="s">
        <v>465</v>
      </c>
      <c r="L14" s="16">
        <v>2023</v>
      </c>
      <c r="M14" s="23">
        <v>5</v>
      </c>
    </row>
    <row r="15" spans="1:17" ht="15" x14ac:dyDescent="0.25">
      <c r="K15" s="15"/>
      <c r="L15" s="16">
        <v>2024</v>
      </c>
      <c r="M15" s="23">
        <v>5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0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Sheet57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349</v>
      </c>
      <c r="B2" s="19">
        <v>2023</v>
      </c>
      <c r="C2" s="7">
        <v>7285257866</v>
      </c>
      <c r="D2" s="7">
        <v>5247652350</v>
      </c>
      <c r="E2" s="7">
        <v>771029611</v>
      </c>
      <c r="F2" s="7">
        <v>197500475</v>
      </c>
      <c r="G2" s="7">
        <v>195844257</v>
      </c>
      <c r="H2" s="7">
        <v>135480159</v>
      </c>
      <c r="I2" s="7">
        <v>0</v>
      </c>
      <c r="J2" s="7">
        <v>47552762</v>
      </c>
      <c r="K2" s="7">
        <v>1347407264</v>
      </c>
      <c r="L2" s="7">
        <v>3900245086</v>
      </c>
      <c r="M2" s="20">
        <v>6.9</v>
      </c>
      <c r="N2" s="7">
        <v>26911691.093400002</v>
      </c>
    </row>
    <row r="3" spans="1:17" s="21" customFormat="1" x14ac:dyDescent="0.2">
      <c r="A3" s="8" t="s">
        <v>349</v>
      </c>
      <c r="B3" s="19">
        <v>2024</v>
      </c>
      <c r="C3" s="7">
        <v>7811331396</v>
      </c>
      <c r="D3" s="7">
        <v>5850263733</v>
      </c>
      <c r="E3" s="7">
        <v>794784531</v>
      </c>
      <c r="F3" s="7">
        <v>201477544</v>
      </c>
      <c r="G3" s="7">
        <v>203708602</v>
      </c>
      <c r="H3" s="7">
        <v>147723847</v>
      </c>
      <c r="I3" s="7">
        <v>0</v>
      </c>
      <c r="J3" s="7">
        <v>55308428</v>
      </c>
      <c r="K3" s="7">
        <v>1403002952</v>
      </c>
      <c r="L3" s="7">
        <v>4447260781</v>
      </c>
      <c r="M3" s="20">
        <v>6.9</v>
      </c>
      <c r="N3" s="7">
        <v>30686099.388900001</v>
      </c>
    </row>
    <row r="4" spans="1:17" s="44" customFormat="1" x14ac:dyDescent="0.2">
      <c r="A4" s="44" t="s">
        <v>9</v>
      </c>
      <c r="B4" s="45"/>
      <c r="C4" s="58">
        <v>7.2210694484153209E-2</v>
      </c>
      <c r="D4" s="58">
        <v>0.11483447126599383</v>
      </c>
      <c r="E4" s="58">
        <v>3.0809348514113034E-2</v>
      </c>
      <c r="F4" s="58">
        <v>2.0137009797065047E-2</v>
      </c>
      <c r="G4" s="58">
        <v>4.015611752148545E-2</v>
      </c>
      <c r="H4" s="58">
        <v>9.0372554109565226E-2</v>
      </c>
      <c r="I4" s="58" t="e">
        <v>#DIV/0!</v>
      </c>
      <c r="J4" s="58">
        <v>0.16309601532714335</v>
      </c>
      <c r="K4" s="58">
        <v>4.1261235177666375E-2</v>
      </c>
      <c r="L4" s="58">
        <v>0.14025162084391124</v>
      </c>
      <c r="M4" s="58">
        <v>0</v>
      </c>
      <c r="N4" s="58">
        <v>0.14025162084391121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350</v>
      </c>
      <c r="B6" s="19">
        <v>2023</v>
      </c>
      <c r="C6" s="7">
        <v>37657709101</v>
      </c>
      <c r="D6" s="7">
        <v>24836426170</v>
      </c>
      <c r="E6" s="7">
        <v>932108234</v>
      </c>
      <c r="F6" s="7">
        <v>333778723</v>
      </c>
      <c r="G6" s="7">
        <v>1682362348</v>
      </c>
      <c r="H6" s="7">
        <v>1571028242</v>
      </c>
      <c r="I6" s="7">
        <v>0</v>
      </c>
      <c r="J6" s="7">
        <v>537791760</v>
      </c>
      <c r="K6" s="7">
        <v>5057069307</v>
      </c>
      <c r="L6" s="7">
        <v>19779356863</v>
      </c>
      <c r="M6" s="20">
        <v>4.7057000000000002</v>
      </c>
      <c r="N6" s="7">
        <v>93075719.590219095</v>
      </c>
    </row>
    <row r="7" spans="1:17" s="21" customFormat="1" x14ac:dyDescent="0.2">
      <c r="A7" s="8" t="s">
        <v>350</v>
      </c>
      <c r="B7" s="19">
        <v>2024</v>
      </c>
      <c r="C7" s="7">
        <v>40438707907</v>
      </c>
      <c r="D7" s="7">
        <v>28164856310</v>
      </c>
      <c r="E7" s="7">
        <v>893837318</v>
      </c>
      <c r="F7" s="7">
        <v>365378067</v>
      </c>
      <c r="G7" s="7">
        <v>1767575544</v>
      </c>
      <c r="H7" s="7">
        <v>1661183729</v>
      </c>
      <c r="I7" s="7">
        <v>0</v>
      </c>
      <c r="J7" s="7">
        <v>707764591</v>
      </c>
      <c r="K7" s="7">
        <v>5395739249</v>
      </c>
      <c r="L7" s="7">
        <v>22769117061</v>
      </c>
      <c r="M7" s="20">
        <v>4.6806999999999999</v>
      </c>
      <c r="N7" s="7">
        <v>106575406.2274227</v>
      </c>
    </row>
    <row r="8" spans="1:17" s="44" customFormat="1" x14ac:dyDescent="0.2">
      <c r="A8" s="44" t="s">
        <v>9</v>
      </c>
      <c r="B8" s="45"/>
      <c r="C8" s="58">
        <v>7.3849388940288738E-2</v>
      </c>
      <c r="D8" s="58">
        <v>0.13401405327874513</v>
      </c>
      <c r="E8" s="58">
        <v>-4.105844643788438E-2</v>
      </c>
      <c r="F8" s="58">
        <v>9.4671534829977769E-2</v>
      </c>
      <c r="G8" s="58">
        <v>5.0650917206570771E-2</v>
      </c>
      <c r="H8" s="58">
        <v>5.7386292995743611E-2</v>
      </c>
      <c r="I8" s="58" t="e">
        <v>#DIV/0!</v>
      </c>
      <c r="J8" s="58">
        <v>0.31605696413050288</v>
      </c>
      <c r="K8" s="58">
        <v>6.6969606592342482E-2</v>
      </c>
      <c r="L8" s="58">
        <v>0.15115558198925855</v>
      </c>
      <c r="M8" s="58">
        <v>-5.3127058673524356E-3</v>
      </c>
      <c r="N8" s="58">
        <v>0.14503983097458883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351</v>
      </c>
      <c r="B10" s="19">
        <v>2023</v>
      </c>
      <c r="C10" s="7">
        <v>178066745</v>
      </c>
      <c r="D10" s="7">
        <v>113164439</v>
      </c>
      <c r="E10" s="7">
        <v>4228664</v>
      </c>
      <c r="F10" s="7">
        <v>0</v>
      </c>
      <c r="G10" s="7">
        <v>4620523</v>
      </c>
      <c r="H10" s="7">
        <v>4347054</v>
      </c>
      <c r="I10" s="7">
        <v>0</v>
      </c>
      <c r="J10" s="7">
        <v>760008</v>
      </c>
      <c r="K10" s="7">
        <v>13956249</v>
      </c>
      <c r="L10" s="7">
        <v>99208190</v>
      </c>
      <c r="M10" s="20">
        <v>1.7450000000000001</v>
      </c>
      <c r="N10" s="7">
        <v>173118.29155000002</v>
      </c>
    </row>
    <row r="11" spans="1:17" s="21" customFormat="1" x14ac:dyDescent="0.2">
      <c r="A11" s="8" t="s">
        <v>351</v>
      </c>
      <c r="B11" s="19">
        <v>2024</v>
      </c>
      <c r="C11" s="7">
        <v>187018036</v>
      </c>
      <c r="D11" s="7">
        <v>124565515</v>
      </c>
      <c r="E11" s="7">
        <v>4218030</v>
      </c>
      <c r="F11" s="7">
        <v>0</v>
      </c>
      <c r="G11" s="7">
        <v>4646138</v>
      </c>
      <c r="H11" s="7">
        <v>4380551</v>
      </c>
      <c r="I11" s="7">
        <v>0</v>
      </c>
      <c r="J11" s="7">
        <v>846997</v>
      </c>
      <c r="K11" s="7">
        <v>14091716</v>
      </c>
      <c r="L11" s="7">
        <v>110473799</v>
      </c>
      <c r="M11" s="20">
        <v>1.85</v>
      </c>
      <c r="N11" s="7">
        <v>204376.52815</v>
      </c>
    </row>
    <row r="12" spans="1:17" s="44" customFormat="1" x14ac:dyDescent="0.2">
      <c r="A12" s="44" t="s">
        <v>9</v>
      </c>
      <c r="B12" s="45"/>
      <c r="C12" s="58">
        <v>5.0269302109161369E-2</v>
      </c>
      <c r="D12" s="58">
        <v>0.10074786832990883</v>
      </c>
      <c r="E12" s="58">
        <v>-2.5147422448319376E-3</v>
      </c>
      <c r="F12" s="58" t="e">
        <v>#DIV/0!</v>
      </c>
      <c r="G12" s="58">
        <v>5.543744723270504E-3</v>
      </c>
      <c r="H12" s="58">
        <v>7.7056783743657195E-3</v>
      </c>
      <c r="I12" s="58" t="e">
        <v>#DIV/0!</v>
      </c>
      <c r="J12" s="58">
        <v>0.11445800570520311</v>
      </c>
      <c r="K12" s="58">
        <v>9.7065479413558763E-3</v>
      </c>
      <c r="L12" s="58">
        <v>0.11355523167996513</v>
      </c>
      <c r="M12" s="58">
        <v>6.0171919770773623E-2</v>
      </c>
      <c r="N12" s="58">
        <v>0.18055998774093707</v>
      </c>
    </row>
    <row r="14" spans="1:17" ht="15" x14ac:dyDescent="0.25">
      <c r="A14" s="1" t="s">
        <v>10</v>
      </c>
      <c r="B14" s="19">
        <v>2023</v>
      </c>
      <c r="C14" s="13">
        <v>45121033712</v>
      </c>
      <c r="D14" s="13">
        <v>30197242959</v>
      </c>
      <c r="E14" s="13">
        <v>1707366509</v>
      </c>
      <c r="F14" s="13">
        <v>531279198</v>
      </c>
      <c r="G14" s="13">
        <v>1882827128</v>
      </c>
      <c r="H14" s="13">
        <v>1710855455</v>
      </c>
      <c r="I14" s="13">
        <v>0</v>
      </c>
      <c r="J14" s="13">
        <v>586104530</v>
      </c>
      <c r="K14" s="13">
        <v>6418432820</v>
      </c>
      <c r="L14" s="13">
        <v>23778810139</v>
      </c>
      <c r="M14" s="13"/>
      <c r="N14" s="13">
        <v>120160528.97516909</v>
      </c>
    </row>
    <row r="15" spans="1:17" ht="15" x14ac:dyDescent="0.25">
      <c r="A15" s="1"/>
      <c r="B15" s="19">
        <v>2024</v>
      </c>
      <c r="C15" s="13">
        <v>48437057339</v>
      </c>
      <c r="D15" s="13">
        <v>34139685558</v>
      </c>
      <c r="E15" s="13">
        <v>1692839879</v>
      </c>
      <c r="F15" s="13">
        <v>566855611</v>
      </c>
      <c r="G15" s="13">
        <v>1975930284</v>
      </c>
      <c r="H15" s="13">
        <v>1813288127</v>
      </c>
      <c r="I15" s="13">
        <v>0</v>
      </c>
      <c r="J15" s="13">
        <v>763920016</v>
      </c>
      <c r="K15" s="13">
        <v>6812833917</v>
      </c>
      <c r="L15" s="13">
        <v>27326851641</v>
      </c>
      <c r="M15" s="13"/>
      <c r="N15" s="13">
        <v>137465882.14447269</v>
      </c>
    </row>
    <row r="16" spans="1:17" s="44" customFormat="1" x14ac:dyDescent="0.2">
      <c r="A16" s="44" t="s">
        <v>9</v>
      </c>
      <c r="B16" s="49"/>
      <c r="C16" s="58">
        <v>7.3491747732678803E-2</v>
      </c>
      <c r="D16" s="58">
        <v>0.1305563757708878</v>
      </c>
      <c r="E16" s="58">
        <v>-8.508208356803373E-3</v>
      </c>
      <c r="F16" s="58">
        <v>6.6963685259892297E-2</v>
      </c>
      <c r="G16" s="58">
        <v>4.9448594942912892E-2</v>
      </c>
      <c r="H16" s="58">
        <v>5.9872195339845349E-2</v>
      </c>
      <c r="I16" s="58" t="e">
        <v>#DIV/0!</v>
      </c>
      <c r="J16" s="58">
        <v>0.30338527839052876</v>
      </c>
      <c r="K16" s="58">
        <v>6.1448192738114533E-2</v>
      </c>
      <c r="L16" s="58">
        <v>0.14921022041303914</v>
      </c>
      <c r="M16" s="58"/>
      <c r="N16" s="58">
        <v>0.14401861673628041</v>
      </c>
    </row>
    <row r="18" spans="2:13" ht="15" x14ac:dyDescent="0.25">
      <c r="K18" s="15" t="s">
        <v>465</v>
      </c>
      <c r="L18" s="16">
        <v>2023</v>
      </c>
      <c r="M18" s="23">
        <v>4.4502333333333333</v>
      </c>
    </row>
    <row r="19" spans="2:13" ht="15" x14ac:dyDescent="0.25">
      <c r="K19" s="15"/>
      <c r="L19" s="16">
        <v>2024</v>
      </c>
      <c r="M19" s="23">
        <v>4.4768999999999997</v>
      </c>
    </row>
    <row r="20" spans="2:13" s="44" customFormat="1" ht="15" x14ac:dyDescent="0.25">
      <c r="B20" s="49"/>
      <c r="J20" s="46"/>
      <c r="K20" s="48" t="s">
        <v>466</v>
      </c>
      <c r="L20" s="48"/>
      <c r="M20" s="58">
        <v>5.992195165796489E-3</v>
      </c>
    </row>
    <row r="24" spans="2:13" s="44" customFormat="1" x14ac:dyDescent="0.2">
      <c r="B24" s="49"/>
      <c r="J24" s="46"/>
    </row>
    <row r="28" spans="2:13" s="44" customFormat="1" x14ac:dyDescent="0.2">
      <c r="B28" s="49"/>
      <c r="J28" s="46"/>
    </row>
    <row r="32" spans="2:13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Sheet58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J23" sqref="J23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22" customWidth="1"/>
    <col min="14" max="14" width="16.7109375" style="14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8" t="s">
        <v>21</v>
      </c>
      <c r="N1" s="35" t="s">
        <v>22</v>
      </c>
      <c r="P1"/>
      <c r="Q1"/>
    </row>
    <row r="2" spans="1:17" s="27" customFormat="1" x14ac:dyDescent="0.2">
      <c r="A2" s="41" t="s">
        <v>352</v>
      </c>
      <c r="B2" s="19">
        <v>2023</v>
      </c>
      <c r="C2" s="42">
        <v>2018856545</v>
      </c>
      <c r="D2" s="42">
        <v>1536470922</v>
      </c>
      <c r="E2" s="42">
        <v>184399969</v>
      </c>
      <c r="F2" s="42">
        <v>51810569</v>
      </c>
      <c r="G2" s="42">
        <v>46116695</v>
      </c>
      <c r="H2" s="42">
        <v>44537376</v>
      </c>
      <c r="I2" s="7">
        <v>4108554</v>
      </c>
      <c r="J2" s="7">
        <v>22960998</v>
      </c>
      <c r="K2" s="42">
        <v>353934161</v>
      </c>
      <c r="L2" s="42">
        <v>1182536761</v>
      </c>
      <c r="M2" s="57">
        <v>1.9722999999999999</v>
      </c>
      <c r="N2" s="7">
        <v>2332317.2537202998</v>
      </c>
    </row>
    <row r="3" spans="1:17" s="27" customFormat="1" x14ac:dyDescent="0.2">
      <c r="A3" s="41" t="s">
        <v>352</v>
      </c>
      <c r="B3" s="19">
        <v>2024</v>
      </c>
      <c r="C3" s="42">
        <v>2235373613</v>
      </c>
      <c r="D3" s="42">
        <v>1654881263</v>
      </c>
      <c r="E3" s="42">
        <v>202750619</v>
      </c>
      <c r="F3" s="42">
        <v>54353906</v>
      </c>
      <c r="G3" s="42">
        <v>46517946</v>
      </c>
      <c r="H3" s="42">
        <v>44734939</v>
      </c>
      <c r="I3" s="7">
        <v>4096343</v>
      </c>
      <c r="J3" s="7">
        <v>30307095</v>
      </c>
      <c r="K3" s="42">
        <v>382760848</v>
      </c>
      <c r="L3" s="42">
        <v>1272120415</v>
      </c>
      <c r="M3" s="57">
        <v>1.9722999999999999</v>
      </c>
      <c r="N3" s="7">
        <v>2509003.0945044998</v>
      </c>
    </row>
    <row r="4" spans="1:17" s="44" customFormat="1" x14ac:dyDescent="0.2">
      <c r="A4" s="44" t="s">
        <v>9</v>
      </c>
      <c r="B4" s="45"/>
      <c r="C4" s="58">
        <v>0.10724737650935966</v>
      </c>
      <c r="D4" s="58">
        <v>7.7066437968033349E-2</v>
      </c>
      <c r="E4" s="58">
        <v>9.9515472261277868E-2</v>
      </c>
      <c r="F4" s="58">
        <v>4.9089153990955009E-2</v>
      </c>
      <c r="G4" s="58">
        <v>8.7007752832244378E-3</v>
      </c>
      <c r="H4" s="58">
        <v>4.4358922267894721E-3</v>
      </c>
      <c r="I4" s="58">
        <v>-2.972091884395337E-3</v>
      </c>
      <c r="J4" s="58">
        <v>0.31993805321528274</v>
      </c>
      <c r="K4" s="58">
        <v>8.1446467101546613E-2</v>
      </c>
      <c r="L4" s="58">
        <v>7.5755491883604961E-2</v>
      </c>
      <c r="M4" s="58">
        <v>0</v>
      </c>
      <c r="N4" s="58">
        <v>7.5755491883604975E-2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353</v>
      </c>
      <c r="B6" s="19">
        <v>2023</v>
      </c>
      <c r="C6" s="7">
        <v>89136847</v>
      </c>
      <c r="D6" s="7">
        <v>72238541</v>
      </c>
      <c r="E6" s="7">
        <v>9721246</v>
      </c>
      <c r="F6" s="7">
        <v>3618438</v>
      </c>
      <c r="G6" s="7">
        <v>2353382</v>
      </c>
      <c r="H6" s="7">
        <v>1172093</v>
      </c>
      <c r="I6" s="7">
        <v>144744</v>
      </c>
      <c r="J6" s="7">
        <v>1116401</v>
      </c>
      <c r="K6" s="7">
        <v>18126304</v>
      </c>
      <c r="L6" s="7">
        <v>54112237</v>
      </c>
      <c r="M6" s="20">
        <v>3.8</v>
      </c>
      <c r="N6" s="7">
        <v>205626.5006</v>
      </c>
    </row>
    <row r="7" spans="1:17" s="21" customFormat="1" x14ac:dyDescent="0.2">
      <c r="A7" s="8" t="s">
        <v>353</v>
      </c>
      <c r="B7" s="19">
        <v>2024</v>
      </c>
      <c r="C7" s="7">
        <v>91530378</v>
      </c>
      <c r="D7" s="7">
        <v>73620383</v>
      </c>
      <c r="E7" s="7">
        <v>8369305</v>
      </c>
      <c r="F7" s="7">
        <v>3738591</v>
      </c>
      <c r="G7" s="7">
        <v>2308908</v>
      </c>
      <c r="H7" s="7">
        <v>1182569</v>
      </c>
      <c r="I7" s="7">
        <v>123786</v>
      </c>
      <c r="J7" s="7">
        <f>K7-(SUM(E7:I7))</f>
        <v>1206167</v>
      </c>
      <c r="K7" s="7">
        <v>16929326</v>
      </c>
      <c r="L7" s="7">
        <v>56691057</v>
      </c>
      <c r="M7" s="20">
        <v>3.8</v>
      </c>
      <c r="N7" s="7">
        <f>(L7*M7)/1000</f>
        <v>215426.0166</v>
      </c>
    </row>
    <row r="8" spans="1:17" s="44" customFormat="1" x14ac:dyDescent="0.2">
      <c r="A8" s="44" t="s">
        <v>9</v>
      </c>
      <c r="B8" s="45"/>
      <c r="C8" s="58">
        <f>(C7-C6)/C6</f>
        <v>2.6852318435719405E-2</v>
      </c>
      <c r="D8" s="58">
        <f t="shared" ref="D8:M8" si="0">(D7-D6)/D6</f>
        <v>1.9128874709692711E-2</v>
      </c>
      <c r="E8" s="58">
        <f t="shared" si="0"/>
        <v>-0.13907075286439619</v>
      </c>
      <c r="F8" s="58">
        <f t="shared" si="0"/>
        <v>3.3205764476274019E-2</v>
      </c>
      <c r="G8" s="58">
        <f t="shared" si="0"/>
        <v>-1.889790947665955E-2</v>
      </c>
      <c r="H8" s="58">
        <f t="shared" si="0"/>
        <v>8.9378573201955823E-3</v>
      </c>
      <c r="I8" s="58">
        <f t="shared" si="0"/>
        <v>-0.14479356657270767</v>
      </c>
      <c r="J8" s="58">
        <f t="shared" si="0"/>
        <v>8.040659225493349E-2</v>
      </c>
      <c r="K8" s="58">
        <f t="shared" si="0"/>
        <v>-6.6035414610722626E-2</v>
      </c>
      <c r="L8" s="58">
        <f t="shared" si="0"/>
        <v>4.7656872880712728E-2</v>
      </c>
      <c r="M8" s="58">
        <f t="shared" si="0"/>
        <v>0</v>
      </c>
      <c r="N8" s="58">
        <f>(N7-N6)/N6</f>
        <v>4.7656872880712749E-2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354</v>
      </c>
      <c r="B10" s="19">
        <v>2023</v>
      </c>
      <c r="C10" s="7">
        <v>1003893927</v>
      </c>
      <c r="D10" s="7">
        <v>795868699</v>
      </c>
      <c r="E10" s="7">
        <v>100847259</v>
      </c>
      <c r="F10" s="7">
        <v>31026027</v>
      </c>
      <c r="G10" s="7">
        <v>52191190</v>
      </c>
      <c r="H10" s="7">
        <v>41595872</v>
      </c>
      <c r="I10" s="7">
        <v>6028475</v>
      </c>
      <c r="J10" s="7">
        <v>19289669</v>
      </c>
      <c r="K10" s="7">
        <v>250978492</v>
      </c>
      <c r="L10" s="7">
        <v>544890207</v>
      </c>
      <c r="M10" s="20">
        <v>2.99</v>
      </c>
      <c r="N10" s="7">
        <v>1629221.71893</v>
      </c>
    </row>
    <row r="11" spans="1:17" s="21" customFormat="1" x14ac:dyDescent="0.2">
      <c r="A11" s="8" t="s">
        <v>354</v>
      </c>
      <c r="B11" s="19">
        <v>2024</v>
      </c>
      <c r="C11" s="7">
        <v>1043766315</v>
      </c>
      <c r="D11" s="7">
        <v>846700463</v>
      </c>
      <c r="E11" s="7">
        <v>96970609</v>
      </c>
      <c r="F11" s="7">
        <v>34295012</v>
      </c>
      <c r="G11" s="7">
        <v>51886706</v>
      </c>
      <c r="H11" s="7">
        <v>41978269</v>
      </c>
      <c r="I11" s="7">
        <v>6534808</v>
      </c>
      <c r="J11" s="7">
        <f>K11-(SUM(E11:I11))</f>
        <v>22345768</v>
      </c>
      <c r="K11" s="7">
        <v>254011172</v>
      </c>
      <c r="L11" s="7">
        <v>592689291</v>
      </c>
      <c r="M11" s="20">
        <v>2.99</v>
      </c>
      <c r="N11" s="7">
        <f>(L11*M11)/1000</f>
        <v>1772140.9800900002</v>
      </c>
    </row>
    <row r="12" spans="1:17" s="44" customFormat="1" x14ac:dyDescent="0.2">
      <c r="A12" s="44" t="s">
        <v>9</v>
      </c>
      <c r="B12" s="45"/>
      <c r="C12" s="58">
        <f>(C11-C10)/C10</f>
        <v>3.9717730058546313E-2</v>
      </c>
      <c r="D12" s="58">
        <f t="shared" ref="D12:N12" si="1">(D11-D10)/D10</f>
        <v>6.3869535344045492E-2</v>
      </c>
      <c r="E12" s="58">
        <f t="shared" si="1"/>
        <v>-3.8440806804674779E-2</v>
      </c>
      <c r="F12" s="58">
        <f t="shared" si="1"/>
        <v>0.10536266857499996</v>
      </c>
      <c r="G12" s="58">
        <f t="shared" si="1"/>
        <v>-5.8340114490587399E-3</v>
      </c>
      <c r="H12" s="58">
        <f t="shared" si="1"/>
        <v>9.1931478200529132E-3</v>
      </c>
      <c r="I12" s="58">
        <f t="shared" si="1"/>
        <v>8.3990229701541436E-2</v>
      </c>
      <c r="J12" s="58">
        <f t="shared" si="1"/>
        <v>0.15843190466357923</v>
      </c>
      <c r="K12" s="58">
        <f t="shared" si="1"/>
        <v>1.2083425857861955E-2</v>
      </c>
      <c r="L12" s="58">
        <f t="shared" si="1"/>
        <v>8.772241340722059E-2</v>
      </c>
      <c r="M12" s="58">
        <f t="shared" si="1"/>
        <v>0</v>
      </c>
      <c r="N12" s="58">
        <f t="shared" si="1"/>
        <v>8.7722413407220728E-2</v>
      </c>
    </row>
    <row r="13" spans="1:17" x14ac:dyDescent="0.2">
      <c r="N13" s="13"/>
    </row>
    <row r="14" spans="1:17" ht="15" x14ac:dyDescent="0.25">
      <c r="A14" s="1" t="s">
        <v>10</v>
      </c>
      <c r="B14" s="19">
        <v>2023</v>
      </c>
      <c r="C14" s="13">
        <v>3111887319</v>
      </c>
      <c r="D14" s="13">
        <v>2404578162</v>
      </c>
      <c r="E14" s="13">
        <v>294968474</v>
      </c>
      <c r="F14" s="13">
        <v>86455034</v>
      </c>
      <c r="G14" s="13">
        <v>100661267</v>
      </c>
      <c r="H14" s="13">
        <v>87305341</v>
      </c>
      <c r="I14" s="13">
        <v>10281773</v>
      </c>
      <c r="J14" s="13">
        <v>43367068</v>
      </c>
      <c r="K14" s="13">
        <v>623038957</v>
      </c>
      <c r="L14" s="13">
        <v>1781539205</v>
      </c>
      <c r="M14" s="13"/>
      <c r="N14" s="13">
        <v>4167165.4732502997</v>
      </c>
    </row>
    <row r="15" spans="1:17" ht="15" x14ac:dyDescent="0.25">
      <c r="A15" s="1"/>
      <c r="B15" s="19">
        <v>2024</v>
      </c>
      <c r="C15" s="13">
        <f>C3+C7+C11</f>
        <v>3370670306</v>
      </c>
      <c r="D15" s="13">
        <f t="shared" ref="D15:N15" si="2">D3+D7+D11</f>
        <v>2575202109</v>
      </c>
      <c r="E15" s="13">
        <f t="shared" si="2"/>
        <v>308090533</v>
      </c>
      <c r="F15" s="13">
        <f t="shared" si="2"/>
        <v>92387509</v>
      </c>
      <c r="G15" s="13">
        <f t="shared" si="2"/>
        <v>100713560</v>
      </c>
      <c r="H15" s="13">
        <f t="shared" si="2"/>
        <v>87895777</v>
      </c>
      <c r="I15" s="13">
        <f t="shared" si="2"/>
        <v>10754937</v>
      </c>
      <c r="J15" s="13">
        <f t="shared" si="2"/>
        <v>53859030</v>
      </c>
      <c r="K15" s="13">
        <f t="shared" si="2"/>
        <v>653701346</v>
      </c>
      <c r="L15" s="13">
        <f t="shared" si="2"/>
        <v>1921500763</v>
      </c>
      <c r="M15" s="13"/>
      <c r="N15" s="13">
        <f t="shared" si="2"/>
        <v>4496570.0911945002</v>
      </c>
    </row>
    <row r="16" spans="1:17" s="44" customFormat="1" x14ac:dyDescent="0.2">
      <c r="A16" s="44" t="s">
        <v>9</v>
      </c>
      <c r="B16" s="49"/>
      <c r="C16" s="58">
        <f>(C15-C14)/C14</f>
        <v>8.3159497909827754E-2</v>
      </c>
      <c r="D16" s="58">
        <f t="shared" ref="D16:N16" si="3">(D15-D14)/D14</f>
        <v>7.0957954162772605E-2</v>
      </c>
      <c r="E16" s="58">
        <f t="shared" si="3"/>
        <v>4.4486310086141616E-2</v>
      </c>
      <c r="F16" s="58">
        <f t="shared" si="3"/>
        <v>6.8619196887945239E-2</v>
      </c>
      <c r="G16" s="58">
        <f t="shared" si="3"/>
        <v>5.1949475263409904E-4</v>
      </c>
      <c r="H16" s="58">
        <f t="shared" si="3"/>
        <v>6.7628852168391393E-3</v>
      </c>
      <c r="I16" s="58">
        <f t="shared" si="3"/>
        <v>4.6019689405708532E-2</v>
      </c>
      <c r="J16" s="58">
        <f t="shared" si="3"/>
        <v>0.2419338563538582</v>
      </c>
      <c r="K16" s="58">
        <f t="shared" si="3"/>
        <v>4.9214240386576659E-2</v>
      </c>
      <c r="L16" s="58">
        <f t="shared" si="3"/>
        <v>7.856215434787471E-2</v>
      </c>
      <c r="M16" s="58"/>
      <c r="N16" s="58">
        <f t="shared" si="3"/>
        <v>7.9047645230001393E-2</v>
      </c>
    </row>
    <row r="18" spans="2:14" ht="15" x14ac:dyDescent="0.25">
      <c r="K18" s="15" t="s">
        <v>465</v>
      </c>
      <c r="L18" s="16">
        <v>2023</v>
      </c>
      <c r="M18" s="23">
        <v>2.9207666666666667</v>
      </c>
    </row>
    <row r="19" spans="2:14" ht="15" x14ac:dyDescent="0.25">
      <c r="K19" s="15"/>
      <c r="L19" s="16">
        <v>2024</v>
      </c>
      <c r="M19" s="23">
        <v>2.9207666666666667</v>
      </c>
    </row>
    <row r="20" spans="2:14" s="44" customFormat="1" ht="15" x14ac:dyDescent="0.25">
      <c r="B20" s="49"/>
      <c r="J20" s="46"/>
      <c r="K20" s="48" t="s">
        <v>466</v>
      </c>
      <c r="L20" s="48"/>
      <c r="M20" s="58">
        <v>0</v>
      </c>
      <c r="N20" s="46"/>
    </row>
    <row r="24" spans="2:14" s="44" customFormat="1" x14ac:dyDescent="0.2">
      <c r="B24" s="49"/>
      <c r="J24" s="46"/>
      <c r="M24" s="46"/>
      <c r="N24" s="46"/>
    </row>
    <row r="28" spans="2:14" s="44" customFormat="1" x14ac:dyDescent="0.2">
      <c r="B28" s="49"/>
      <c r="J28" s="46"/>
      <c r="M28" s="46"/>
      <c r="N28" s="46"/>
    </row>
    <row r="32" spans="2:14" s="44" customFormat="1" x14ac:dyDescent="0.2">
      <c r="B32" s="49"/>
      <c r="J32" s="46"/>
      <c r="M32" s="46"/>
      <c r="N32" s="46"/>
    </row>
    <row r="36" spans="2:14" s="44" customFormat="1" x14ac:dyDescent="0.2">
      <c r="B36" s="49"/>
      <c r="J36" s="46"/>
      <c r="M36" s="46"/>
      <c r="N36" s="46"/>
    </row>
    <row r="40" spans="2:14" s="44" customFormat="1" x14ac:dyDescent="0.2">
      <c r="B40" s="49"/>
      <c r="J40" s="46"/>
      <c r="M40" s="46"/>
      <c r="N40" s="46"/>
    </row>
    <row r="44" spans="2:14" s="44" customFormat="1" x14ac:dyDescent="0.2">
      <c r="B44" s="49"/>
      <c r="J44" s="46"/>
      <c r="M44" s="46"/>
      <c r="N44" s="46"/>
    </row>
    <row r="48" spans="2:14" s="44" customFormat="1" x14ac:dyDescent="0.2">
      <c r="B48" s="49"/>
      <c r="J48" s="46"/>
      <c r="M48" s="46"/>
      <c r="N48" s="46"/>
    </row>
    <row r="52" spans="2:14" s="44" customFormat="1" x14ac:dyDescent="0.2">
      <c r="B52" s="49"/>
      <c r="J52" s="46"/>
      <c r="M52" s="46"/>
      <c r="N52" s="46"/>
    </row>
    <row r="56" spans="2:14" s="44" customFormat="1" x14ac:dyDescent="0.2">
      <c r="B56" s="49"/>
      <c r="J56" s="46"/>
      <c r="M56" s="46"/>
      <c r="N56" s="46"/>
    </row>
    <row r="60" spans="2:14" s="44" customFormat="1" x14ac:dyDescent="0.2">
      <c r="B60" s="49"/>
      <c r="J60" s="46"/>
      <c r="M60" s="46"/>
      <c r="N60" s="46"/>
    </row>
    <row r="64" spans="2:14" s="44" customFormat="1" x14ac:dyDescent="0.2">
      <c r="B64" s="49"/>
      <c r="J64" s="46"/>
      <c r="M64" s="46"/>
      <c r="N64" s="46"/>
    </row>
    <row r="68" spans="2:14" s="44" customFormat="1" x14ac:dyDescent="0.2">
      <c r="B68" s="49"/>
      <c r="J68" s="46"/>
      <c r="M68" s="46"/>
      <c r="N68" s="46"/>
    </row>
    <row r="72" spans="2:14" s="44" customFormat="1" x14ac:dyDescent="0.2">
      <c r="B72" s="49"/>
      <c r="J72" s="46"/>
      <c r="M72" s="46"/>
      <c r="N72" s="46"/>
    </row>
    <row r="76" spans="2:14" s="44" customFormat="1" x14ac:dyDescent="0.2">
      <c r="B76" s="49"/>
      <c r="J76" s="46"/>
      <c r="M76" s="46"/>
      <c r="N76" s="46"/>
    </row>
    <row r="80" spans="2:14" s="44" customFormat="1" x14ac:dyDescent="0.2">
      <c r="B80" s="49"/>
      <c r="J80" s="46"/>
      <c r="M80" s="46"/>
      <c r="N80" s="46"/>
    </row>
    <row r="84" spans="2:14" s="44" customFormat="1" x14ac:dyDescent="0.2">
      <c r="B84" s="49"/>
      <c r="J84" s="46"/>
      <c r="M84" s="46"/>
      <c r="N84" s="46"/>
    </row>
    <row r="88" spans="2:14" s="44" customFormat="1" x14ac:dyDescent="0.2">
      <c r="B88" s="49"/>
      <c r="J88" s="46"/>
      <c r="M88" s="46"/>
      <c r="N88" s="46"/>
    </row>
    <row r="92" spans="2:14" s="44" customFormat="1" x14ac:dyDescent="0.2">
      <c r="B92" s="49"/>
      <c r="J92" s="46"/>
      <c r="M92" s="46"/>
      <c r="N92" s="46"/>
    </row>
    <row r="96" spans="2:14" s="44" customFormat="1" x14ac:dyDescent="0.2">
      <c r="B96" s="49"/>
      <c r="J96" s="46"/>
      <c r="M96" s="46"/>
      <c r="N96" s="46"/>
    </row>
    <row r="100" spans="2:14" s="44" customFormat="1" x14ac:dyDescent="0.2">
      <c r="B100" s="49"/>
      <c r="J100" s="46"/>
      <c r="M100" s="46"/>
      <c r="N100" s="46"/>
    </row>
    <row r="104" spans="2:14" s="44" customFormat="1" x14ac:dyDescent="0.2">
      <c r="B104" s="49"/>
      <c r="J104" s="46"/>
      <c r="M104" s="46"/>
      <c r="N104" s="46"/>
    </row>
    <row r="108" spans="2:14" s="44" customFormat="1" x14ac:dyDescent="0.2">
      <c r="B108" s="49"/>
      <c r="J108" s="46"/>
      <c r="M108" s="46"/>
      <c r="N108" s="46"/>
    </row>
    <row r="112" spans="2:14" s="44" customFormat="1" x14ac:dyDescent="0.2">
      <c r="B112" s="49"/>
      <c r="J112" s="46"/>
      <c r="M112" s="46"/>
      <c r="N112" s="46"/>
    </row>
    <row r="116" spans="2:14" s="44" customFormat="1" x14ac:dyDescent="0.2">
      <c r="B116" s="49"/>
      <c r="J116" s="46"/>
      <c r="M116" s="46"/>
      <c r="N116" s="46"/>
    </row>
    <row r="120" spans="2:14" s="44" customFormat="1" x14ac:dyDescent="0.2">
      <c r="B120" s="49"/>
      <c r="J120" s="46"/>
      <c r="M120" s="46"/>
      <c r="N120" s="46"/>
    </row>
    <row r="124" spans="2:14" s="44" customFormat="1" x14ac:dyDescent="0.2">
      <c r="B124" s="49"/>
      <c r="J124" s="46"/>
      <c r="M124" s="46"/>
      <c r="N124" s="46"/>
    </row>
    <row r="128" spans="2:14" s="44" customFormat="1" x14ac:dyDescent="0.2">
      <c r="B128" s="49"/>
      <c r="J128" s="46"/>
      <c r="M128" s="46"/>
      <c r="N128" s="46"/>
    </row>
    <row r="132" spans="2:14" s="44" customFormat="1" x14ac:dyDescent="0.2">
      <c r="B132" s="49"/>
      <c r="J132" s="46"/>
      <c r="M132" s="46"/>
      <c r="N132" s="46"/>
    </row>
    <row r="136" spans="2:14" s="44" customFormat="1" x14ac:dyDescent="0.2">
      <c r="B136" s="49"/>
      <c r="J136" s="46"/>
      <c r="M136" s="46"/>
      <c r="N136" s="46"/>
    </row>
    <row r="140" spans="2:14" s="44" customFormat="1" x14ac:dyDescent="0.2">
      <c r="B140" s="49"/>
      <c r="J140" s="46"/>
      <c r="M140" s="46"/>
      <c r="N140" s="46"/>
    </row>
    <row r="144" spans="2:14" s="44" customFormat="1" x14ac:dyDescent="0.2">
      <c r="B144" s="49"/>
      <c r="J144" s="46"/>
      <c r="M144" s="46"/>
      <c r="N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  <ignoredErrors>
    <ignoredError sqref="J7 J11" formulaRange="1"/>
  </ignoredErrors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Sheet59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 activeCell="P2" sqref="P2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216</v>
      </c>
      <c r="B2" s="19">
        <v>2023</v>
      </c>
      <c r="C2" s="7">
        <v>8318923622</v>
      </c>
      <c r="D2" s="7">
        <v>5910093858</v>
      </c>
      <c r="E2" s="7">
        <v>38868648</v>
      </c>
      <c r="F2" s="7">
        <v>8421730</v>
      </c>
      <c r="G2" s="7">
        <v>51875000</v>
      </c>
      <c r="H2" s="7">
        <v>51155379</v>
      </c>
      <c r="I2" s="7">
        <v>577958</v>
      </c>
      <c r="J2" s="7">
        <v>19566177</v>
      </c>
      <c r="K2" s="7">
        <v>170464892</v>
      </c>
      <c r="L2" s="7">
        <v>5739628966</v>
      </c>
      <c r="M2" s="20">
        <v>1.96</v>
      </c>
      <c r="N2" s="7">
        <v>11249672.773360001</v>
      </c>
    </row>
    <row r="3" spans="1:17" s="21" customFormat="1" x14ac:dyDescent="0.2">
      <c r="A3" s="8" t="s">
        <v>216</v>
      </c>
      <c r="B3" s="19">
        <v>2024</v>
      </c>
      <c r="C3" s="7">
        <v>8319795522</v>
      </c>
      <c r="D3" s="7">
        <v>6404538396</v>
      </c>
      <c r="E3" s="7">
        <v>44729961</v>
      </c>
      <c r="F3" s="7">
        <v>9254614</v>
      </c>
      <c r="G3" s="7">
        <v>51300000</v>
      </c>
      <c r="H3" s="7">
        <v>50609112</v>
      </c>
      <c r="I3" s="7">
        <v>582097</v>
      </c>
      <c r="J3" s="7">
        <v>18278733</v>
      </c>
      <c r="K3" s="7">
        <v>174754517</v>
      </c>
      <c r="L3" s="7">
        <v>6229783879</v>
      </c>
      <c r="M3" s="20">
        <v>1.96</v>
      </c>
      <c r="N3" s="7">
        <v>12210376.40284</v>
      </c>
    </row>
    <row r="4" spans="1:17" s="44" customFormat="1" x14ac:dyDescent="0.2">
      <c r="A4" s="44" t="s">
        <v>9</v>
      </c>
      <c r="B4" s="45"/>
      <c r="C4" s="58">
        <v>1.0480923249423722E-4</v>
      </c>
      <c r="D4" s="58">
        <v>8.3661029736560241E-2</v>
      </c>
      <c r="E4" s="58">
        <v>0.15079796446740315</v>
      </c>
      <c r="F4" s="58">
        <v>9.8897019970956082E-2</v>
      </c>
      <c r="G4" s="58">
        <v>-1.108433734939759E-2</v>
      </c>
      <c r="H4" s="58">
        <v>-1.0678583771219836E-2</v>
      </c>
      <c r="I4" s="58">
        <v>7.161420033981708E-3</v>
      </c>
      <c r="J4" s="58">
        <v>-6.5799466088853231E-2</v>
      </c>
      <c r="K4" s="58">
        <v>2.5164272535367575E-2</v>
      </c>
      <c r="L4" s="58">
        <v>8.5398362142142692E-2</v>
      </c>
      <c r="M4" s="58">
        <v>0</v>
      </c>
      <c r="N4" s="58">
        <v>8.5398362142142567E-2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355</v>
      </c>
      <c r="B6" s="19">
        <v>2023</v>
      </c>
      <c r="C6" s="7">
        <v>15072537945</v>
      </c>
      <c r="D6" s="7">
        <v>10451216125</v>
      </c>
      <c r="E6" s="7">
        <v>517445067</v>
      </c>
      <c r="F6" s="7">
        <v>83181974</v>
      </c>
      <c r="G6" s="7">
        <v>610793726</v>
      </c>
      <c r="H6" s="7">
        <v>566985973</v>
      </c>
      <c r="I6" s="7">
        <v>16195441</v>
      </c>
      <c r="J6" s="7">
        <v>171066330</v>
      </c>
      <c r="K6" s="7">
        <v>1965668511</v>
      </c>
      <c r="L6" s="7">
        <v>8485547614</v>
      </c>
      <c r="M6" s="20">
        <v>3.7667000000000002</v>
      </c>
      <c r="N6" s="7">
        <v>31962512.1976538</v>
      </c>
    </row>
    <row r="7" spans="1:17" s="21" customFormat="1" x14ac:dyDescent="0.2">
      <c r="A7" s="8" t="s">
        <v>355</v>
      </c>
      <c r="B7" s="19">
        <v>2024</v>
      </c>
      <c r="C7" s="7">
        <v>15401589035</v>
      </c>
      <c r="D7" s="7">
        <v>12068451747</v>
      </c>
      <c r="E7" s="7">
        <v>542808330</v>
      </c>
      <c r="F7" s="7">
        <v>88834346</v>
      </c>
      <c r="G7" s="7">
        <v>639477998</v>
      </c>
      <c r="H7" s="7">
        <v>600619740</v>
      </c>
      <c r="I7" s="7">
        <v>19609840</v>
      </c>
      <c r="J7" s="7">
        <v>198434702</v>
      </c>
      <c r="K7" s="7">
        <v>2089784956</v>
      </c>
      <c r="L7" s="7">
        <v>9978666791</v>
      </c>
      <c r="M7" s="20">
        <v>3.7667000000000002</v>
      </c>
      <c r="N7" s="7">
        <v>37586644.201659702</v>
      </c>
    </row>
    <row r="8" spans="1:17" s="44" customFormat="1" x14ac:dyDescent="0.2">
      <c r="A8" s="44" t="s">
        <v>9</v>
      </c>
      <c r="B8" s="45"/>
      <c r="C8" s="58">
        <v>2.1831166801550884E-2</v>
      </c>
      <c r="D8" s="58">
        <v>0.15474138154424588</v>
      </c>
      <c r="E8" s="58">
        <v>4.9016339351825339E-2</v>
      </c>
      <c r="F8" s="58">
        <v>6.7951885825647748E-2</v>
      </c>
      <c r="G8" s="58">
        <v>4.6962289851680633E-2</v>
      </c>
      <c r="H8" s="58">
        <v>5.9320280574207435E-2</v>
      </c>
      <c r="I8" s="58">
        <v>0.2108247006055593</v>
      </c>
      <c r="J8" s="58">
        <v>0.15998690098747076</v>
      </c>
      <c r="K8" s="58">
        <v>6.3142103719643905E-2</v>
      </c>
      <c r="L8" s="58">
        <v>0.17596026148466321</v>
      </c>
      <c r="M8" s="58">
        <v>0</v>
      </c>
      <c r="N8" s="58">
        <v>0.17596026148466326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356</v>
      </c>
      <c r="B10" s="19">
        <v>2023</v>
      </c>
      <c r="C10" s="7">
        <v>27397537157</v>
      </c>
      <c r="D10" s="7">
        <v>20377717193</v>
      </c>
      <c r="E10" s="7">
        <v>2326358826</v>
      </c>
      <c r="F10" s="7">
        <v>714378843</v>
      </c>
      <c r="G10" s="7">
        <v>303265181</v>
      </c>
      <c r="H10" s="7">
        <v>275858986</v>
      </c>
      <c r="I10" s="7">
        <v>7331436</v>
      </c>
      <c r="J10" s="7">
        <v>83779996</v>
      </c>
      <c r="K10" s="7">
        <v>3710973268</v>
      </c>
      <c r="L10" s="7">
        <v>16666743925</v>
      </c>
      <c r="M10" s="20">
        <v>3</v>
      </c>
      <c r="N10" s="7">
        <v>50000231.774999999</v>
      </c>
    </row>
    <row r="11" spans="1:17" s="21" customFormat="1" x14ac:dyDescent="0.2">
      <c r="A11" s="8" t="s">
        <v>356</v>
      </c>
      <c r="B11" s="19">
        <v>2024</v>
      </c>
      <c r="C11" s="7">
        <v>28853067113</v>
      </c>
      <c r="D11" s="7">
        <v>22205531271</v>
      </c>
      <c r="E11" s="7">
        <v>2420469810</v>
      </c>
      <c r="F11" s="7">
        <v>761176384</v>
      </c>
      <c r="G11" s="7">
        <v>304170780</v>
      </c>
      <c r="H11" s="7">
        <v>279561596</v>
      </c>
      <c r="I11" s="7">
        <v>8385496</v>
      </c>
      <c r="J11" s="7">
        <v>93379975</v>
      </c>
      <c r="K11" s="7">
        <v>3867144041</v>
      </c>
      <c r="L11" s="7">
        <v>18338387230</v>
      </c>
      <c r="M11" s="20">
        <v>3</v>
      </c>
      <c r="N11" s="7">
        <v>55015161.689999998</v>
      </c>
    </row>
    <row r="12" spans="1:17" s="44" customFormat="1" x14ac:dyDescent="0.2">
      <c r="A12" s="44" t="s">
        <v>9</v>
      </c>
      <c r="B12" s="45"/>
      <c r="C12" s="58">
        <v>5.3126306487301024E-2</v>
      </c>
      <c r="D12" s="58">
        <v>8.9696704527231191E-2</v>
      </c>
      <c r="E12" s="58">
        <v>4.0454199476104381E-2</v>
      </c>
      <c r="F12" s="58">
        <v>6.5508016451713419E-2</v>
      </c>
      <c r="G12" s="58">
        <v>2.9861621337927348E-3</v>
      </c>
      <c r="H12" s="58">
        <v>1.3422111252159826E-2</v>
      </c>
      <c r="I12" s="58">
        <v>0.14377265245171614</v>
      </c>
      <c r="J12" s="58">
        <v>0.11458557481907734</v>
      </c>
      <c r="K12" s="58">
        <v>4.2083507942962631E-2</v>
      </c>
      <c r="L12" s="58">
        <v>0.10029813336800278</v>
      </c>
      <c r="M12" s="58">
        <v>0</v>
      </c>
      <c r="N12" s="58">
        <v>0.10029813336800275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357</v>
      </c>
      <c r="B14" s="19">
        <v>2023</v>
      </c>
      <c r="C14" s="7">
        <v>10224508553</v>
      </c>
      <c r="D14" s="7">
        <v>7886922376</v>
      </c>
      <c r="E14" s="7">
        <v>647282313</v>
      </c>
      <c r="F14" s="7">
        <v>131737409</v>
      </c>
      <c r="G14" s="7">
        <v>216690554</v>
      </c>
      <c r="H14" s="7">
        <v>210097287</v>
      </c>
      <c r="I14" s="7">
        <v>0</v>
      </c>
      <c r="J14" s="7">
        <v>78839767</v>
      </c>
      <c r="K14" s="7">
        <v>1284647330</v>
      </c>
      <c r="L14" s="7">
        <v>6602275046</v>
      </c>
      <c r="M14" s="20">
        <v>3.9041000000000001</v>
      </c>
      <c r="N14" s="7">
        <v>25775942.007088602</v>
      </c>
    </row>
    <row r="15" spans="1:17" s="21" customFormat="1" x14ac:dyDescent="0.2">
      <c r="A15" s="8" t="s">
        <v>357</v>
      </c>
      <c r="B15" s="19">
        <v>2024</v>
      </c>
      <c r="C15" s="7">
        <v>10558382758</v>
      </c>
      <c r="D15" s="7">
        <v>8677488575</v>
      </c>
      <c r="E15" s="7">
        <v>654154259</v>
      </c>
      <c r="F15" s="7">
        <v>137233550</v>
      </c>
      <c r="G15" s="7">
        <v>224361885</v>
      </c>
      <c r="H15" s="7">
        <v>217712057</v>
      </c>
      <c r="I15" s="7">
        <v>0</v>
      </c>
      <c r="J15" s="7">
        <v>89663375</v>
      </c>
      <c r="K15" s="7">
        <v>1323125126</v>
      </c>
      <c r="L15" s="7">
        <v>7354363449</v>
      </c>
      <c r="M15" s="20">
        <v>3.9041000000000001</v>
      </c>
      <c r="N15" s="7">
        <v>28712170.341240901</v>
      </c>
    </row>
    <row r="16" spans="1:17" s="44" customFormat="1" x14ac:dyDescent="0.2">
      <c r="A16" s="44" t="s">
        <v>9</v>
      </c>
      <c r="B16" s="45"/>
      <c r="C16" s="58">
        <v>3.2654303458139029E-2</v>
      </c>
      <c r="D16" s="58">
        <v>0.10023760363176674</v>
      </c>
      <c r="E16" s="58">
        <v>1.0616613279837912E-2</v>
      </c>
      <c r="F16" s="58">
        <v>4.1720427338904166E-2</v>
      </c>
      <c r="G16" s="58">
        <v>3.5402240007194774E-2</v>
      </c>
      <c r="H16" s="58">
        <v>3.6244018705486665E-2</v>
      </c>
      <c r="I16" s="58" t="e">
        <v>#DIV/0!</v>
      </c>
      <c r="J16" s="58">
        <v>0.13728614900650327</v>
      </c>
      <c r="K16" s="58">
        <v>2.9952030492290831E-2</v>
      </c>
      <c r="L16" s="58">
        <v>0.11391352189358638</v>
      </c>
      <c r="M16" s="58">
        <v>0</v>
      </c>
      <c r="N16" s="58">
        <v>0.11391352189358636</v>
      </c>
    </row>
    <row r="18" spans="1:14" ht="15" x14ac:dyDescent="0.25">
      <c r="A18" s="1" t="s">
        <v>10</v>
      </c>
      <c r="B18" s="19">
        <v>2023</v>
      </c>
      <c r="C18" s="13">
        <v>61013507277</v>
      </c>
      <c r="D18" s="13">
        <v>44625949552</v>
      </c>
      <c r="E18" s="13">
        <v>3529954854</v>
      </c>
      <c r="F18" s="13">
        <v>937719956</v>
      </c>
      <c r="G18" s="13">
        <v>1182624461</v>
      </c>
      <c r="H18" s="13">
        <v>1104097625</v>
      </c>
      <c r="I18" s="13">
        <v>24104835</v>
      </c>
      <c r="J18" s="13">
        <v>353252270</v>
      </c>
      <c r="K18" s="13">
        <v>7131754001</v>
      </c>
      <c r="L18" s="13">
        <v>37494195551</v>
      </c>
      <c r="M18" s="13"/>
      <c r="N18" s="13">
        <v>118988358.75310239</v>
      </c>
    </row>
    <row r="19" spans="1:14" ht="15" x14ac:dyDescent="0.25">
      <c r="A19" s="1"/>
      <c r="B19" s="19">
        <v>2024</v>
      </c>
      <c r="C19" s="13">
        <v>63132834428</v>
      </c>
      <c r="D19" s="13">
        <v>49356009989</v>
      </c>
      <c r="E19" s="13">
        <v>3662162360</v>
      </c>
      <c r="F19" s="13">
        <v>996498894</v>
      </c>
      <c r="G19" s="13">
        <v>1219310663</v>
      </c>
      <c r="H19" s="13">
        <v>1148502505</v>
      </c>
      <c r="I19" s="13">
        <v>28577433</v>
      </c>
      <c r="J19" s="13">
        <v>399756785</v>
      </c>
      <c r="K19" s="13">
        <v>7454808640</v>
      </c>
      <c r="L19" s="13">
        <v>41901201349</v>
      </c>
      <c r="M19" s="13"/>
      <c r="N19" s="13">
        <v>133524352.63574059</v>
      </c>
    </row>
    <row r="20" spans="1:14" s="44" customFormat="1" x14ac:dyDescent="0.2">
      <c r="A20" s="44" t="s">
        <v>9</v>
      </c>
      <c r="B20" s="49"/>
      <c r="C20" s="58">
        <v>3.4735376567983554E-2</v>
      </c>
      <c r="D20" s="58">
        <v>0.10599349670953978</v>
      </c>
      <c r="E20" s="58">
        <v>3.7453030270397897E-2</v>
      </c>
      <c r="F20" s="58">
        <v>6.2682827238455405E-2</v>
      </c>
      <c r="G20" s="58">
        <v>3.1021007268003737E-2</v>
      </c>
      <c r="H20" s="58">
        <v>4.0218255156558282E-2</v>
      </c>
      <c r="I20" s="58">
        <v>0.18554775421611475</v>
      </c>
      <c r="J20" s="58">
        <v>0.1316467548814336</v>
      </c>
      <c r="K20" s="58">
        <v>4.5298062574045873E-2</v>
      </c>
      <c r="L20" s="58">
        <v>0.11753834782254614</v>
      </c>
      <c r="M20" s="58"/>
      <c r="N20" s="58">
        <v>0.12216315978271448</v>
      </c>
    </row>
    <row r="22" spans="1:14" ht="15" x14ac:dyDescent="0.25">
      <c r="K22" s="15" t="s">
        <v>465</v>
      </c>
      <c r="L22" s="16">
        <v>2023</v>
      </c>
      <c r="M22" s="23">
        <v>3.1577000000000002</v>
      </c>
    </row>
    <row r="23" spans="1:14" ht="15" x14ac:dyDescent="0.25">
      <c r="K23" s="15"/>
      <c r="L23" s="16">
        <v>2024</v>
      </c>
      <c r="M23" s="23">
        <v>3.1577000000000002</v>
      </c>
    </row>
    <row r="24" spans="1:14" s="44" customFormat="1" ht="15" x14ac:dyDescent="0.25">
      <c r="B24" s="49"/>
      <c r="J24" s="46"/>
      <c r="K24" s="48" t="s">
        <v>466</v>
      </c>
      <c r="L24" s="48"/>
      <c r="M24" s="58">
        <v>0</v>
      </c>
    </row>
    <row r="28" spans="1:14" s="44" customFormat="1" x14ac:dyDescent="0.2">
      <c r="B28" s="49"/>
      <c r="J28" s="46"/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Sheet60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358</v>
      </c>
      <c r="B2" s="19">
        <v>2023</v>
      </c>
      <c r="C2" s="7">
        <v>6899398308</v>
      </c>
      <c r="D2" s="7">
        <v>5681938765</v>
      </c>
      <c r="E2" s="7">
        <v>85546999</v>
      </c>
      <c r="F2" s="7">
        <v>485264071</v>
      </c>
      <c r="G2" s="7">
        <v>182968685</v>
      </c>
      <c r="H2" s="7">
        <v>163075225</v>
      </c>
      <c r="I2" s="7">
        <v>27554502</v>
      </c>
      <c r="J2" s="7">
        <v>45250954</v>
      </c>
      <c r="K2" s="7">
        <v>989660436</v>
      </c>
      <c r="L2" s="7">
        <v>4692278329</v>
      </c>
      <c r="M2" s="20">
        <v>3.1</v>
      </c>
      <c r="N2" s="7">
        <v>14546062.8199</v>
      </c>
    </row>
    <row r="3" spans="1:17" s="21" customFormat="1" x14ac:dyDescent="0.2">
      <c r="A3" s="8" t="s">
        <v>358</v>
      </c>
      <c r="B3" s="19">
        <v>2024</v>
      </c>
      <c r="C3" s="7">
        <v>7288342925</v>
      </c>
      <c r="D3" s="7">
        <v>6027147477</v>
      </c>
      <c r="E3" s="7">
        <v>92016487</v>
      </c>
      <c r="F3" s="7">
        <v>480039147</v>
      </c>
      <c r="G3" s="7">
        <v>183762382</v>
      </c>
      <c r="H3" s="7">
        <v>166658228</v>
      </c>
      <c r="I3" s="7">
        <v>28646939</v>
      </c>
      <c r="J3" s="7">
        <v>48908135</v>
      </c>
      <c r="K3" s="7">
        <v>1000031318</v>
      </c>
      <c r="L3" s="7">
        <v>5027116159</v>
      </c>
      <c r="M3" s="20">
        <v>4</v>
      </c>
      <c r="N3" s="7">
        <v>20108464.636</v>
      </c>
    </row>
    <row r="4" spans="1:17" s="44" customFormat="1" x14ac:dyDescent="0.2">
      <c r="A4" s="44" t="s">
        <v>9</v>
      </c>
      <c r="B4" s="45"/>
      <c r="C4" s="58">
        <v>5.6373700957228455E-2</v>
      </c>
      <c r="D4" s="58">
        <v>6.0755443921085624E-2</v>
      </c>
      <c r="E4" s="58">
        <v>7.5624955587278983E-2</v>
      </c>
      <c r="F4" s="58">
        <v>-1.0767176702847221E-2</v>
      </c>
      <c r="G4" s="58">
        <v>4.3378843762253635E-3</v>
      </c>
      <c r="H4" s="58">
        <v>2.1971473594471509E-2</v>
      </c>
      <c r="I4" s="58">
        <v>3.9646406964640481E-2</v>
      </c>
      <c r="J4" s="58">
        <v>8.0819975640734551E-2</v>
      </c>
      <c r="K4" s="58">
        <v>1.0479232697143003E-2</v>
      </c>
      <c r="L4" s="58">
        <v>7.1359328352408144E-2</v>
      </c>
      <c r="M4" s="58">
        <v>0.29032258064516125</v>
      </c>
      <c r="N4" s="58">
        <v>0.38239913335794595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359</v>
      </c>
      <c r="B6" s="19">
        <v>2023</v>
      </c>
      <c r="C6" s="7">
        <v>3619133244</v>
      </c>
      <c r="D6" s="7">
        <v>2744319092</v>
      </c>
      <c r="E6" s="7">
        <v>36873924</v>
      </c>
      <c r="F6" s="7">
        <v>98337847</v>
      </c>
      <c r="G6" s="7">
        <v>139775979</v>
      </c>
      <c r="H6" s="7">
        <v>123835439</v>
      </c>
      <c r="I6" s="7">
        <v>2429014</v>
      </c>
      <c r="J6" s="7">
        <v>27626215</v>
      </c>
      <c r="K6" s="7">
        <v>428878418</v>
      </c>
      <c r="L6" s="7">
        <v>2315440674</v>
      </c>
      <c r="M6" s="20">
        <v>2.9</v>
      </c>
      <c r="N6" s="7">
        <v>6714777.9545999998</v>
      </c>
    </row>
    <row r="7" spans="1:17" s="21" customFormat="1" x14ac:dyDescent="0.2">
      <c r="A7" s="8" t="s">
        <v>359</v>
      </c>
      <c r="B7" s="19">
        <v>2024</v>
      </c>
      <c r="C7" s="7">
        <v>3917335642</v>
      </c>
      <c r="D7" s="7">
        <v>3005541835</v>
      </c>
      <c r="E7" s="7">
        <v>51081717</v>
      </c>
      <c r="F7" s="7">
        <v>115296693</v>
      </c>
      <c r="G7" s="7">
        <v>142024806</v>
      </c>
      <c r="H7" s="7">
        <v>128325102</v>
      </c>
      <c r="I7" s="7">
        <v>2465783</v>
      </c>
      <c r="J7" s="7">
        <v>28665669</v>
      </c>
      <c r="K7" s="7">
        <v>467859770</v>
      </c>
      <c r="L7" s="7">
        <v>2537682065</v>
      </c>
      <c r="M7" s="20">
        <v>2.9</v>
      </c>
      <c r="N7" s="7">
        <v>7359277.9885</v>
      </c>
    </row>
    <row r="8" spans="1:17" s="44" customFormat="1" x14ac:dyDescent="0.2">
      <c r="A8" s="44" t="s">
        <v>9</v>
      </c>
      <c r="B8" s="45"/>
      <c r="C8" s="58">
        <v>8.2396081574055466E-2</v>
      </c>
      <c r="D8" s="58">
        <v>9.51867236435784E-2</v>
      </c>
      <c r="E8" s="58">
        <v>0.38530732449304828</v>
      </c>
      <c r="F8" s="58">
        <v>0.17245492470462567</v>
      </c>
      <c r="G8" s="58">
        <v>1.6088794484494365E-2</v>
      </c>
      <c r="H8" s="58">
        <v>3.625507396150144E-2</v>
      </c>
      <c r="I8" s="58">
        <v>1.5137417898785269E-2</v>
      </c>
      <c r="J8" s="58">
        <v>3.7625639270526201E-2</v>
      </c>
      <c r="K8" s="58">
        <v>9.0891381715551847E-2</v>
      </c>
      <c r="L8" s="58">
        <v>9.5982330057315046E-2</v>
      </c>
      <c r="M8" s="58">
        <v>0</v>
      </c>
      <c r="N8" s="58">
        <v>9.5982330057315074E-2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360</v>
      </c>
      <c r="B10" s="19">
        <v>2023</v>
      </c>
      <c r="C10" s="7">
        <v>4662824921</v>
      </c>
      <c r="D10" s="7">
        <v>3904444916</v>
      </c>
      <c r="E10" s="7">
        <v>89291432</v>
      </c>
      <c r="F10" s="7">
        <v>111231171</v>
      </c>
      <c r="G10" s="7">
        <v>107024996</v>
      </c>
      <c r="H10" s="7">
        <v>104594320</v>
      </c>
      <c r="I10" s="7">
        <v>0</v>
      </c>
      <c r="J10" s="7">
        <v>32708029</v>
      </c>
      <c r="K10" s="7">
        <v>444849948</v>
      </c>
      <c r="L10" s="7">
        <v>3459594968</v>
      </c>
      <c r="M10" s="20">
        <v>3.5895000000000001</v>
      </c>
      <c r="N10" s="7">
        <v>12418216.137636</v>
      </c>
    </row>
    <row r="11" spans="1:17" s="21" customFormat="1" x14ac:dyDescent="0.2">
      <c r="A11" s="8" t="s">
        <v>360</v>
      </c>
      <c r="B11" s="19">
        <v>2024</v>
      </c>
      <c r="C11" s="7">
        <v>4977539423</v>
      </c>
      <c r="D11" s="7">
        <v>4155025559</v>
      </c>
      <c r="E11" s="7">
        <v>96668399</v>
      </c>
      <c r="F11" s="7">
        <v>135901225</v>
      </c>
      <c r="G11" s="7">
        <v>107725000</v>
      </c>
      <c r="H11" s="7">
        <v>105633772</v>
      </c>
      <c r="I11" s="7">
        <v>0</v>
      </c>
      <c r="J11" s="7">
        <v>37336742</v>
      </c>
      <c r="K11" s="7">
        <v>483265138</v>
      </c>
      <c r="L11" s="7">
        <v>3671760421</v>
      </c>
      <c r="M11" s="20">
        <v>3.5895000000000001</v>
      </c>
      <c r="N11" s="7">
        <v>13179784.031179501</v>
      </c>
    </row>
    <row r="12" spans="1:17" s="44" customFormat="1" x14ac:dyDescent="0.2">
      <c r="A12" s="44" t="s">
        <v>9</v>
      </c>
      <c r="B12" s="45"/>
      <c r="C12" s="58">
        <v>6.7494385341945379E-2</v>
      </c>
      <c r="D12" s="58">
        <v>6.4178301497646223E-2</v>
      </c>
      <c r="E12" s="58">
        <v>8.26167397561728E-2</v>
      </c>
      <c r="F12" s="58">
        <v>0.22179083235579711</v>
      </c>
      <c r="G12" s="58">
        <v>6.5405655329340076E-3</v>
      </c>
      <c r="H12" s="58">
        <v>9.9379392685950817E-3</v>
      </c>
      <c r="I12" s="58" t="e">
        <v>#DIV/0!</v>
      </c>
      <c r="J12" s="58">
        <v>0.14151610908746595</v>
      </c>
      <c r="K12" s="58">
        <v>8.6355388311745968E-2</v>
      </c>
      <c r="L12" s="58">
        <v>6.1326674065158945E-2</v>
      </c>
      <c r="M12" s="58">
        <v>0</v>
      </c>
      <c r="N12" s="58">
        <v>6.132667406515898E-2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361</v>
      </c>
      <c r="B14" s="19">
        <v>2023</v>
      </c>
      <c r="C14" s="7">
        <v>2806301027</v>
      </c>
      <c r="D14" s="7">
        <v>2253733219</v>
      </c>
      <c r="E14" s="7">
        <v>44958207</v>
      </c>
      <c r="F14" s="7">
        <v>132893475</v>
      </c>
      <c r="G14" s="7">
        <v>91497290</v>
      </c>
      <c r="H14" s="7">
        <v>89199429</v>
      </c>
      <c r="I14" s="7">
        <v>11475498</v>
      </c>
      <c r="J14" s="7">
        <v>30708586</v>
      </c>
      <c r="K14" s="7">
        <v>400732485</v>
      </c>
      <c r="L14" s="7">
        <v>1853000734</v>
      </c>
      <c r="M14" s="20">
        <v>5.5</v>
      </c>
      <c r="N14" s="7">
        <v>10191504.037</v>
      </c>
    </row>
    <row r="15" spans="1:17" s="21" customFormat="1" x14ac:dyDescent="0.2">
      <c r="A15" s="8" t="s">
        <v>361</v>
      </c>
      <c r="B15" s="19">
        <v>2024</v>
      </c>
      <c r="C15" s="7">
        <v>2994485204</v>
      </c>
      <c r="D15" s="7">
        <v>2404157323</v>
      </c>
      <c r="E15" s="7">
        <v>49265114</v>
      </c>
      <c r="F15" s="7">
        <v>140081716</v>
      </c>
      <c r="G15" s="7">
        <v>92397959</v>
      </c>
      <c r="H15" s="7">
        <v>90491903</v>
      </c>
      <c r="I15" s="7">
        <v>12641164</v>
      </c>
      <c r="J15" s="7">
        <v>33908444</v>
      </c>
      <c r="K15" s="7">
        <v>418786300</v>
      </c>
      <c r="L15" s="7">
        <v>1985371023</v>
      </c>
      <c r="M15" s="20">
        <v>5.5</v>
      </c>
      <c r="N15" s="7">
        <v>10919540.626499999</v>
      </c>
    </row>
    <row r="16" spans="1:17" s="44" customFormat="1" x14ac:dyDescent="0.2">
      <c r="A16" s="44" t="s">
        <v>9</v>
      </c>
      <c r="B16" s="45"/>
      <c r="C16" s="58">
        <v>6.7057730154192752E-2</v>
      </c>
      <c r="D16" s="58">
        <v>6.6744414437279506E-2</v>
      </c>
      <c r="E16" s="58">
        <v>9.5798015254478452E-2</v>
      </c>
      <c r="F16" s="58">
        <v>5.4090247847006785E-2</v>
      </c>
      <c r="G16" s="58">
        <v>9.8436685939004322E-3</v>
      </c>
      <c r="H16" s="58">
        <v>1.4489711587727765E-2</v>
      </c>
      <c r="I16" s="58">
        <v>0.1015786852997578</v>
      </c>
      <c r="J16" s="58">
        <v>0.10420076000894343</v>
      </c>
      <c r="K16" s="58">
        <v>4.5052037645513063E-2</v>
      </c>
      <c r="L16" s="58">
        <v>7.1435637650427403E-2</v>
      </c>
      <c r="M16" s="58">
        <v>0</v>
      </c>
      <c r="N16" s="58">
        <v>7.1435637650427278E-2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362</v>
      </c>
      <c r="B18" s="19">
        <v>2023</v>
      </c>
      <c r="C18" s="7">
        <v>6538872316</v>
      </c>
      <c r="D18" s="7">
        <v>4635422665</v>
      </c>
      <c r="E18" s="7">
        <v>57105939</v>
      </c>
      <c r="F18" s="7">
        <v>118780589</v>
      </c>
      <c r="G18" s="7">
        <v>236432282</v>
      </c>
      <c r="H18" s="7">
        <v>233735832</v>
      </c>
      <c r="I18" s="7">
        <v>0</v>
      </c>
      <c r="J18" s="7">
        <v>71463326</v>
      </c>
      <c r="K18" s="7">
        <v>717517968</v>
      </c>
      <c r="L18" s="7">
        <v>3917904697</v>
      </c>
      <c r="M18" s="20">
        <v>5.3440000000000003</v>
      </c>
      <c r="N18" s="7">
        <v>20937282.700768001</v>
      </c>
    </row>
    <row r="19" spans="1:14" s="21" customFormat="1" x14ac:dyDescent="0.2">
      <c r="A19" s="8" t="s">
        <v>362</v>
      </c>
      <c r="B19" s="19">
        <v>2024</v>
      </c>
      <c r="C19" s="7">
        <v>6946158931</v>
      </c>
      <c r="D19" s="7">
        <v>4987174666</v>
      </c>
      <c r="E19" s="7">
        <v>61575553</v>
      </c>
      <c r="F19" s="7">
        <v>123673869</v>
      </c>
      <c r="G19" s="7">
        <v>238257837</v>
      </c>
      <c r="H19" s="7">
        <v>235819440</v>
      </c>
      <c r="I19" s="7">
        <v>0</v>
      </c>
      <c r="J19" s="7">
        <v>87107391</v>
      </c>
      <c r="K19" s="7">
        <v>746434090</v>
      </c>
      <c r="L19" s="7">
        <v>4240740576</v>
      </c>
      <c r="M19" s="20">
        <v>5.9539999999999997</v>
      </c>
      <c r="N19" s="7">
        <v>25249369.389503997</v>
      </c>
    </row>
    <row r="20" spans="1:14" s="44" customFormat="1" x14ac:dyDescent="0.2">
      <c r="A20" s="44" t="s">
        <v>9</v>
      </c>
      <c r="B20" s="45"/>
      <c r="C20" s="58">
        <v>6.2286980891706402E-2</v>
      </c>
      <c r="D20" s="58">
        <v>7.5883479548892435E-2</v>
      </c>
      <c r="E20" s="58">
        <v>7.8268811935655241E-2</v>
      </c>
      <c r="F20" s="58">
        <v>4.1195956689522729E-2</v>
      </c>
      <c r="G20" s="58">
        <v>7.7212594852000792E-3</v>
      </c>
      <c r="H20" s="58">
        <v>8.9143713318204452E-3</v>
      </c>
      <c r="I20" s="58" t="e">
        <v>#DIV/0!</v>
      </c>
      <c r="J20" s="58">
        <v>0.21891039608204074</v>
      </c>
      <c r="K20" s="58">
        <v>4.030020611274783E-2</v>
      </c>
      <c r="L20" s="58">
        <v>8.2400135778494157E-2</v>
      </c>
      <c r="M20" s="58">
        <v>0.11414670658682624</v>
      </c>
      <c r="N20" s="58">
        <v>0.20595254648674269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363</v>
      </c>
      <c r="B22" s="19">
        <v>2023</v>
      </c>
      <c r="C22" s="7">
        <v>8422594635</v>
      </c>
      <c r="D22" s="7">
        <v>6718816116</v>
      </c>
      <c r="E22" s="7">
        <v>501201802</v>
      </c>
      <c r="F22" s="7">
        <v>288634163</v>
      </c>
      <c r="G22" s="7">
        <v>251210331</v>
      </c>
      <c r="H22" s="7">
        <v>224302410</v>
      </c>
      <c r="I22" s="7">
        <v>0</v>
      </c>
      <c r="J22" s="7">
        <v>63684238</v>
      </c>
      <c r="K22" s="7">
        <v>1329032944</v>
      </c>
      <c r="L22" s="7">
        <v>5389783172</v>
      </c>
      <c r="M22" s="20">
        <v>7.3250000000000002</v>
      </c>
      <c r="N22" s="7">
        <v>39480161.734900005</v>
      </c>
    </row>
    <row r="23" spans="1:14" s="21" customFormat="1" x14ac:dyDescent="0.2">
      <c r="A23" s="8" t="s">
        <v>363</v>
      </c>
      <c r="B23" s="19">
        <v>2024</v>
      </c>
      <c r="C23" s="7">
        <v>9340575662</v>
      </c>
      <c r="D23" s="7">
        <v>7499947089</v>
      </c>
      <c r="E23" s="7">
        <v>568762781</v>
      </c>
      <c r="F23" s="7">
        <v>323957242</v>
      </c>
      <c r="G23" s="7">
        <v>257065842</v>
      </c>
      <c r="H23" s="7">
        <v>234059848</v>
      </c>
      <c r="I23" s="7">
        <v>0</v>
      </c>
      <c r="J23" s="7">
        <v>67685609</v>
      </c>
      <c r="K23" s="7">
        <v>1451531322</v>
      </c>
      <c r="L23" s="7">
        <v>6048415767</v>
      </c>
      <c r="M23" s="20">
        <v>7.3250000000000002</v>
      </c>
      <c r="N23" s="7">
        <v>44304645.493275002</v>
      </c>
    </row>
    <row r="24" spans="1:14" s="44" customFormat="1" x14ac:dyDescent="0.2">
      <c r="A24" s="44" t="s">
        <v>9</v>
      </c>
      <c r="B24" s="45"/>
      <c r="C24" s="58">
        <v>0.10899028942759989</v>
      </c>
      <c r="D24" s="58">
        <v>0.11626021005989978</v>
      </c>
      <c r="E24" s="58">
        <v>0.13479795709114389</v>
      </c>
      <c r="F24" s="58">
        <v>0.12238010439533452</v>
      </c>
      <c r="G24" s="58">
        <v>2.3309196626949233E-2</v>
      </c>
      <c r="H24" s="58">
        <v>4.3501262425133996E-2</v>
      </c>
      <c r="I24" s="58" t="e">
        <v>#DIV/0!</v>
      </c>
      <c r="J24" s="58">
        <v>6.2831418348760021E-2</v>
      </c>
      <c r="K24" s="58">
        <v>9.2171062089187766E-2</v>
      </c>
      <c r="L24" s="58">
        <v>0.12220020249081738</v>
      </c>
      <c r="M24" s="58">
        <v>0</v>
      </c>
      <c r="N24" s="58">
        <v>0.12220020249081727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364</v>
      </c>
      <c r="B26" s="19">
        <v>2023</v>
      </c>
      <c r="C26" s="7">
        <v>5850772686</v>
      </c>
      <c r="D26" s="7">
        <v>4114663370</v>
      </c>
      <c r="E26" s="7">
        <v>57945465</v>
      </c>
      <c r="F26" s="7">
        <v>30672748</v>
      </c>
      <c r="G26" s="7">
        <v>256200875</v>
      </c>
      <c r="H26" s="7">
        <v>243350818</v>
      </c>
      <c r="I26" s="7">
        <v>0</v>
      </c>
      <c r="J26" s="7">
        <v>65211832</v>
      </c>
      <c r="K26" s="7">
        <v>653381738</v>
      </c>
      <c r="L26" s="7">
        <v>3461281632</v>
      </c>
      <c r="M26" s="20">
        <v>2.41</v>
      </c>
      <c r="N26" s="7">
        <v>8341688.7331200009</v>
      </c>
    </row>
    <row r="27" spans="1:14" s="21" customFormat="1" x14ac:dyDescent="0.2">
      <c r="A27" s="8" t="s">
        <v>364</v>
      </c>
      <c r="B27" s="19">
        <v>2024</v>
      </c>
      <c r="C27" s="7">
        <v>6239460264</v>
      </c>
      <c r="D27" s="7">
        <v>4408435414</v>
      </c>
      <c r="E27" s="7">
        <v>62889603</v>
      </c>
      <c r="F27" s="7">
        <v>33095043</v>
      </c>
      <c r="G27" s="7">
        <v>253465953</v>
      </c>
      <c r="H27" s="7">
        <v>246200587</v>
      </c>
      <c r="I27" s="7">
        <v>0</v>
      </c>
      <c r="J27" s="7">
        <v>73560570</v>
      </c>
      <c r="K27" s="7">
        <v>669211756</v>
      </c>
      <c r="L27" s="7">
        <v>3739223658</v>
      </c>
      <c r="M27" s="20">
        <v>2.62</v>
      </c>
      <c r="N27" s="7">
        <v>9796765.9839600008</v>
      </c>
    </row>
    <row r="28" spans="1:14" s="44" customFormat="1" x14ac:dyDescent="0.2">
      <c r="A28" s="44" t="s">
        <v>9</v>
      </c>
      <c r="B28" s="45"/>
      <c r="C28" s="58">
        <v>6.6433546278437658E-2</v>
      </c>
      <c r="D28" s="58">
        <v>7.1396373793757031E-2</v>
      </c>
      <c r="E28" s="58">
        <v>8.5323985233356922E-2</v>
      </c>
      <c r="F28" s="58">
        <v>7.8972219900218923E-2</v>
      </c>
      <c r="G28" s="58">
        <v>-1.0674912800356361E-2</v>
      </c>
      <c r="H28" s="58">
        <v>1.1710537993753529E-2</v>
      </c>
      <c r="I28" s="58" t="e">
        <v>#DIV/0!</v>
      </c>
      <c r="J28" s="58">
        <v>0.12802489585018867</v>
      </c>
      <c r="K28" s="58">
        <v>2.4227824377913668E-2</v>
      </c>
      <c r="L28" s="58">
        <v>8.0300320965040736E-2</v>
      </c>
      <c r="M28" s="58">
        <v>8.7136929460580895E-2</v>
      </c>
      <c r="N28" s="58">
        <v>0.17443437382921437</v>
      </c>
    </row>
    <row r="30" spans="1:14" ht="15" x14ac:dyDescent="0.25">
      <c r="A30" s="1" t="s">
        <v>10</v>
      </c>
      <c r="B30" s="19">
        <v>2023</v>
      </c>
      <c r="C30" s="13">
        <v>38799897137</v>
      </c>
      <c r="D30" s="13">
        <v>30053338143</v>
      </c>
      <c r="E30" s="13">
        <v>872923768</v>
      </c>
      <c r="F30" s="13">
        <v>1265814064</v>
      </c>
      <c r="G30" s="13">
        <v>1265110438</v>
      </c>
      <c r="H30" s="13">
        <v>1182093473</v>
      </c>
      <c r="I30" s="13">
        <v>41459014</v>
      </c>
      <c r="J30" s="13">
        <v>336653180</v>
      </c>
      <c r="K30" s="13">
        <v>4964053937</v>
      </c>
      <c r="L30" s="13">
        <v>25089284206</v>
      </c>
      <c r="M30" s="13"/>
      <c r="N30" s="13">
        <v>112629694.117924</v>
      </c>
    </row>
    <row r="31" spans="1:14" ht="15" x14ac:dyDescent="0.25">
      <c r="A31" s="1"/>
      <c r="B31" s="19">
        <v>2024</v>
      </c>
      <c r="C31" s="13">
        <v>41703898051</v>
      </c>
      <c r="D31" s="13">
        <v>32487429363</v>
      </c>
      <c r="E31" s="13">
        <v>982259654</v>
      </c>
      <c r="F31" s="13">
        <v>1352044935</v>
      </c>
      <c r="G31" s="13">
        <v>1274699779</v>
      </c>
      <c r="H31" s="13">
        <v>1207188880</v>
      </c>
      <c r="I31" s="13">
        <v>43753886</v>
      </c>
      <c r="J31" s="13">
        <v>377172560</v>
      </c>
      <c r="K31" s="13">
        <v>5237119694</v>
      </c>
      <c r="L31" s="13">
        <v>27250309669</v>
      </c>
      <c r="M31" s="13"/>
      <c r="N31" s="13">
        <v>130917848.14891851</v>
      </c>
    </row>
    <row r="32" spans="1:14" s="44" customFormat="1" x14ac:dyDescent="0.2">
      <c r="A32" s="44" t="s">
        <v>9</v>
      </c>
      <c r="B32" s="49"/>
      <c r="C32" s="58">
        <v>7.4845582805185162E-2</v>
      </c>
      <c r="D32" s="58">
        <v>8.0992374571439971E-2</v>
      </c>
      <c r="E32" s="58">
        <v>0.12525250200313023</v>
      </c>
      <c r="F32" s="58">
        <v>6.8122857418338817E-2</v>
      </c>
      <c r="G32" s="58">
        <v>7.5798449779291123E-3</v>
      </c>
      <c r="H32" s="58">
        <v>2.122962995160705E-2</v>
      </c>
      <c r="I32" s="58">
        <v>5.5352787695336893E-2</v>
      </c>
      <c r="J32" s="58">
        <v>0.12035941558609367</v>
      </c>
      <c r="K32" s="58">
        <v>5.5008620064476148E-2</v>
      </c>
      <c r="L32" s="58">
        <v>8.6133404415068948E-2</v>
      </c>
      <c r="M32" s="58"/>
      <c r="N32" s="58">
        <v>0.16237417826818112</v>
      </c>
    </row>
    <row r="34" spans="2:13" ht="15" x14ac:dyDescent="0.25">
      <c r="K34" s="15" t="s">
        <v>465</v>
      </c>
      <c r="L34" s="16">
        <v>2023</v>
      </c>
      <c r="M34" s="23">
        <v>4.3097857142857148</v>
      </c>
    </row>
    <row r="35" spans="2:13" ht="15" x14ac:dyDescent="0.25">
      <c r="K35" s="15"/>
      <c r="L35" s="16">
        <v>2024</v>
      </c>
      <c r="M35" s="23">
        <v>4.5555000000000003</v>
      </c>
    </row>
    <row r="36" spans="2:13" s="44" customFormat="1" ht="15" x14ac:dyDescent="0.25">
      <c r="B36" s="49"/>
      <c r="J36" s="46"/>
      <c r="K36" s="48" t="s">
        <v>466</v>
      </c>
      <c r="L36" s="48"/>
      <c r="M36" s="58">
        <v>5.7013109700515395E-2</v>
      </c>
    </row>
    <row r="40" spans="2:13" s="44" customFormat="1" x14ac:dyDescent="0.2">
      <c r="B40" s="49"/>
      <c r="J40" s="46"/>
    </row>
    <row r="44" spans="2:13" s="44" customFormat="1" x14ac:dyDescent="0.2">
      <c r="B44" s="49"/>
      <c r="J44" s="46"/>
    </row>
    <row r="48" spans="2:13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Sheet61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ht="13.5" customHeight="1" x14ac:dyDescent="0.2">
      <c r="A2" s="8" t="s">
        <v>365</v>
      </c>
      <c r="B2" s="19">
        <v>2023</v>
      </c>
      <c r="C2" s="7">
        <v>329374020</v>
      </c>
      <c r="D2" s="7">
        <v>270191437</v>
      </c>
      <c r="E2" s="7">
        <v>28258720</v>
      </c>
      <c r="F2" s="7">
        <v>5457260</v>
      </c>
      <c r="G2" s="7">
        <v>10645740</v>
      </c>
      <c r="H2" s="7">
        <v>7676820</v>
      </c>
      <c r="I2" s="7">
        <v>0</v>
      </c>
      <c r="J2" s="7">
        <v>3845857</v>
      </c>
      <c r="K2" s="7">
        <v>55884397</v>
      </c>
      <c r="L2" s="7">
        <v>214307040</v>
      </c>
      <c r="M2" s="20">
        <v>3.5691999999999999</v>
      </c>
      <c r="N2" s="7">
        <v>764904.68716800003</v>
      </c>
      <c r="O2" s="7"/>
    </row>
    <row r="3" spans="1:17" s="21" customFormat="1" x14ac:dyDescent="0.2">
      <c r="A3" s="8" t="s">
        <v>365</v>
      </c>
      <c r="B3" s="19">
        <v>2024</v>
      </c>
      <c r="C3" s="7">
        <v>418019616</v>
      </c>
      <c r="D3" s="7">
        <v>343351493</v>
      </c>
      <c r="E3" s="7">
        <v>47323420</v>
      </c>
      <c r="F3" s="7">
        <v>7385180</v>
      </c>
      <c r="G3" s="7">
        <v>11430340</v>
      </c>
      <c r="H3" s="7">
        <v>8717459</v>
      </c>
      <c r="I3" s="7">
        <v>0</v>
      </c>
      <c r="J3" s="7">
        <v>4063779</v>
      </c>
      <c r="K3" s="7">
        <v>78920178</v>
      </c>
      <c r="L3" s="7">
        <v>264431315</v>
      </c>
      <c r="M3" s="20">
        <v>3.3060999999999998</v>
      </c>
      <c r="N3" s="7">
        <v>874236.37052150001</v>
      </c>
      <c r="O3" s="7"/>
    </row>
    <row r="4" spans="1:17" s="44" customFormat="1" x14ac:dyDescent="0.2">
      <c r="A4" s="44" t="s">
        <v>9</v>
      </c>
      <c r="B4" s="45"/>
      <c r="C4" s="58">
        <v>0.2691335400405897</v>
      </c>
      <c r="D4" s="58">
        <v>0.27077118657909205</v>
      </c>
      <c r="E4" s="58">
        <v>0.67464839171767155</v>
      </c>
      <c r="F4" s="58">
        <v>0.35327618621799217</v>
      </c>
      <c r="G4" s="58">
        <v>7.3700841839083056E-2</v>
      </c>
      <c r="H4" s="58">
        <v>0.13555599844727373</v>
      </c>
      <c r="I4" s="58" t="e">
        <v>#DIV/0!</v>
      </c>
      <c r="J4" s="58">
        <v>5.6664093334723574E-2</v>
      </c>
      <c r="K4" s="58">
        <v>0.4122041613869431</v>
      </c>
      <c r="L4" s="58">
        <v>0.23389000659987652</v>
      </c>
      <c r="M4" s="58">
        <v>-7.3713997534461534E-2</v>
      </c>
      <c r="N4" s="58">
        <v>0.1429350416955765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366</v>
      </c>
      <c r="B6" s="19">
        <v>2023</v>
      </c>
      <c r="C6" s="7">
        <v>75387456</v>
      </c>
      <c r="D6" s="7">
        <v>54067020</v>
      </c>
      <c r="E6" s="7">
        <v>290700</v>
      </c>
      <c r="F6" s="7">
        <v>554150</v>
      </c>
      <c r="G6" s="7">
        <v>4040630</v>
      </c>
      <c r="H6" s="7">
        <v>2148870</v>
      </c>
      <c r="I6" s="7">
        <v>0</v>
      </c>
      <c r="J6" s="7">
        <v>509664</v>
      </c>
      <c r="K6" s="7">
        <v>7544014</v>
      </c>
      <c r="L6" s="7">
        <v>46523006</v>
      </c>
      <c r="M6" s="20">
        <v>4.0999999999999996</v>
      </c>
      <c r="N6" s="7">
        <v>190744.32459999999</v>
      </c>
    </row>
    <row r="7" spans="1:17" s="21" customFormat="1" x14ac:dyDescent="0.2">
      <c r="A7" s="8" t="s">
        <v>366</v>
      </c>
      <c r="B7" s="19">
        <v>2024</v>
      </c>
      <c r="C7" s="7">
        <v>84753804</v>
      </c>
      <c r="D7" s="7">
        <v>58984056</v>
      </c>
      <c r="E7" s="7">
        <v>283490</v>
      </c>
      <c r="F7" s="7">
        <v>1705060</v>
      </c>
      <c r="G7" s="7">
        <v>4125540</v>
      </c>
      <c r="H7" s="7">
        <v>2277260</v>
      </c>
      <c r="I7" s="7">
        <v>0</v>
      </c>
      <c r="J7" s="7">
        <v>576114</v>
      </c>
      <c r="K7" s="7">
        <v>8967464</v>
      </c>
      <c r="L7" s="7">
        <v>50016592</v>
      </c>
      <c r="M7" s="20">
        <v>4.0999999999999996</v>
      </c>
      <c r="N7" s="7">
        <v>205068.02719999998</v>
      </c>
    </row>
    <row r="8" spans="1:17" s="44" customFormat="1" x14ac:dyDescent="0.2">
      <c r="A8" s="44" t="s">
        <v>9</v>
      </c>
      <c r="B8" s="45"/>
      <c r="C8" s="58">
        <v>0.12424279179814743</v>
      </c>
      <c r="D8" s="58">
        <v>9.0943351418295293E-2</v>
      </c>
      <c r="E8" s="58">
        <v>-2.4802201582387343E-2</v>
      </c>
      <c r="F8" s="58">
        <v>2.0768925381214474</v>
      </c>
      <c r="G8" s="58">
        <v>2.1014049789265535E-2</v>
      </c>
      <c r="H8" s="58">
        <v>5.9747681339494714E-2</v>
      </c>
      <c r="I8" s="58" t="e">
        <v>#DIV/0!</v>
      </c>
      <c r="J8" s="58">
        <v>0.13038001506875119</v>
      </c>
      <c r="K8" s="58">
        <v>0.18868602311713631</v>
      </c>
      <c r="L8" s="58">
        <v>7.5093728896193854E-2</v>
      </c>
      <c r="M8" s="58">
        <v>0</v>
      </c>
      <c r="N8" s="58">
        <v>7.5093728896193798E-2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7" customFormat="1" x14ac:dyDescent="0.2">
      <c r="A10" s="41" t="s">
        <v>475</v>
      </c>
      <c r="B10" s="19">
        <v>2023</v>
      </c>
      <c r="C10" s="42">
        <v>52743348</v>
      </c>
      <c r="D10" s="42">
        <v>37718176</v>
      </c>
      <c r="E10" s="42">
        <v>475770</v>
      </c>
      <c r="F10" s="42">
        <v>519420</v>
      </c>
      <c r="G10" s="42">
        <v>4293571</v>
      </c>
      <c r="H10" s="42">
        <v>2050660</v>
      </c>
      <c r="I10" s="7">
        <v>0</v>
      </c>
      <c r="J10" s="7">
        <v>562655</v>
      </c>
      <c r="K10" s="42">
        <v>7902076</v>
      </c>
      <c r="L10" s="42">
        <v>29816100</v>
      </c>
      <c r="M10" s="43">
        <v>3.4037000000000002</v>
      </c>
      <c r="N10" s="7">
        <v>101485.05957000001</v>
      </c>
    </row>
    <row r="11" spans="1:17" s="27" customFormat="1" x14ac:dyDescent="0.2">
      <c r="A11" s="41" t="s">
        <v>475</v>
      </c>
      <c r="B11" s="19">
        <v>2024</v>
      </c>
      <c r="C11" s="42">
        <v>56944733</v>
      </c>
      <c r="D11" s="42">
        <v>43651612</v>
      </c>
      <c r="E11" s="42">
        <v>510280</v>
      </c>
      <c r="F11" s="42">
        <v>558970</v>
      </c>
      <c r="G11" s="42">
        <v>4163761</v>
      </c>
      <c r="H11" s="42">
        <v>2092430</v>
      </c>
      <c r="I11" s="7">
        <v>0</v>
      </c>
      <c r="J11" s="7">
        <v>536343</v>
      </c>
      <c r="K11" s="42">
        <v>7861784</v>
      </c>
      <c r="L11" s="42">
        <v>35789828</v>
      </c>
      <c r="M11" s="43">
        <v>3.0324</v>
      </c>
      <c r="N11" s="7">
        <v>108529.0744272</v>
      </c>
    </row>
    <row r="12" spans="1:17" s="52" customFormat="1" x14ac:dyDescent="0.2">
      <c r="A12" s="46" t="s">
        <v>9</v>
      </c>
      <c r="B12" s="51"/>
      <c r="C12" s="58">
        <v>7.9657154111642661E-2</v>
      </c>
      <c r="D12" s="58">
        <v>0.15730972780868302</v>
      </c>
      <c r="E12" s="58">
        <v>7.2535048447779388E-2</v>
      </c>
      <c r="F12" s="58">
        <v>7.6142620615301679E-2</v>
      </c>
      <c r="G12" s="58">
        <v>-3.0233574802885525E-2</v>
      </c>
      <c r="H12" s="58">
        <v>2.0369051914993223E-2</v>
      </c>
      <c r="I12" s="58" t="e">
        <v>#DIV/0!</v>
      </c>
      <c r="J12" s="58">
        <v>-4.6764002808115095E-2</v>
      </c>
      <c r="K12" s="58">
        <v>-5.0989132476073375E-3</v>
      </c>
      <c r="L12" s="58">
        <v>0.20035242704444914</v>
      </c>
      <c r="M12" s="58">
        <v>-0.10908716984458094</v>
      </c>
      <c r="N12" s="58">
        <v>6.94093779620963E-2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367</v>
      </c>
      <c r="B14" s="19">
        <v>2023</v>
      </c>
      <c r="C14" s="7">
        <v>58214464</v>
      </c>
      <c r="D14" s="7">
        <v>48254664</v>
      </c>
      <c r="E14" s="7">
        <v>354450</v>
      </c>
      <c r="F14" s="7">
        <v>1324950</v>
      </c>
      <c r="G14" s="7">
        <v>4020485</v>
      </c>
      <c r="H14" s="7">
        <v>1864940</v>
      </c>
      <c r="I14" s="7">
        <v>0</v>
      </c>
      <c r="J14" s="7">
        <v>419030</v>
      </c>
      <c r="K14" s="7">
        <v>7983855</v>
      </c>
      <c r="L14" s="7">
        <v>40270809</v>
      </c>
      <c r="M14" s="20">
        <v>8</v>
      </c>
      <c r="N14" s="7">
        <v>322166.47200000001</v>
      </c>
    </row>
    <row r="15" spans="1:17" s="21" customFormat="1" x14ac:dyDescent="0.2">
      <c r="A15" s="8" t="s">
        <v>367</v>
      </c>
      <c r="B15" s="19">
        <v>2024</v>
      </c>
      <c r="C15" s="7">
        <v>64746030</v>
      </c>
      <c r="D15" s="7">
        <v>55588993</v>
      </c>
      <c r="E15" s="7">
        <v>821670</v>
      </c>
      <c r="F15" s="7">
        <v>1157570</v>
      </c>
      <c r="G15" s="7">
        <v>4528910</v>
      </c>
      <c r="H15" s="7">
        <v>2443730</v>
      </c>
      <c r="I15" s="7">
        <v>0</v>
      </c>
      <c r="J15" s="7">
        <v>425949</v>
      </c>
      <c r="K15" s="7">
        <v>9377829</v>
      </c>
      <c r="L15" s="7">
        <v>46211164</v>
      </c>
      <c r="M15" s="20">
        <v>8</v>
      </c>
      <c r="N15" s="7">
        <v>369689.31199999998</v>
      </c>
    </row>
    <row r="16" spans="1:17" s="44" customFormat="1" x14ac:dyDescent="0.2">
      <c r="A16" s="44" t="s">
        <v>9</v>
      </c>
      <c r="B16" s="45"/>
      <c r="C16" s="58">
        <v>0.11219833613859263</v>
      </c>
      <c r="D16" s="58">
        <v>0.15199212660562716</v>
      </c>
      <c r="E16" s="58">
        <v>1.3181548878544223</v>
      </c>
      <c r="F16" s="58">
        <v>-0.12632929544511112</v>
      </c>
      <c r="G16" s="58">
        <v>0.12645862377300252</v>
      </c>
      <c r="H16" s="58">
        <v>0.3103531480905552</v>
      </c>
      <c r="I16" s="58" t="e">
        <v>#DIV/0!</v>
      </c>
      <c r="J16" s="58">
        <v>1.6511944252201514E-2</v>
      </c>
      <c r="K16" s="58">
        <v>0.17459911283458932</v>
      </c>
      <c r="L16" s="58">
        <v>0.14751019777129384</v>
      </c>
      <c r="M16" s="58">
        <v>0</v>
      </c>
      <c r="N16" s="58">
        <v>0.14751019777129373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368</v>
      </c>
      <c r="B18" s="19">
        <v>2023</v>
      </c>
      <c r="C18" s="7">
        <v>7937363307</v>
      </c>
      <c r="D18" s="7">
        <v>6795732773</v>
      </c>
      <c r="E18" s="7">
        <v>25413740</v>
      </c>
      <c r="F18" s="7">
        <v>58437070</v>
      </c>
      <c r="G18" s="7">
        <v>281593825</v>
      </c>
      <c r="H18" s="7">
        <v>275591383</v>
      </c>
      <c r="I18" s="7">
        <v>0</v>
      </c>
      <c r="J18" s="7">
        <v>116091919</v>
      </c>
      <c r="K18" s="7">
        <v>757127937</v>
      </c>
      <c r="L18" s="7">
        <v>6038604836</v>
      </c>
      <c r="M18" s="20">
        <v>2.8287</v>
      </c>
      <c r="N18" s="7">
        <v>17081401.499593202</v>
      </c>
    </row>
    <row r="19" spans="1:14" s="21" customFormat="1" x14ac:dyDescent="0.2">
      <c r="A19" s="8" t="s">
        <v>368</v>
      </c>
      <c r="B19" s="19">
        <v>2024</v>
      </c>
      <c r="C19" s="7">
        <v>8960288501</v>
      </c>
      <c r="D19" s="7">
        <v>7767451334</v>
      </c>
      <c r="E19" s="7">
        <v>26156130</v>
      </c>
      <c r="F19" s="7">
        <v>80849500</v>
      </c>
      <c r="G19" s="7">
        <v>309104430</v>
      </c>
      <c r="H19" s="7">
        <v>303504419</v>
      </c>
      <c r="I19" s="7">
        <v>0</v>
      </c>
      <c r="J19" s="7">
        <v>147065103</v>
      </c>
      <c r="K19" s="7">
        <v>866679582</v>
      </c>
      <c r="L19" s="7">
        <v>6900771752</v>
      </c>
      <c r="M19" s="20">
        <v>2.8287</v>
      </c>
      <c r="N19" s="7">
        <v>19520213.0548824</v>
      </c>
    </row>
    <row r="20" spans="1:14" s="44" customFormat="1" x14ac:dyDescent="0.2">
      <c r="A20" s="44" t="s">
        <v>9</v>
      </c>
      <c r="B20" s="45"/>
      <c r="C20" s="58">
        <v>0.12887468475808297</v>
      </c>
      <c r="D20" s="58">
        <v>0.14298951907890153</v>
      </c>
      <c r="E20" s="58">
        <v>2.9212150592553478E-2</v>
      </c>
      <c r="F20" s="58">
        <v>0.38353103603585875</v>
      </c>
      <c r="G20" s="58">
        <v>9.7696052106256231E-2</v>
      </c>
      <c r="H20" s="58">
        <v>0.10128413920692143</v>
      </c>
      <c r="I20" s="58" t="e">
        <v>#DIV/0!</v>
      </c>
      <c r="J20" s="58">
        <v>0.26679879415207186</v>
      </c>
      <c r="K20" s="58">
        <v>0.14469370319906713</v>
      </c>
      <c r="L20" s="58">
        <v>0.14277584631139789</v>
      </c>
      <c r="M20" s="58">
        <v>0</v>
      </c>
      <c r="N20" s="58">
        <v>0.14277584631139772</v>
      </c>
    </row>
    <row r="22" spans="1:14" ht="15" x14ac:dyDescent="0.25">
      <c r="A22" s="1" t="s">
        <v>10</v>
      </c>
      <c r="B22" s="19">
        <v>2023</v>
      </c>
      <c r="C22" s="13">
        <v>8453082595</v>
      </c>
      <c r="D22" s="13">
        <v>7205964070</v>
      </c>
      <c r="E22" s="13">
        <v>54793380</v>
      </c>
      <c r="F22" s="13">
        <v>66292850</v>
      </c>
      <c r="G22" s="13">
        <v>304594251</v>
      </c>
      <c r="H22" s="13">
        <v>289332673</v>
      </c>
      <c r="I22" s="13">
        <v>0</v>
      </c>
      <c r="J22" s="13">
        <v>121429125</v>
      </c>
      <c r="K22" s="13">
        <v>836442279</v>
      </c>
      <c r="L22" s="13">
        <v>6369521791</v>
      </c>
      <c r="M22" s="13"/>
      <c r="N22" s="13">
        <v>18460702.042931203</v>
      </c>
    </row>
    <row r="23" spans="1:14" ht="15" x14ac:dyDescent="0.25">
      <c r="A23" s="1"/>
      <c r="B23" s="19">
        <v>2024</v>
      </c>
      <c r="C23" s="13">
        <v>9584752684</v>
      </c>
      <c r="D23" s="13">
        <v>8269027488</v>
      </c>
      <c r="E23" s="13">
        <v>75094990</v>
      </c>
      <c r="F23" s="13">
        <v>91656280</v>
      </c>
      <c r="G23" s="13">
        <v>333352981</v>
      </c>
      <c r="H23" s="13">
        <v>319035298</v>
      </c>
      <c r="I23" s="13">
        <v>0</v>
      </c>
      <c r="J23" s="13">
        <v>152667288</v>
      </c>
      <c r="K23" s="13">
        <v>971806837</v>
      </c>
      <c r="L23" s="13">
        <v>7297220651</v>
      </c>
      <c r="M23" s="13"/>
      <c r="N23" s="13">
        <v>21077735.8390311</v>
      </c>
    </row>
    <row r="24" spans="1:14" s="44" customFormat="1" x14ac:dyDescent="0.2">
      <c r="A24" s="44" t="s">
        <v>9</v>
      </c>
      <c r="B24" s="49"/>
      <c r="C24" s="58">
        <v>0.13387661557564612</v>
      </c>
      <c r="D24" s="58">
        <v>0.14752549522495745</v>
      </c>
      <c r="E24" s="58">
        <v>0.37051209470925139</v>
      </c>
      <c r="F24" s="58">
        <v>0.38259676571455292</v>
      </c>
      <c r="G24" s="58">
        <v>9.4416522654592064E-2</v>
      </c>
      <c r="H24" s="58">
        <v>0.10265907646040376</v>
      </c>
      <c r="I24" s="58" t="e">
        <v>#DIV/0!</v>
      </c>
      <c r="J24" s="58">
        <v>0.25725428722310234</v>
      </c>
      <c r="K24" s="58">
        <v>0.16183371094277266</v>
      </c>
      <c r="L24" s="58">
        <v>0.14564654780062436</v>
      </c>
      <c r="M24" s="58"/>
      <c r="N24" s="58">
        <v>0.14176241997806294</v>
      </c>
    </row>
    <row r="25" spans="1:14" s="10" customFormat="1" x14ac:dyDescent="0.2">
      <c r="B25" s="9"/>
      <c r="I25" s="9"/>
      <c r="J25" s="11"/>
    </row>
    <row r="26" spans="1:14" ht="15" x14ac:dyDescent="0.25">
      <c r="K26" s="15" t="s">
        <v>465</v>
      </c>
      <c r="L26" s="16">
        <v>2023</v>
      </c>
      <c r="M26" s="23">
        <v>4.3803200000000002</v>
      </c>
    </row>
    <row r="27" spans="1:14" ht="15" x14ac:dyDescent="0.25">
      <c r="K27" s="15"/>
      <c r="L27" s="16">
        <v>2024</v>
      </c>
      <c r="M27" s="23">
        <v>4.2534399999999994</v>
      </c>
    </row>
    <row r="28" spans="1:14" s="44" customFormat="1" ht="15" x14ac:dyDescent="0.25">
      <c r="B28" s="49"/>
      <c r="J28" s="46"/>
      <c r="K28" s="48" t="s">
        <v>466</v>
      </c>
      <c r="L28" s="48"/>
      <c r="M28" s="58">
        <v>-2.8965920298060589E-2</v>
      </c>
    </row>
    <row r="32" spans="1:14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Sheet62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369</v>
      </c>
      <c r="B2" s="19">
        <v>2023</v>
      </c>
      <c r="C2" s="7">
        <v>59426681</v>
      </c>
      <c r="D2" s="7">
        <v>50601309</v>
      </c>
      <c r="E2" s="7">
        <v>5073402</v>
      </c>
      <c r="F2" s="7">
        <v>3685367</v>
      </c>
      <c r="G2" s="7">
        <v>3297343</v>
      </c>
      <c r="H2" s="7">
        <v>1852359</v>
      </c>
      <c r="I2" s="7">
        <v>0</v>
      </c>
      <c r="J2" s="7">
        <v>1218143</v>
      </c>
      <c r="K2" s="7">
        <v>15126614</v>
      </c>
      <c r="L2" s="7">
        <v>35474695</v>
      </c>
      <c r="M2" s="20">
        <v>7.5</v>
      </c>
      <c r="N2" s="7">
        <v>266060.21250000002</v>
      </c>
    </row>
    <row r="3" spans="1:17" s="21" customFormat="1" x14ac:dyDescent="0.2">
      <c r="A3" s="8" t="s">
        <v>369</v>
      </c>
      <c r="B3" s="19">
        <v>2024</v>
      </c>
      <c r="C3" s="7">
        <v>61650264</v>
      </c>
      <c r="D3" s="7">
        <v>52340906</v>
      </c>
      <c r="E3" s="7">
        <v>5274406</v>
      </c>
      <c r="F3" s="7">
        <v>3802637</v>
      </c>
      <c r="G3" s="7">
        <v>3362969</v>
      </c>
      <c r="H3" s="7">
        <v>2014075</v>
      </c>
      <c r="I3" s="7">
        <v>0</v>
      </c>
      <c r="J3" s="7">
        <v>1222291</v>
      </c>
      <c r="K3" s="7">
        <v>15676378</v>
      </c>
      <c r="L3" s="7">
        <v>36664528</v>
      </c>
      <c r="M3" s="20">
        <v>7.5</v>
      </c>
      <c r="N3" s="7">
        <v>274983.96000000002</v>
      </c>
    </row>
    <row r="4" spans="1:17" s="44" customFormat="1" x14ac:dyDescent="0.2">
      <c r="A4" s="44" t="s">
        <v>9</v>
      </c>
      <c r="B4" s="45"/>
      <c r="C4" s="58">
        <v>3.7417250342485053E-2</v>
      </c>
      <c r="D4" s="58">
        <v>3.4378497994982701E-2</v>
      </c>
      <c r="E4" s="58">
        <v>3.9619174668200946E-2</v>
      </c>
      <c r="F4" s="58">
        <v>3.1820440135270113E-2</v>
      </c>
      <c r="G4" s="58">
        <v>1.9902691348761714E-2</v>
      </c>
      <c r="H4" s="58">
        <v>8.7302731274013293E-2</v>
      </c>
      <c r="I4" s="58" t="e">
        <v>#DIV/0!</v>
      </c>
      <c r="J4" s="58">
        <v>3.4051831353133417E-3</v>
      </c>
      <c r="K4" s="58">
        <v>3.6344154746065442E-2</v>
      </c>
      <c r="L4" s="58">
        <v>3.354033064977726E-2</v>
      </c>
      <c r="M4" s="58">
        <v>0</v>
      </c>
      <c r="N4" s="58">
        <v>3.3540330649777246E-2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370</v>
      </c>
      <c r="B6" s="19">
        <v>2023</v>
      </c>
      <c r="C6" s="7">
        <v>510188935</v>
      </c>
      <c r="D6" s="7">
        <v>449354362</v>
      </c>
      <c r="E6" s="7">
        <v>57377119</v>
      </c>
      <c r="F6" s="7">
        <v>18654715</v>
      </c>
      <c r="G6" s="7">
        <v>25096082</v>
      </c>
      <c r="H6" s="7">
        <v>14291365</v>
      </c>
      <c r="I6" s="7">
        <v>0</v>
      </c>
      <c r="J6" s="7">
        <v>7928742</v>
      </c>
      <c r="K6" s="7">
        <v>123348023</v>
      </c>
      <c r="L6" s="7">
        <v>326006339</v>
      </c>
      <c r="M6" s="20">
        <v>9.5</v>
      </c>
      <c r="N6" s="7">
        <v>3097060.2204999998</v>
      </c>
    </row>
    <row r="7" spans="1:17" s="21" customFormat="1" x14ac:dyDescent="0.2">
      <c r="A7" s="8" t="s">
        <v>370</v>
      </c>
      <c r="B7" s="19">
        <v>2024</v>
      </c>
      <c r="C7" s="7">
        <v>535200297</v>
      </c>
      <c r="D7" s="7">
        <v>475894171</v>
      </c>
      <c r="E7" s="7">
        <v>58639818</v>
      </c>
      <c r="F7" s="7">
        <v>20680382</v>
      </c>
      <c r="G7" s="7">
        <v>25322126</v>
      </c>
      <c r="H7" s="7">
        <v>15353062</v>
      </c>
      <c r="I7" s="7">
        <v>0</v>
      </c>
      <c r="J7" s="7">
        <v>8527432</v>
      </c>
      <c r="K7" s="7">
        <v>128522820</v>
      </c>
      <c r="L7" s="7">
        <v>347371351</v>
      </c>
      <c r="M7" s="20">
        <v>9.2622999999999998</v>
      </c>
      <c r="N7" s="7">
        <v>3217457.6643673</v>
      </c>
    </row>
    <row r="8" spans="1:17" s="44" customFormat="1" x14ac:dyDescent="0.2">
      <c r="A8" s="44" t="s">
        <v>9</v>
      </c>
      <c r="B8" s="45"/>
      <c r="C8" s="58">
        <v>4.9023724906930799E-2</v>
      </c>
      <c r="D8" s="58">
        <v>5.9062092736511591E-2</v>
      </c>
      <c r="E8" s="58">
        <v>2.2007012934894831E-2</v>
      </c>
      <c r="F8" s="58">
        <v>0.10858740002192475</v>
      </c>
      <c r="G8" s="58">
        <v>9.0071430273458621E-3</v>
      </c>
      <c r="H8" s="58">
        <v>7.4289404825921113E-2</v>
      </c>
      <c r="I8" s="58" t="e">
        <v>#DIV/0!</v>
      </c>
      <c r="J8" s="58">
        <v>7.550882599030212E-2</v>
      </c>
      <c r="K8" s="58">
        <v>4.1952816706271816E-2</v>
      </c>
      <c r="L8" s="58">
        <v>6.5535572300635545E-2</v>
      </c>
      <c r="M8" s="58">
        <v>-2.5021052631578972E-2</v>
      </c>
      <c r="N8" s="58">
        <v>3.8874750665281801E-2</v>
      </c>
    </row>
    <row r="10" spans="1:17" ht="15" x14ac:dyDescent="0.25">
      <c r="A10" s="1" t="s">
        <v>10</v>
      </c>
      <c r="B10" s="19">
        <v>2023</v>
      </c>
      <c r="C10" s="13">
        <v>569615616</v>
      </c>
      <c r="D10" s="13">
        <v>499955671</v>
      </c>
      <c r="E10" s="13">
        <v>62450521</v>
      </c>
      <c r="F10" s="13">
        <v>22340082</v>
      </c>
      <c r="G10" s="13">
        <v>28393425</v>
      </c>
      <c r="H10" s="13">
        <v>16143724</v>
      </c>
      <c r="I10" s="13">
        <v>0</v>
      </c>
      <c r="J10" s="13">
        <v>9146885</v>
      </c>
      <c r="K10" s="13">
        <v>138474637</v>
      </c>
      <c r="L10" s="13">
        <v>361481034</v>
      </c>
      <c r="M10" s="13"/>
      <c r="N10" s="13">
        <v>3363120.4329999997</v>
      </c>
    </row>
    <row r="11" spans="1:17" ht="15" x14ac:dyDescent="0.25">
      <c r="A11" s="1"/>
      <c r="B11" s="19">
        <v>2024</v>
      </c>
      <c r="C11" s="13">
        <v>596850561</v>
      </c>
      <c r="D11" s="13">
        <v>528235077</v>
      </c>
      <c r="E11" s="13">
        <v>63914224</v>
      </c>
      <c r="F11" s="13">
        <v>24483019</v>
      </c>
      <c r="G11" s="13">
        <v>28685095</v>
      </c>
      <c r="H11" s="13">
        <v>17367137</v>
      </c>
      <c r="I11" s="13">
        <v>0</v>
      </c>
      <c r="J11" s="13">
        <v>9749723</v>
      </c>
      <c r="K11" s="13">
        <v>144199198</v>
      </c>
      <c r="L11" s="13">
        <v>384035879</v>
      </c>
      <c r="M11" s="13"/>
      <c r="N11" s="13">
        <v>3492441.6243673</v>
      </c>
    </row>
    <row r="12" spans="1:17" s="44" customFormat="1" x14ac:dyDescent="0.2">
      <c r="A12" s="44" t="s">
        <v>9</v>
      </c>
      <c r="B12" s="49"/>
      <c r="C12" s="58">
        <v>4.7812848234834913E-2</v>
      </c>
      <c r="D12" s="58">
        <v>5.6563826835759605E-2</v>
      </c>
      <c r="E12" s="58">
        <v>2.3437802864767134E-2</v>
      </c>
      <c r="F12" s="58">
        <v>9.5923416932847422E-2</v>
      </c>
      <c r="G12" s="58">
        <v>1.0272448639077532E-2</v>
      </c>
      <c r="H12" s="58">
        <v>7.5782576560402048E-2</v>
      </c>
      <c r="I12" s="58" t="e">
        <v>#DIV/0!</v>
      </c>
      <c r="J12" s="58">
        <v>6.5906371404035366E-2</v>
      </c>
      <c r="K12" s="58">
        <v>4.1340140866373963E-2</v>
      </c>
      <c r="L12" s="58">
        <v>6.2395652547569062E-2</v>
      </c>
      <c r="M12" s="58"/>
      <c r="N12" s="58">
        <v>3.845273874178274E-2</v>
      </c>
    </row>
    <row r="14" spans="1:17" ht="15" x14ac:dyDescent="0.25">
      <c r="K14" s="15" t="s">
        <v>465</v>
      </c>
      <c r="L14" s="16">
        <v>2023</v>
      </c>
      <c r="M14" s="23">
        <v>8.5</v>
      </c>
    </row>
    <row r="15" spans="1:17" ht="15" x14ac:dyDescent="0.25">
      <c r="K15" s="15"/>
      <c r="L15" s="16">
        <v>2024</v>
      </c>
      <c r="M15" s="23">
        <v>8.3811499999999999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-1.3982352941176486E-2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Sheet63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371</v>
      </c>
      <c r="B2" s="19">
        <v>2023</v>
      </c>
      <c r="C2" s="7">
        <v>647896435</v>
      </c>
      <c r="D2" s="7">
        <v>507878761</v>
      </c>
      <c r="E2" s="7">
        <v>67000105</v>
      </c>
      <c r="F2" s="7">
        <v>27613649</v>
      </c>
      <c r="G2" s="7">
        <v>35658534</v>
      </c>
      <c r="H2" s="7">
        <v>19799503</v>
      </c>
      <c r="I2" s="7">
        <v>0</v>
      </c>
      <c r="J2" s="7">
        <v>11126065</v>
      </c>
      <c r="K2" s="7">
        <v>161197856</v>
      </c>
      <c r="L2" s="7">
        <v>346680905</v>
      </c>
      <c r="M2" s="20">
        <v>5.9431000000000003</v>
      </c>
      <c r="N2" s="7">
        <v>2060359.2865055001</v>
      </c>
    </row>
    <row r="3" spans="1:17" s="21" customFormat="1" x14ac:dyDescent="0.2">
      <c r="A3" s="8" t="s">
        <v>371</v>
      </c>
      <c r="B3" s="19">
        <v>2024</v>
      </c>
      <c r="C3" s="7">
        <v>658278955</v>
      </c>
      <c r="D3" s="7">
        <v>530173267</v>
      </c>
      <c r="E3" s="7">
        <v>68419687</v>
      </c>
      <c r="F3" s="7">
        <v>29299192</v>
      </c>
      <c r="G3" s="7">
        <v>36169930</v>
      </c>
      <c r="H3" s="7">
        <v>21184748</v>
      </c>
      <c r="I3" s="7">
        <v>0</v>
      </c>
      <c r="J3" s="7">
        <v>12027791</v>
      </c>
      <c r="K3" s="7">
        <v>167101348</v>
      </c>
      <c r="L3" s="7">
        <v>363071919</v>
      </c>
      <c r="M3" s="20">
        <v>5.8335999999999997</v>
      </c>
      <c r="N3" s="7">
        <v>2118016.3466783999</v>
      </c>
    </row>
    <row r="4" spans="1:17" s="44" customFormat="1" x14ac:dyDescent="0.2">
      <c r="A4" s="44" t="s">
        <v>9</v>
      </c>
      <c r="B4" s="45"/>
      <c r="C4" s="58">
        <v>1.6024968558439438E-2</v>
      </c>
      <c r="D4" s="58">
        <v>4.3897299339910774E-2</v>
      </c>
      <c r="E4" s="58">
        <v>2.1187757840080996E-2</v>
      </c>
      <c r="F4" s="58">
        <v>6.1040212396413093E-2</v>
      </c>
      <c r="G4" s="58">
        <v>1.43414757320085E-2</v>
      </c>
      <c r="H4" s="58">
        <v>6.9963624844522607E-2</v>
      </c>
      <c r="I4" s="58" t="e">
        <v>#DIV/0!</v>
      </c>
      <c r="J4" s="58">
        <v>8.104626388574937E-2</v>
      </c>
      <c r="K4" s="58">
        <v>3.6622645899210965E-2</v>
      </c>
      <c r="L4" s="58">
        <v>4.7279829271242961E-2</v>
      </c>
      <c r="M4" s="58">
        <v>-1.8424727835641433E-2</v>
      </c>
      <c r="N4" s="58">
        <v>2.7983983449163318E-2</v>
      </c>
    </row>
    <row r="6" spans="1:17" ht="15" x14ac:dyDescent="0.25">
      <c r="A6" s="1" t="s">
        <v>10</v>
      </c>
      <c r="B6" s="19">
        <v>2023</v>
      </c>
      <c r="C6" s="13">
        <v>647896435</v>
      </c>
      <c r="D6" s="13">
        <v>507878761</v>
      </c>
      <c r="E6" s="13">
        <v>67000105</v>
      </c>
      <c r="F6" s="13">
        <v>27613649</v>
      </c>
      <c r="G6" s="13">
        <v>35658534</v>
      </c>
      <c r="H6" s="13">
        <v>19799503</v>
      </c>
      <c r="I6" s="13">
        <v>0</v>
      </c>
      <c r="J6" s="13">
        <v>11126065</v>
      </c>
      <c r="K6" s="13">
        <v>161197856</v>
      </c>
      <c r="L6" s="13">
        <v>346680905</v>
      </c>
      <c r="M6" s="13"/>
      <c r="N6" s="13">
        <v>2060359.2865055001</v>
      </c>
    </row>
    <row r="7" spans="1:17" ht="15" x14ac:dyDescent="0.25">
      <c r="A7" s="1"/>
      <c r="B7" s="19">
        <v>2024</v>
      </c>
      <c r="C7" s="13">
        <v>658278955</v>
      </c>
      <c r="D7" s="13">
        <v>530173267</v>
      </c>
      <c r="E7" s="13">
        <v>68419687</v>
      </c>
      <c r="F7" s="13">
        <v>29299192</v>
      </c>
      <c r="G7" s="13">
        <v>36169930</v>
      </c>
      <c r="H7" s="13">
        <v>21184748</v>
      </c>
      <c r="I7" s="13">
        <v>0</v>
      </c>
      <c r="J7" s="13">
        <v>12027791</v>
      </c>
      <c r="K7" s="13">
        <v>167101348</v>
      </c>
      <c r="L7" s="13">
        <v>363071919</v>
      </c>
      <c r="M7" s="13"/>
      <c r="N7" s="13">
        <v>2118016.3466783999</v>
      </c>
    </row>
    <row r="8" spans="1:17" s="44" customFormat="1" x14ac:dyDescent="0.2">
      <c r="A8" s="44" t="s">
        <v>9</v>
      </c>
      <c r="B8" s="49"/>
      <c r="C8" s="58">
        <v>1.6024968558439438E-2</v>
      </c>
      <c r="D8" s="58">
        <v>4.3897299339910774E-2</v>
      </c>
      <c r="E8" s="58">
        <v>2.1187757840080996E-2</v>
      </c>
      <c r="F8" s="58">
        <v>6.1040212396413093E-2</v>
      </c>
      <c r="G8" s="58">
        <v>1.43414757320085E-2</v>
      </c>
      <c r="H8" s="58">
        <v>6.9963624844522607E-2</v>
      </c>
      <c r="I8" s="58" t="e">
        <v>#DIV/0!</v>
      </c>
      <c r="J8" s="58">
        <v>8.104626388574937E-2</v>
      </c>
      <c r="K8" s="58">
        <v>3.6622645899210965E-2</v>
      </c>
      <c r="L8" s="58">
        <v>4.7279829271242961E-2</v>
      </c>
      <c r="M8" s="58"/>
      <c r="N8" s="58">
        <v>2.7983983449163318E-2</v>
      </c>
    </row>
    <row r="10" spans="1:17" ht="15" x14ac:dyDescent="0.25">
      <c r="K10" s="15" t="s">
        <v>465</v>
      </c>
      <c r="L10" s="16">
        <v>2023</v>
      </c>
      <c r="M10" s="23">
        <v>5.9431000000000003</v>
      </c>
    </row>
    <row r="11" spans="1:17" ht="15" x14ac:dyDescent="0.25">
      <c r="K11" s="15"/>
      <c r="L11" s="16">
        <v>2024</v>
      </c>
      <c r="M11" s="23">
        <v>5.8335999999999997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-1.8424727835641433E-2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Sheet64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372</v>
      </c>
      <c r="B2" s="19">
        <v>2023</v>
      </c>
      <c r="C2" s="7">
        <v>100075703</v>
      </c>
      <c r="D2" s="7">
        <v>85405765</v>
      </c>
      <c r="E2" s="7">
        <v>19339893</v>
      </c>
      <c r="F2" s="7">
        <v>5946757</v>
      </c>
      <c r="G2" s="7">
        <v>6896565</v>
      </c>
      <c r="H2" s="7">
        <v>3492085</v>
      </c>
      <c r="I2" s="7">
        <v>0</v>
      </c>
      <c r="J2" s="7">
        <v>2162219</v>
      </c>
      <c r="K2" s="7">
        <v>37837519</v>
      </c>
      <c r="L2" s="7">
        <v>47568246</v>
      </c>
      <c r="M2" s="20">
        <v>3.25</v>
      </c>
      <c r="N2" s="7">
        <v>154596.79949999999</v>
      </c>
    </row>
    <row r="3" spans="1:17" s="21" customFormat="1" x14ac:dyDescent="0.2">
      <c r="A3" s="8" t="s">
        <v>372</v>
      </c>
      <c r="B3" s="19">
        <v>2024</v>
      </c>
      <c r="C3" s="7">
        <v>105801634</v>
      </c>
      <c r="D3" s="7">
        <v>89614280</v>
      </c>
      <c r="E3" s="7">
        <v>19938551</v>
      </c>
      <c r="F3" s="7">
        <v>5988371</v>
      </c>
      <c r="G3" s="7">
        <v>7036755</v>
      </c>
      <c r="H3" s="7">
        <v>3741018</v>
      </c>
      <c r="I3" s="7">
        <v>0</v>
      </c>
      <c r="J3" s="7">
        <v>2487975</v>
      </c>
      <c r="K3" s="7">
        <v>39192670</v>
      </c>
      <c r="L3" s="7">
        <v>50421610</v>
      </c>
      <c r="M3" s="20">
        <v>3.25</v>
      </c>
      <c r="N3" s="7">
        <v>163870.23250000001</v>
      </c>
    </row>
    <row r="4" spans="1:17" s="44" customFormat="1" x14ac:dyDescent="0.2">
      <c r="A4" s="44" t="s">
        <v>9</v>
      </c>
      <c r="B4" s="45"/>
      <c r="C4" s="58">
        <v>5.7215995774718663E-2</v>
      </c>
      <c r="D4" s="58">
        <v>4.9276708662465585E-2</v>
      </c>
      <c r="E4" s="58">
        <v>3.0954566294653232E-2</v>
      </c>
      <c r="F4" s="58">
        <v>6.9977636550476166E-3</v>
      </c>
      <c r="G4" s="58">
        <v>2.0327510869541578E-2</v>
      </c>
      <c r="H4" s="58">
        <v>7.1284920040606117E-2</v>
      </c>
      <c r="I4" s="58" t="e">
        <v>#DIV/0!</v>
      </c>
      <c r="J4" s="58">
        <v>0.15065818957284161</v>
      </c>
      <c r="K4" s="58">
        <v>3.581500679259652E-2</v>
      </c>
      <c r="L4" s="58">
        <v>5.9984637650923683E-2</v>
      </c>
      <c r="M4" s="58">
        <v>0</v>
      </c>
      <c r="N4" s="58">
        <v>5.9984637650923808E-2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373</v>
      </c>
      <c r="B6" s="19">
        <v>2023</v>
      </c>
      <c r="C6" s="7">
        <v>18561597</v>
      </c>
      <c r="D6" s="7">
        <v>15540923</v>
      </c>
      <c r="E6" s="7">
        <v>879412</v>
      </c>
      <c r="F6" s="7">
        <v>1767699</v>
      </c>
      <c r="G6" s="7">
        <v>1245109</v>
      </c>
      <c r="H6" s="7">
        <v>654158</v>
      </c>
      <c r="I6" s="7">
        <v>0</v>
      </c>
      <c r="J6" s="7">
        <v>356441</v>
      </c>
      <c r="K6" s="7">
        <v>4902819</v>
      </c>
      <c r="L6" s="7">
        <v>10638104</v>
      </c>
      <c r="M6" s="20">
        <v>2</v>
      </c>
      <c r="N6" s="7">
        <v>21276.207999999999</v>
      </c>
    </row>
    <row r="7" spans="1:17" s="21" customFormat="1" x14ac:dyDescent="0.2">
      <c r="A7" s="8" t="s">
        <v>373</v>
      </c>
      <c r="B7" s="19">
        <v>2024</v>
      </c>
      <c r="C7" s="7">
        <v>19568665</v>
      </c>
      <c r="D7" s="7">
        <v>16189133</v>
      </c>
      <c r="E7" s="7">
        <v>877076</v>
      </c>
      <c r="F7" s="7">
        <v>1809012</v>
      </c>
      <c r="G7" s="7">
        <v>1173029</v>
      </c>
      <c r="H7" s="7">
        <v>688456</v>
      </c>
      <c r="I7" s="7">
        <v>0</v>
      </c>
      <c r="J7" s="7">
        <v>348461</v>
      </c>
      <c r="K7" s="7">
        <v>4896034</v>
      </c>
      <c r="L7" s="7">
        <v>11293099</v>
      </c>
      <c r="M7" s="20">
        <v>1.9235</v>
      </c>
      <c r="N7" s="7">
        <v>21722.275926499999</v>
      </c>
    </row>
    <row r="8" spans="1:17" s="44" customFormat="1" x14ac:dyDescent="0.2">
      <c r="A8" s="44" t="s">
        <v>9</v>
      </c>
      <c r="B8" s="45"/>
      <c r="C8" s="58">
        <v>5.4255460885181378E-2</v>
      </c>
      <c r="D8" s="58">
        <v>4.1709877849597482E-2</v>
      </c>
      <c r="E8" s="58">
        <v>-2.6563203595129474E-3</v>
      </c>
      <c r="F8" s="58">
        <v>2.337106034454961E-2</v>
      </c>
      <c r="G8" s="58">
        <v>-5.7890514003191687E-2</v>
      </c>
      <c r="H8" s="58">
        <v>5.2430758318326762E-2</v>
      </c>
      <c r="I8" s="58" t="e">
        <v>#DIV/0!</v>
      </c>
      <c r="J8" s="58">
        <v>-2.2387996891491159E-2</v>
      </c>
      <c r="K8" s="58">
        <v>-1.3838977127240471E-3</v>
      </c>
      <c r="L8" s="58">
        <v>6.1570652063563207E-2</v>
      </c>
      <c r="M8" s="58">
        <v>-3.8250000000000006E-2</v>
      </c>
      <c r="N8" s="58">
        <v>2.0965574622131909E-2</v>
      </c>
    </row>
    <row r="10" spans="1:17" ht="15" x14ac:dyDescent="0.25">
      <c r="A10" s="1" t="s">
        <v>10</v>
      </c>
      <c r="B10" s="19">
        <v>2023</v>
      </c>
      <c r="C10" s="13">
        <v>118637300</v>
      </c>
      <c r="D10" s="13">
        <v>100946688</v>
      </c>
      <c r="E10" s="13">
        <v>20219305</v>
      </c>
      <c r="F10" s="13">
        <v>7714456</v>
      </c>
      <c r="G10" s="13">
        <v>8141674</v>
      </c>
      <c r="H10" s="13">
        <v>4146243</v>
      </c>
      <c r="I10" s="13">
        <v>0</v>
      </c>
      <c r="J10" s="13">
        <v>2518660</v>
      </c>
      <c r="K10" s="13">
        <v>42740338</v>
      </c>
      <c r="L10" s="13">
        <v>58206350</v>
      </c>
      <c r="M10" s="13"/>
      <c r="N10" s="13">
        <v>175873.00750000001</v>
      </c>
    </row>
    <row r="11" spans="1:17" ht="15" x14ac:dyDescent="0.25">
      <c r="A11" s="1"/>
      <c r="B11" s="19">
        <v>2024</v>
      </c>
      <c r="C11" s="13">
        <v>125370299</v>
      </c>
      <c r="D11" s="13">
        <v>105803413</v>
      </c>
      <c r="E11" s="13">
        <v>20815627</v>
      </c>
      <c r="F11" s="13">
        <v>7797383</v>
      </c>
      <c r="G11" s="13">
        <v>8209784</v>
      </c>
      <c r="H11" s="13">
        <v>4429474</v>
      </c>
      <c r="I11" s="13">
        <v>0</v>
      </c>
      <c r="J11" s="13">
        <v>2836436</v>
      </c>
      <c r="K11" s="13">
        <v>44088704</v>
      </c>
      <c r="L11" s="13">
        <v>61714709</v>
      </c>
      <c r="M11" s="13"/>
      <c r="N11" s="13">
        <v>185592.50842650002</v>
      </c>
    </row>
    <row r="12" spans="1:17" s="44" customFormat="1" x14ac:dyDescent="0.2">
      <c r="A12" s="44" t="s">
        <v>9</v>
      </c>
      <c r="B12" s="49"/>
      <c r="C12" s="58">
        <v>5.6752800341882362E-2</v>
      </c>
      <c r="D12" s="58">
        <v>4.8111781537597348E-2</v>
      </c>
      <c r="E12" s="58">
        <v>2.9492705115235166E-2</v>
      </c>
      <c r="F12" s="58">
        <v>1.0749559009734452E-2</v>
      </c>
      <c r="G12" s="58">
        <v>8.3656014721296881E-3</v>
      </c>
      <c r="H12" s="58">
        <v>6.8310275109297741E-2</v>
      </c>
      <c r="I12" s="58" t="e">
        <v>#DIV/0!</v>
      </c>
      <c r="J12" s="58">
        <v>0.12616867699491</v>
      </c>
      <c r="K12" s="58">
        <v>3.1547855330484285E-2</v>
      </c>
      <c r="L12" s="58">
        <v>6.0274506132062908E-2</v>
      </c>
      <c r="M12" s="58"/>
      <c r="N12" s="58">
        <v>5.5264312953197274E-2</v>
      </c>
    </row>
    <row r="14" spans="1:17" ht="15" x14ac:dyDescent="0.25">
      <c r="K14" s="15" t="s">
        <v>465</v>
      </c>
      <c r="L14" s="16">
        <v>2023</v>
      </c>
      <c r="M14" s="23">
        <v>2.625</v>
      </c>
    </row>
    <row r="15" spans="1:17" ht="15" x14ac:dyDescent="0.25">
      <c r="K15" s="15"/>
      <c r="L15" s="16">
        <v>2024</v>
      </c>
      <c r="M15" s="23">
        <v>2.5867499999999999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-1.4571428571428615E-2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Sheet65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374</v>
      </c>
      <c r="B2" s="19">
        <v>2023</v>
      </c>
      <c r="C2" s="7">
        <v>2574670794</v>
      </c>
      <c r="D2" s="7">
        <v>2204906549</v>
      </c>
      <c r="E2" s="7">
        <v>27665918</v>
      </c>
      <c r="F2" s="7">
        <v>8493194</v>
      </c>
      <c r="G2" s="7">
        <v>49556520</v>
      </c>
      <c r="H2" s="7">
        <v>48557309</v>
      </c>
      <c r="I2" s="7">
        <v>4284340</v>
      </c>
      <c r="J2" s="7">
        <v>24048158</v>
      </c>
      <c r="K2" s="7">
        <v>162605439</v>
      </c>
      <c r="L2" s="7">
        <v>2042301110</v>
      </c>
      <c r="M2" s="20">
        <v>4.5880000000000001</v>
      </c>
      <c r="N2" s="7">
        <v>9370077.4926800001</v>
      </c>
    </row>
    <row r="3" spans="1:17" s="21" customFormat="1" x14ac:dyDescent="0.2">
      <c r="A3" s="8" t="s">
        <v>374</v>
      </c>
      <c r="B3" s="19">
        <v>2024</v>
      </c>
      <c r="C3" s="7">
        <v>2843517328</v>
      </c>
      <c r="D3" s="7">
        <v>2397711280</v>
      </c>
      <c r="E3" s="7">
        <v>30851807</v>
      </c>
      <c r="F3" s="7">
        <v>8946668</v>
      </c>
      <c r="G3" s="7">
        <v>48728330</v>
      </c>
      <c r="H3" s="7">
        <v>47924785</v>
      </c>
      <c r="I3" s="7">
        <v>4298048</v>
      </c>
      <c r="J3" s="7">
        <v>24717866</v>
      </c>
      <c r="K3" s="7">
        <v>165467504</v>
      </c>
      <c r="L3" s="7">
        <v>2232243776</v>
      </c>
      <c r="M3" s="20">
        <v>4.5880000000000001</v>
      </c>
      <c r="N3" s="7">
        <v>10241534.444288</v>
      </c>
    </row>
    <row r="4" spans="1:17" s="44" customFormat="1" x14ac:dyDescent="0.2">
      <c r="A4" s="44" t="s">
        <v>9</v>
      </c>
      <c r="B4" s="45"/>
      <c r="C4" s="58">
        <v>0.10441977072428779</v>
      </c>
      <c r="D4" s="58">
        <v>8.7443493279768927E-2</v>
      </c>
      <c r="E4" s="58">
        <v>0.11515573059964972</v>
      </c>
      <c r="F4" s="58">
        <v>5.339263414917874E-2</v>
      </c>
      <c r="G4" s="58">
        <v>-1.6712029012529533E-2</v>
      </c>
      <c r="H4" s="58">
        <v>-1.3026339659802811E-2</v>
      </c>
      <c r="I4" s="58">
        <v>3.1995593253569977E-3</v>
      </c>
      <c r="J4" s="58">
        <v>2.7848619424406643E-2</v>
      </c>
      <c r="K4" s="58">
        <v>1.7601287002459984E-2</v>
      </c>
      <c r="L4" s="58">
        <v>9.3004241671297921E-2</v>
      </c>
      <c r="M4" s="58">
        <v>0</v>
      </c>
      <c r="N4" s="58">
        <v>9.3004241671297949E-2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375</v>
      </c>
      <c r="B6" s="19">
        <v>2023</v>
      </c>
      <c r="C6" s="7">
        <v>14289726129</v>
      </c>
      <c r="D6" s="7">
        <v>11759700445</v>
      </c>
      <c r="E6" s="7">
        <v>1058444360</v>
      </c>
      <c r="F6" s="7">
        <v>1321779332</v>
      </c>
      <c r="G6" s="7">
        <v>328866182</v>
      </c>
      <c r="H6" s="7">
        <v>280989085</v>
      </c>
      <c r="I6" s="7">
        <v>45022078</v>
      </c>
      <c r="J6" s="7">
        <v>233100791</v>
      </c>
      <c r="K6" s="7">
        <v>3268201828</v>
      </c>
      <c r="L6" s="7">
        <v>8491498617</v>
      </c>
      <c r="M6" s="20">
        <v>5.43</v>
      </c>
      <c r="N6" s="7">
        <v>46108837.490309998</v>
      </c>
    </row>
    <row r="7" spans="1:17" s="21" customFormat="1" x14ac:dyDescent="0.2">
      <c r="A7" s="8" t="s">
        <v>375</v>
      </c>
      <c r="B7" s="19">
        <v>2024</v>
      </c>
      <c r="C7" s="7">
        <v>15536089137</v>
      </c>
      <c r="D7" s="7">
        <v>13026774203</v>
      </c>
      <c r="E7" s="7">
        <v>1110340780</v>
      </c>
      <c r="F7" s="7">
        <v>1487509479</v>
      </c>
      <c r="G7" s="7">
        <v>343985060</v>
      </c>
      <c r="H7" s="7">
        <v>301833830</v>
      </c>
      <c r="I7" s="7">
        <v>45979070</v>
      </c>
      <c r="J7" s="7">
        <v>242053981</v>
      </c>
      <c r="K7" s="7">
        <v>3531702200</v>
      </c>
      <c r="L7" s="7">
        <v>9495072003</v>
      </c>
      <c r="M7" s="20">
        <v>5.93</v>
      </c>
      <c r="N7" s="7">
        <v>56305776.977789998</v>
      </c>
    </row>
    <row r="8" spans="1:17" s="44" customFormat="1" x14ac:dyDescent="0.2">
      <c r="A8" s="44" t="s">
        <v>9</v>
      </c>
      <c r="B8" s="45"/>
      <c r="C8" s="58">
        <v>8.7220916394653181E-2</v>
      </c>
      <c r="D8" s="58">
        <v>0.10774711175051534</v>
      </c>
      <c r="E8" s="58">
        <v>4.9030843718606047E-2</v>
      </c>
      <c r="F8" s="58">
        <v>0.1253841265237759</v>
      </c>
      <c r="G8" s="58">
        <v>4.5972735500058197E-2</v>
      </c>
      <c r="H8" s="58">
        <v>7.4183468727975682E-2</v>
      </c>
      <c r="I8" s="58">
        <v>2.1256060193401115E-2</v>
      </c>
      <c r="J8" s="58">
        <v>3.8409093172060496E-2</v>
      </c>
      <c r="K8" s="58">
        <v>8.0625489448811358E-2</v>
      </c>
      <c r="L8" s="58">
        <v>0.11818566206804106</v>
      </c>
      <c r="M8" s="58">
        <v>9.2081031307550645E-2</v>
      </c>
      <c r="N8" s="58">
        <v>0.22114935102458258</v>
      </c>
    </row>
    <row r="9" spans="1:17" s="21" customFormat="1" x14ac:dyDescent="0.2">
      <c r="A9" s="8"/>
      <c r="B9" s="19"/>
      <c r="C9" s="7"/>
      <c r="D9" s="7"/>
      <c r="E9" s="7"/>
      <c r="F9" s="7"/>
      <c r="G9" s="7"/>
      <c r="H9" s="7"/>
      <c r="I9" s="7"/>
      <c r="J9" s="7"/>
      <c r="K9" s="7"/>
      <c r="L9" s="7"/>
      <c r="M9" s="20"/>
      <c r="N9" s="7"/>
    </row>
    <row r="10" spans="1:17" s="21" customFormat="1" x14ac:dyDescent="0.2">
      <c r="A10" s="8" t="s">
        <v>376</v>
      </c>
      <c r="B10" s="19">
        <v>2023</v>
      </c>
      <c r="C10" s="7">
        <v>4732813685</v>
      </c>
      <c r="D10" s="7">
        <v>3486922870</v>
      </c>
      <c r="E10" s="7">
        <v>34918238</v>
      </c>
      <c r="F10" s="7">
        <v>27836996</v>
      </c>
      <c r="G10" s="7">
        <v>176983091</v>
      </c>
      <c r="H10" s="7">
        <v>163426523</v>
      </c>
      <c r="I10" s="7">
        <v>14698549</v>
      </c>
      <c r="J10" s="7">
        <v>127093727</v>
      </c>
      <c r="K10" s="7">
        <v>544957124</v>
      </c>
      <c r="L10" s="7">
        <v>2941965746</v>
      </c>
      <c r="M10" s="20">
        <v>2.9247000000000001</v>
      </c>
      <c r="N10" s="7">
        <v>8604367.2173261996</v>
      </c>
    </row>
    <row r="11" spans="1:17" s="21" customFormat="1" x14ac:dyDescent="0.2">
      <c r="A11" s="8" t="s">
        <v>376</v>
      </c>
      <c r="B11" s="19">
        <v>2024</v>
      </c>
      <c r="C11" s="7">
        <v>5035455956</v>
      </c>
      <c r="D11" s="7">
        <v>3781674401</v>
      </c>
      <c r="E11" s="7">
        <v>41472024</v>
      </c>
      <c r="F11" s="7">
        <v>45668047</v>
      </c>
      <c r="G11" s="7">
        <v>182198911</v>
      </c>
      <c r="H11" s="7">
        <v>170646293</v>
      </c>
      <c r="I11" s="7">
        <v>14866245</v>
      </c>
      <c r="J11" s="7">
        <v>149844592</v>
      </c>
      <c r="K11" s="7">
        <v>604696112</v>
      </c>
      <c r="L11" s="7">
        <v>3176978289</v>
      </c>
      <c r="M11" s="20">
        <v>3.4</v>
      </c>
      <c r="N11" s="7">
        <v>10801726.182600001</v>
      </c>
    </row>
    <row r="12" spans="1:17" s="44" customFormat="1" x14ac:dyDescent="0.2">
      <c r="A12" s="44" t="s">
        <v>9</v>
      </c>
      <c r="B12" s="45"/>
      <c r="C12" s="58">
        <v>6.3945528208554439E-2</v>
      </c>
      <c r="D12" s="58">
        <v>8.4530556593584757E-2</v>
      </c>
      <c r="E12" s="58">
        <v>0.18768948192632171</v>
      </c>
      <c r="F12" s="58">
        <v>0.64055227079818522</v>
      </c>
      <c r="G12" s="58">
        <v>2.9470724974511829E-2</v>
      </c>
      <c r="H12" s="58">
        <v>4.4177468060065131E-2</v>
      </c>
      <c r="I12" s="58">
        <v>1.1409017311844863E-2</v>
      </c>
      <c r="J12" s="58">
        <v>0.1790085595648635</v>
      </c>
      <c r="K12" s="58">
        <v>0.10962144610848321</v>
      </c>
      <c r="L12" s="58">
        <v>7.9882827772393791E-2</v>
      </c>
      <c r="M12" s="58">
        <v>0.16251239443361706</v>
      </c>
      <c r="N12" s="58">
        <v>0.25537717182143105</v>
      </c>
    </row>
    <row r="13" spans="1:17" s="21" customFormat="1" x14ac:dyDescent="0.2">
      <c r="A13" s="8"/>
      <c r="B13" s="19"/>
      <c r="C13" s="7"/>
      <c r="D13" s="7"/>
      <c r="E13" s="7"/>
      <c r="F13" s="7"/>
      <c r="G13" s="7"/>
      <c r="H13" s="7"/>
      <c r="I13" s="7"/>
      <c r="J13" s="7"/>
      <c r="K13" s="7"/>
      <c r="L13" s="7"/>
      <c r="M13" s="20"/>
      <c r="N13" s="7"/>
    </row>
    <row r="14" spans="1:17" s="21" customFormat="1" x14ac:dyDescent="0.2">
      <c r="A14" s="8" t="s">
        <v>377</v>
      </c>
      <c r="B14" s="19">
        <v>2023</v>
      </c>
      <c r="C14" s="7">
        <v>5560895016</v>
      </c>
      <c r="D14" s="7">
        <v>4330954540</v>
      </c>
      <c r="E14" s="7">
        <v>347803136</v>
      </c>
      <c r="F14" s="7">
        <v>368059367</v>
      </c>
      <c r="G14" s="7">
        <v>218648404</v>
      </c>
      <c r="H14" s="7">
        <v>195375965</v>
      </c>
      <c r="I14" s="7">
        <v>13127745</v>
      </c>
      <c r="J14" s="7">
        <v>135436085</v>
      </c>
      <c r="K14" s="7">
        <v>1278450702</v>
      </c>
      <c r="L14" s="7">
        <v>3052503838</v>
      </c>
      <c r="M14" s="20">
        <v>6.4840999999999998</v>
      </c>
      <c r="N14" s="7">
        <v>19792740.1359758</v>
      </c>
    </row>
    <row r="15" spans="1:17" s="21" customFormat="1" x14ac:dyDescent="0.2">
      <c r="A15" s="8" t="s">
        <v>377</v>
      </c>
      <c r="B15" s="19">
        <v>2024</v>
      </c>
      <c r="C15" s="7">
        <v>6048658833</v>
      </c>
      <c r="D15" s="7">
        <v>4866509267</v>
      </c>
      <c r="E15" s="7">
        <v>379100116</v>
      </c>
      <c r="F15" s="7">
        <v>385306658</v>
      </c>
      <c r="G15" s="7">
        <v>230110159</v>
      </c>
      <c r="H15" s="7">
        <v>208742722</v>
      </c>
      <c r="I15" s="7">
        <v>13542294</v>
      </c>
      <c r="J15" s="7">
        <v>160196122</v>
      </c>
      <c r="K15" s="7">
        <v>1376998071</v>
      </c>
      <c r="L15" s="7">
        <v>3489511196</v>
      </c>
      <c r="M15" s="20">
        <v>6.2840999999999996</v>
      </c>
      <c r="N15" s="7">
        <v>21928437.306783602</v>
      </c>
    </row>
    <row r="16" spans="1:17" s="44" customFormat="1" x14ac:dyDescent="0.2">
      <c r="A16" s="44" t="s">
        <v>9</v>
      </c>
      <c r="B16" s="45"/>
      <c r="C16" s="58">
        <v>8.7713185664643742E-2</v>
      </c>
      <c r="D16" s="58">
        <v>0.12365743441860279</v>
      </c>
      <c r="E16" s="58">
        <v>8.9984755054077492E-2</v>
      </c>
      <c r="F16" s="58">
        <v>4.6860078961120419E-2</v>
      </c>
      <c r="G16" s="58">
        <v>5.2420940607460366E-2</v>
      </c>
      <c r="H16" s="58">
        <v>6.8415564831631151E-2</v>
      </c>
      <c r="I16" s="58">
        <v>3.157808138412195E-2</v>
      </c>
      <c r="J16" s="58">
        <v>0.1828171347392388</v>
      </c>
      <c r="K16" s="58">
        <v>7.7083432975423402E-2</v>
      </c>
      <c r="L16" s="58">
        <v>0.14316357364068938</v>
      </c>
      <c r="M16" s="58">
        <v>-3.0844681605774152E-2</v>
      </c>
      <c r="N16" s="58">
        <v>0.10790305718842347</v>
      </c>
    </row>
    <row r="17" spans="1:14" s="21" customFormat="1" x14ac:dyDescent="0.2">
      <c r="A17" s="8"/>
      <c r="B17" s="19"/>
      <c r="C17" s="7"/>
      <c r="D17" s="7"/>
      <c r="E17" s="7"/>
      <c r="F17" s="7"/>
      <c r="G17" s="7"/>
      <c r="H17" s="7"/>
      <c r="I17" s="7"/>
      <c r="J17" s="7"/>
      <c r="K17" s="7"/>
      <c r="L17" s="7"/>
      <c r="M17" s="20"/>
      <c r="N17" s="7"/>
    </row>
    <row r="18" spans="1:14" s="21" customFormat="1" x14ac:dyDescent="0.2">
      <c r="A18" s="8" t="s">
        <v>378</v>
      </c>
      <c r="B18" s="19">
        <v>2023</v>
      </c>
      <c r="C18" s="7">
        <v>10389062725</v>
      </c>
      <c r="D18" s="7">
        <v>6455860132</v>
      </c>
      <c r="E18" s="7">
        <v>223825660</v>
      </c>
      <c r="F18" s="7">
        <v>187455013</v>
      </c>
      <c r="G18" s="7">
        <v>623931770</v>
      </c>
      <c r="H18" s="7">
        <v>550125663</v>
      </c>
      <c r="I18" s="7">
        <v>83884020</v>
      </c>
      <c r="J18" s="7">
        <v>191984573</v>
      </c>
      <c r="K18" s="7">
        <v>1861206699</v>
      </c>
      <c r="L18" s="7">
        <v>4594653433</v>
      </c>
      <c r="M18" s="20">
        <v>7.35</v>
      </c>
      <c r="N18" s="7">
        <v>33770702.732550003</v>
      </c>
    </row>
    <row r="19" spans="1:14" s="21" customFormat="1" x14ac:dyDescent="0.2">
      <c r="A19" s="8" t="s">
        <v>378</v>
      </c>
      <c r="B19" s="19">
        <v>2024</v>
      </c>
      <c r="C19" s="7">
        <v>10911951568</v>
      </c>
      <c r="D19" s="7">
        <v>7148846431</v>
      </c>
      <c r="E19" s="7">
        <v>265538901</v>
      </c>
      <c r="F19" s="7">
        <v>199875687</v>
      </c>
      <c r="G19" s="7">
        <v>638939470</v>
      </c>
      <c r="H19" s="7">
        <v>576785699</v>
      </c>
      <c r="I19" s="7">
        <v>86153484</v>
      </c>
      <c r="J19" s="7">
        <v>236243321</v>
      </c>
      <c r="K19" s="7">
        <v>2003536562</v>
      </c>
      <c r="L19" s="7">
        <v>5145309869</v>
      </c>
      <c r="M19" s="20">
        <v>7</v>
      </c>
      <c r="N19" s="7">
        <v>36017169.082999997</v>
      </c>
    </row>
    <row r="20" spans="1:14" s="44" customFormat="1" x14ac:dyDescent="0.2">
      <c r="A20" s="44" t="s">
        <v>9</v>
      </c>
      <c r="B20" s="45"/>
      <c r="C20" s="58">
        <v>5.0330704207005354E-2</v>
      </c>
      <c r="D20" s="58">
        <v>0.10734221077142754</v>
      </c>
      <c r="E20" s="58">
        <v>0.18636487434014493</v>
      </c>
      <c r="F20" s="58">
        <v>6.6259492350839402E-2</v>
      </c>
      <c r="G20" s="58">
        <v>2.4053431355162441E-2</v>
      </c>
      <c r="H20" s="58">
        <v>4.8461720281535024E-2</v>
      </c>
      <c r="I20" s="58">
        <v>2.7054783497500477E-2</v>
      </c>
      <c r="J20" s="58">
        <v>0.23053283557319992</v>
      </c>
      <c r="K20" s="58">
        <v>7.6471819640705041E-2</v>
      </c>
      <c r="L20" s="58">
        <v>0.11984721895345615</v>
      </c>
      <c r="M20" s="58">
        <v>-4.7619047619047575E-2</v>
      </c>
      <c r="N20" s="58">
        <v>6.6521160908053309E-2</v>
      </c>
    </row>
    <row r="21" spans="1:14" s="21" customFormat="1" x14ac:dyDescent="0.2">
      <c r="A21" s="8"/>
      <c r="B21" s="19"/>
      <c r="C21" s="7"/>
      <c r="D21" s="7"/>
      <c r="E21" s="7"/>
      <c r="F21" s="7"/>
      <c r="G21" s="7"/>
      <c r="H21" s="7"/>
      <c r="I21" s="7"/>
      <c r="J21" s="7"/>
      <c r="K21" s="7"/>
      <c r="L21" s="7"/>
      <c r="M21" s="20"/>
      <c r="N21" s="7"/>
    </row>
    <row r="22" spans="1:14" s="21" customFormat="1" x14ac:dyDescent="0.2">
      <c r="A22" s="8" t="s">
        <v>379</v>
      </c>
      <c r="B22" s="19">
        <v>2023</v>
      </c>
      <c r="C22" s="7">
        <v>3286576919</v>
      </c>
      <c r="D22" s="7">
        <v>2224854533</v>
      </c>
      <c r="E22" s="7">
        <v>42569513</v>
      </c>
      <c r="F22" s="7">
        <v>28779733</v>
      </c>
      <c r="G22" s="7">
        <v>175001269</v>
      </c>
      <c r="H22" s="7">
        <v>161579249</v>
      </c>
      <c r="I22" s="7">
        <v>21025965</v>
      </c>
      <c r="J22" s="7">
        <v>76245494</v>
      </c>
      <c r="K22" s="7">
        <v>505201223</v>
      </c>
      <c r="L22" s="7">
        <v>1719653310</v>
      </c>
      <c r="M22" s="20">
        <v>6.33</v>
      </c>
      <c r="N22" s="7">
        <v>10885405.452299999</v>
      </c>
    </row>
    <row r="23" spans="1:14" s="21" customFormat="1" x14ac:dyDescent="0.2">
      <c r="A23" s="8" t="s">
        <v>379</v>
      </c>
      <c r="B23" s="19">
        <v>2024</v>
      </c>
      <c r="C23" s="7">
        <v>3573163967</v>
      </c>
      <c r="D23" s="7">
        <v>2507807277</v>
      </c>
      <c r="E23" s="7">
        <v>47129411</v>
      </c>
      <c r="F23" s="7">
        <v>30923777</v>
      </c>
      <c r="G23" s="7">
        <v>178581424</v>
      </c>
      <c r="H23" s="7">
        <v>167616720</v>
      </c>
      <c r="I23" s="7">
        <v>20944279</v>
      </c>
      <c r="J23" s="7">
        <v>83916960</v>
      </c>
      <c r="K23" s="7">
        <v>529112571</v>
      </c>
      <c r="L23" s="7">
        <v>1978694706</v>
      </c>
      <c r="M23" s="20">
        <v>6.33</v>
      </c>
      <c r="N23" s="7">
        <v>12525137.488979999</v>
      </c>
    </row>
    <row r="24" spans="1:14" s="44" customFormat="1" x14ac:dyDescent="0.2">
      <c r="A24" s="44" t="s">
        <v>9</v>
      </c>
      <c r="B24" s="45"/>
      <c r="C24" s="58">
        <v>8.7199251702649708E-2</v>
      </c>
      <c r="D24" s="58">
        <v>0.12717808728756111</v>
      </c>
      <c r="E24" s="58">
        <v>0.10711651787042994</v>
      </c>
      <c r="F24" s="58">
        <v>7.4498397882982445E-2</v>
      </c>
      <c r="G24" s="58">
        <v>2.0457880222571414E-2</v>
      </c>
      <c r="H24" s="58">
        <v>3.7365385947548249E-2</v>
      </c>
      <c r="I24" s="58">
        <v>-3.8850059914015836E-3</v>
      </c>
      <c r="J24" s="58">
        <v>0.1006153360354646</v>
      </c>
      <c r="K24" s="58">
        <v>4.733034464566211E-2</v>
      </c>
      <c r="L24" s="58">
        <v>0.15063582554323116</v>
      </c>
      <c r="M24" s="58">
        <v>0</v>
      </c>
      <c r="N24" s="58">
        <v>0.15063582554323116</v>
      </c>
    </row>
    <row r="25" spans="1:14" s="21" customFormat="1" x14ac:dyDescent="0.2">
      <c r="A25" s="8"/>
      <c r="B25" s="19"/>
      <c r="C25" s="7"/>
      <c r="D25" s="7"/>
      <c r="E25" s="7"/>
      <c r="F25" s="7"/>
      <c r="G25" s="7"/>
      <c r="H25" s="7"/>
      <c r="I25" s="7"/>
      <c r="J25" s="7"/>
      <c r="K25" s="7"/>
      <c r="L25" s="7"/>
      <c r="M25" s="20"/>
      <c r="N25" s="7"/>
    </row>
    <row r="26" spans="1:14" s="21" customFormat="1" x14ac:dyDescent="0.2">
      <c r="A26" s="8" t="s">
        <v>132</v>
      </c>
      <c r="B26" s="19">
        <v>2023</v>
      </c>
      <c r="C26" s="7">
        <v>6040296</v>
      </c>
      <c r="D26" s="7">
        <v>5716930</v>
      </c>
      <c r="E26" s="7">
        <v>0</v>
      </c>
      <c r="F26" s="7">
        <v>0</v>
      </c>
      <c r="G26" s="7">
        <v>925000</v>
      </c>
      <c r="H26" s="7">
        <v>294263</v>
      </c>
      <c r="I26" s="7">
        <v>85000</v>
      </c>
      <c r="J26" s="7">
        <v>96489</v>
      </c>
      <c r="K26" s="7">
        <v>1400752</v>
      </c>
      <c r="L26" s="7">
        <v>4316178</v>
      </c>
      <c r="M26" s="20">
        <v>5.45</v>
      </c>
      <c r="N26" s="7">
        <v>23523.170100000003</v>
      </c>
    </row>
    <row r="27" spans="1:14" s="21" customFormat="1" x14ac:dyDescent="0.2">
      <c r="A27" s="8" t="s">
        <v>132</v>
      </c>
      <c r="B27" s="19">
        <v>2024</v>
      </c>
      <c r="C27" s="7">
        <v>18631472</v>
      </c>
      <c r="D27" s="7">
        <v>16120758</v>
      </c>
      <c r="E27" s="7">
        <v>0</v>
      </c>
      <c r="F27" s="7">
        <v>0</v>
      </c>
      <c r="G27" s="7">
        <v>875000</v>
      </c>
      <c r="H27" s="7">
        <v>875000</v>
      </c>
      <c r="I27" s="7">
        <v>227127</v>
      </c>
      <c r="J27" s="7">
        <v>271095</v>
      </c>
      <c r="K27" s="7">
        <v>2248222</v>
      </c>
      <c r="L27" s="7">
        <v>13872536</v>
      </c>
      <c r="M27" s="20">
        <v>5.45</v>
      </c>
      <c r="N27" s="7">
        <v>75605.321200000006</v>
      </c>
    </row>
    <row r="28" spans="1:14" s="44" customFormat="1" x14ac:dyDescent="0.2">
      <c r="A28" s="44" t="s">
        <v>9</v>
      </c>
      <c r="B28" s="45"/>
      <c r="C28" s="58">
        <v>2.0845296323226545</v>
      </c>
      <c r="D28" s="58">
        <v>1.8198277746972589</v>
      </c>
      <c r="E28" s="58" t="e">
        <v>#DIV/0!</v>
      </c>
      <c r="F28" s="58" t="e">
        <v>#DIV/0!</v>
      </c>
      <c r="G28" s="58">
        <v>-5.4054054054054057E-2</v>
      </c>
      <c r="H28" s="58">
        <v>1.9735304812361731</v>
      </c>
      <c r="I28" s="58">
        <v>1.6720823529411766</v>
      </c>
      <c r="J28" s="58">
        <v>1.8095948760998664</v>
      </c>
      <c r="K28" s="58">
        <v>0.60501073708979181</v>
      </c>
      <c r="L28" s="58">
        <v>2.2140787520811238</v>
      </c>
      <c r="M28" s="58">
        <v>0</v>
      </c>
      <c r="N28" s="58">
        <v>2.2140787520811234</v>
      </c>
    </row>
    <row r="29" spans="1:14" s="21" customFormat="1" x14ac:dyDescent="0.2">
      <c r="A29" s="8"/>
      <c r="B29" s="19"/>
      <c r="C29" s="7"/>
      <c r="D29" s="7"/>
      <c r="E29" s="7"/>
      <c r="F29" s="7"/>
      <c r="G29" s="7"/>
      <c r="H29" s="7"/>
      <c r="I29" s="7"/>
      <c r="J29" s="7"/>
      <c r="K29" s="7"/>
      <c r="L29" s="7"/>
      <c r="M29" s="20"/>
      <c r="N29" s="7"/>
    </row>
    <row r="30" spans="1:14" s="21" customFormat="1" x14ac:dyDescent="0.2">
      <c r="A30" s="8" t="s">
        <v>471</v>
      </c>
      <c r="B30" s="19">
        <v>2023</v>
      </c>
      <c r="C30" s="7">
        <v>1411092998</v>
      </c>
      <c r="D30" s="7">
        <v>1134308422</v>
      </c>
      <c r="E30" s="7">
        <v>42480256</v>
      </c>
      <c r="F30" s="7">
        <v>32734699</v>
      </c>
      <c r="G30" s="7">
        <v>63883461</v>
      </c>
      <c r="H30" s="7">
        <v>47620209</v>
      </c>
      <c r="I30" s="7">
        <v>7572166</v>
      </c>
      <c r="J30" s="7">
        <v>18571373</v>
      </c>
      <c r="K30" s="7">
        <v>212862164</v>
      </c>
      <c r="L30" s="7">
        <v>921446258</v>
      </c>
      <c r="M30" s="20">
        <v>5.9</v>
      </c>
      <c r="N30" s="7">
        <v>5436532.9222000008</v>
      </c>
    </row>
    <row r="31" spans="1:14" s="21" customFormat="1" x14ac:dyDescent="0.2">
      <c r="A31" s="8" t="s">
        <v>471</v>
      </c>
      <c r="B31" s="19">
        <v>2024</v>
      </c>
      <c r="C31" s="7">
        <v>1500719986</v>
      </c>
      <c r="D31" s="7">
        <v>1221629342</v>
      </c>
      <c r="E31" s="7">
        <v>44923805</v>
      </c>
      <c r="F31" s="7">
        <v>37114631</v>
      </c>
      <c r="G31" s="7">
        <v>63885076</v>
      </c>
      <c r="H31" s="7">
        <v>49727691</v>
      </c>
      <c r="I31" s="7">
        <v>7547038</v>
      </c>
      <c r="J31" s="7">
        <v>20951372</v>
      </c>
      <c r="K31" s="7">
        <v>224149613</v>
      </c>
      <c r="L31" s="7">
        <v>997479729</v>
      </c>
      <c r="M31" s="20">
        <v>5.8</v>
      </c>
      <c r="N31" s="7">
        <v>5785382.4282</v>
      </c>
    </row>
    <row r="32" spans="1:14" s="44" customFormat="1" x14ac:dyDescent="0.2">
      <c r="A32" s="44" t="s">
        <v>9</v>
      </c>
      <c r="B32" s="45"/>
      <c r="C32" s="58">
        <v>6.3516003641880453E-2</v>
      </c>
      <c r="D32" s="58">
        <v>7.6981637715460779E-2</v>
      </c>
      <c r="E32" s="58">
        <v>5.7521993276123382E-2</v>
      </c>
      <c r="F32" s="58">
        <v>0.13380089427429898</v>
      </c>
      <c r="G32" s="58">
        <v>2.5280408649118117E-5</v>
      </c>
      <c r="H32" s="58">
        <v>4.4256042639376068E-2</v>
      </c>
      <c r="I32" s="58">
        <v>-3.3184692464481103E-3</v>
      </c>
      <c r="J32" s="58">
        <v>0.12815417578441832</v>
      </c>
      <c r="K32" s="58">
        <v>5.3027033024055883E-2</v>
      </c>
      <c r="L32" s="58">
        <v>8.2515361411343427E-2</v>
      </c>
      <c r="M32" s="58">
        <v>-1.6949152542372972E-2</v>
      </c>
      <c r="N32" s="58">
        <v>6.4167643421320489E-2</v>
      </c>
    </row>
    <row r="33" spans="1:14" s="21" customFormat="1" x14ac:dyDescent="0.2">
      <c r="A33" s="8"/>
      <c r="B33" s="19"/>
      <c r="C33" s="7"/>
      <c r="D33" s="7"/>
      <c r="E33" s="7"/>
      <c r="F33" s="7"/>
      <c r="G33" s="7"/>
      <c r="H33" s="7"/>
      <c r="I33" s="7"/>
      <c r="J33" s="7"/>
      <c r="K33" s="7"/>
      <c r="L33" s="7"/>
      <c r="M33" s="20"/>
      <c r="N33" s="7"/>
    </row>
    <row r="34" spans="1:14" s="21" customFormat="1" x14ac:dyDescent="0.2">
      <c r="A34" s="8" t="s">
        <v>380</v>
      </c>
      <c r="B34" s="19">
        <v>2023</v>
      </c>
      <c r="C34" s="7">
        <v>366849121</v>
      </c>
      <c r="D34" s="7">
        <v>246249432</v>
      </c>
      <c r="E34" s="7">
        <v>14965755</v>
      </c>
      <c r="F34" s="7">
        <v>8953846</v>
      </c>
      <c r="G34" s="7">
        <v>21452089</v>
      </c>
      <c r="H34" s="7">
        <v>17854449</v>
      </c>
      <c r="I34" s="7">
        <v>1848148</v>
      </c>
      <c r="J34" s="7">
        <v>7939253</v>
      </c>
      <c r="K34" s="7">
        <v>73013540</v>
      </c>
      <c r="L34" s="7">
        <v>173235892</v>
      </c>
      <c r="M34" s="20">
        <v>6.5</v>
      </c>
      <c r="N34" s="7">
        <v>1126033.298</v>
      </c>
    </row>
    <row r="35" spans="1:14" s="21" customFormat="1" x14ac:dyDescent="0.2">
      <c r="A35" s="8" t="s">
        <v>380</v>
      </c>
      <c r="B35" s="19">
        <v>2024</v>
      </c>
      <c r="C35" s="7">
        <v>408372950</v>
      </c>
      <c r="D35" s="7">
        <v>274010350</v>
      </c>
      <c r="E35" s="7">
        <v>16400654</v>
      </c>
      <c r="F35" s="7">
        <v>9350578</v>
      </c>
      <c r="G35" s="7">
        <v>21992988</v>
      </c>
      <c r="H35" s="7">
        <v>18802019</v>
      </c>
      <c r="I35" s="7">
        <v>1883588</v>
      </c>
      <c r="J35" s="7">
        <v>8639421</v>
      </c>
      <c r="K35" s="7">
        <v>77069248</v>
      </c>
      <c r="L35" s="7">
        <v>196941102</v>
      </c>
      <c r="M35" s="20">
        <v>7.25</v>
      </c>
      <c r="N35" s="7">
        <v>1427822.9894999999</v>
      </c>
    </row>
    <row r="36" spans="1:14" s="44" customFormat="1" x14ac:dyDescent="0.2">
      <c r="A36" s="44" t="s">
        <v>9</v>
      </c>
      <c r="B36" s="45"/>
      <c r="C36" s="58">
        <v>0.11319048247085754</v>
      </c>
      <c r="D36" s="58">
        <v>0.1127349524201136</v>
      </c>
      <c r="E36" s="58">
        <v>9.5878824690100839E-2</v>
      </c>
      <c r="F36" s="58">
        <v>4.4308557462346347E-2</v>
      </c>
      <c r="G36" s="58">
        <v>2.5214280996130493E-2</v>
      </c>
      <c r="H36" s="58">
        <v>5.3071926218501618E-2</v>
      </c>
      <c r="I36" s="58">
        <v>1.9175953440958193E-2</v>
      </c>
      <c r="J36" s="58">
        <v>8.8190664789244019E-2</v>
      </c>
      <c r="K36" s="58">
        <v>5.5547340945254813E-2</v>
      </c>
      <c r="L36" s="58">
        <v>0.13683775184417327</v>
      </c>
      <c r="M36" s="58">
        <v>0.11538461538461539</v>
      </c>
      <c r="N36" s="58">
        <v>0.26801133859542398</v>
      </c>
    </row>
    <row r="37" spans="1:14" s="21" customFormat="1" x14ac:dyDescent="0.2">
      <c r="A37" s="8"/>
      <c r="B37" s="19"/>
      <c r="C37" s="7"/>
      <c r="D37" s="7"/>
      <c r="E37" s="7"/>
      <c r="F37" s="7"/>
      <c r="G37" s="7"/>
      <c r="H37" s="7"/>
      <c r="I37" s="7"/>
      <c r="J37" s="7"/>
      <c r="K37" s="7"/>
      <c r="L37" s="7"/>
      <c r="M37" s="20"/>
      <c r="N37" s="7"/>
    </row>
    <row r="38" spans="1:14" s="21" customFormat="1" x14ac:dyDescent="0.2">
      <c r="A38" s="8" t="s">
        <v>381</v>
      </c>
      <c r="B38" s="19">
        <v>2023</v>
      </c>
      <c r="C38" s="7">
        <v>10549894644</v>
      </c>
      <c r="D38" s="7">
        <v>7604139360</v>
      </c>
      <c r="E38" s="7">
        <v>361711426</v>
      </c>
      <c r="F38" s="7">
        <v>149113655</v>
      </c>
      <c r="G38" s="7">
        <v>264956359</v>
      </c>
      <c r="H38" s="7">
        <v>258513199</v>
      </c>
      <c r="I38" s="7">
        <v>22282807</v>
      </c>
      <c r="J38" s="7">
        <v>189249853</v>
      </c>
      <c r="K38" s="7">
        <v>1245827299</v>
      </c>
      <c r="L38" s="7">
        <v>6358312061</v>
      </c>
      <c r="M38" s="20">
        <v>4.415</v>
      </c>
      <c r="N38" s="7">
        <v>28071947.749314997</v>
      </c>
    </row>
    <row r="39" spans="1:14" s="21" customFormat="1" x14ac:dyDescent="0.2">
      <c r="A39" s="8" t="s">
        <v>381</v>
      </c>
      <c r="B39" s="19">
        <v>2024</v>
      </c>
      <c r="C39" s="7">
        <v>11274623893</v>
      </c>
      <c r="D39" s="7">
        <v>8290963307</v>
      </c>
      <c r="E39" s="7">
        <v>392184500</v>
      </c>
      <c r="F39" s="7">
        <v>161355948</v>
      </c>
      <c r="G39" s="7">
        <v>269968268</v>
      </c>
      <c r="H39" s="7">
        <v>264485941</v>
      </c>
      <c r="I39" s="7">
        <v>22697994</v>
      </c>
      <c r="J39" s="7">
        <v>156059442</v>
      </c>
      <c r="K39" s="7">
        <v>1266752093</v>
      </c>
      <c r="L39" s="7">
        <v>7024211214</v>
      </c>
      <c r="M39" s="20">
        <v>4.6369999999999996</v>
      </c>
      <c r="N39" s="7">
        <v>32571267.399317998</v>
      </c>
    </row>
    <row r="40" spans="1:14" s="44" customFormat="1" x14ac:dyDescent="0.2">
      <c r="A40" s="44" t="s">
        <v>9</v>
      </c>
      <c r="B40" s="45"/>
      <c r="C40" s="58">
        <v>6.8695401561395919E-2</v>
      </c>
      <c r="D40" s="58">
        <v>9.0322377653005034E-2</v>
      </c>
      <c r="E40" s="58">
        <v>8.4246921190706314E-2</v>
      </c>
      <c r="F40" s="58">
        <v>8.210041528389872E-2</v>
      </c>
      <c r="G40" s="58">
        <v>1.8915979291517965E-2</v>
      </c>
      <c r="H40" s="58">
        <v>2.3104205213134978E-2</v>
      </c>
      <c r="I40" s="58">
        <v>1.8632616617825573E-2</v>
      </c>
      <c r="J40" s="58">
        <v>-0.1753787940855098</v>
      </c>
      <c r="K40" s="58">
        <v>1.6795902623739183E-2</v>
      </c>
      <c r="L40" s="58">
        <v>0.1047289196584779</v>
      </c>
      <c r="M40" s="58">
        <v>5.0283125707814166E-2</v>
      </c>
      <c r="N40" s="58">
        <v>0.16027814279872304</v>
      </c>
    </row>
    <row r="41" spans="1:14" s="21" customFormat="1" x14ac:dyDescent="0.2">
      <c r="A41" s="8"/>
      <c r="B41" s="19"/>
      <c r="C41" s="7"/>
      <c r="D41" s="7"/>
      <c r="E41" s="7"/>
      <c r="F41" s="7"/>
      <c r="G41" s="7"/>
      <c r="H41" s="7"/>
      <c r="I41" s="7"/>
      <c r="J41" s="7"/>
      <c r="K41" s="7"/>
      <c r="L41" s="7"/>
      <c r="M41" s="20"/>
      <c r="N41" s="7"/>
    </row>
    <row r="42" spans="1:14" s="21" customFormat="1" x14ac:dyDescent="0.2">
      <c r="A42" s="8" t="s">
        <v>382</v>
      </c>
      <c r="B42" s="19">
        <v>2023</v>
      </c>
      <c r="C42" s="7">
        <v>404659439</v>
      </c>
      <c r="D42" s="7">
        <v>279757041</v>
      </c>
      <c r="E42" s="7">
        <v>32416968</v>
      </c>
      <c r="F42" s="7">
        <v>14431966</v>
      </c>
      <c r="G42" s="7">
        <v>16676258</v>
      </c>
      <c r="H42" s="7">
        <v>15020451</v>
      </c>
      <c r="I42" s="7">
        <v>840343</v>
      </c>
      <c r="J42" s="7">
        <v>7928483</v>
      </c>
      <c r="K42" s="7">
        <v>87314469</v>
      </c>
      <c r="L42" s="7">
        <v>192442572</v>
      </c>
      <c r="M42" s="20">
        <v>5.6820000000000004</v>
      </c>
      <c r="N42" s="7">
        <v>1093458.694104</v>
      </c>
    </row>
    <row r="43" spans="1:14" s="21" customFormat="1" x14ac:dyDescent="0.2">
      <c r="A43" s="8" t="s">
        <v>382</v>
      </c>
      <c r="B43" s="19">
        <v>2024</v>
      </c>
      <c r="C43" s="7">
        <v>423941035</v>
      </c>
      <c r="D43" s="7">
        <v>305214749</v>
      </c>
      <c r="E43" s="7">
        <v>33555908</v>
      </c>
      <c r="F43" s="7">
        <v>15106781</v>
      </c>
      <c r="G43" s="7">
        <v>17237421</v>
      </c>
      <c r="H43" s="7">
        <v>15802667</v>
      </c>
      <c r="I43" s="7">
        <v>843400</v>
      </c>
      <c r="J43" s="7">
        <v>9676069</v>
      </c>
      <c r="K43" s="7">
        <v>92222246</v>
      </c>
      <c r="L43" s="7">
        <v>212992503</v>
      </c>
      <c r="M43" s="20">
        <v>5.6820000000000004</v>
      </c>
      <c r="N43" s="7">
        <v>1210223.4020460001</v>
      </c>
    </row>
    <row r="44" spans="1:14" s="44" customFormat="1" x14ac:dyDescent="0.2">
      <c r="A44" s="44" t="s">
        <v>9</v>
      </c>
      <c r="B44" s="45"/>
      <c r="C44" s="58">
        <v>4.7648946599760399E-2</v>
      </c>
      <c r="D44" s="58">
        <v>9.0999346822516619E-2</v>
      </c>
      <c r="E44" s="58">
        <v>3.5134069293587235E-2</v>
      </c>
      <c r="F44" s="58">
        <v>4.6758355722290368E-2</v>
      </c>
      <c r="G44" s="58">
        <v>3.3650414859256794E-2</v>
      </c>
      <c r="H44" s="58">
        <v>5.2076731917037641E-2</v>
      </c>
      <c r="I44" s="58">
        <v>3.6378002791717192E-3</v>
      </c>
      <c r="J44" s="58">
        <v>0.22041871061588958</v>
      </c>
      <c r="K44" s="58">
        <v>5.6208061003039482E-2</v>
      </c>
      <c r="L44" s="58">
        <v>0.10678474511346689</v>
      </c>
      <c r="M44" s="58">
        <v>0</v>
      </c>
      <c r="N44" s="58">
        <v>0.106784745113467</v>
      </c>
    </row>
    <row r="45" spans="1:14" s="21" customFormat="1" x14ac:dyDescent="0.2">
      <c r="A45" s="8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20"/>
      <c r="N45" s="7"/>
    </row>
    <row r="46" spans="1:14" s="21" customFormat="1" x14ac:dyDescent="0.2">
      <c r="A46" s="8" t="s">
        <v>383</v>
      </c>
      <c r="B46" s="19">
        <v>2023</v>
      </c>
      <c r="C46" s="7">
        <v>1950289152</v>
      </c>
      <c r="D46" s="7">
        <v>1581732779</v>
      </c>
      <c r="E46" s="7">
        <v>77900343</v>
      </c>
      <c r="F46" s="7">
        <v>211207814</v>
      </c>
      <c r="G46" s="7">
        <v>57006944</v>
      </c>
      <c r="H46" s="7">
        <v>48812444</v>
      </c>
      <c r="I46" s="7">
        <v>4763850</v>
      </c>
      <c r="J46" s="7">
        <v>29778896</v>
      </c>
      <c r="K46" s="7">
        <v>429470291</v>
      </c>
      <c r="L46" s="7">
        <v>1152262488</v>
      </c>
      <c r="M46" s="20">
        <v>7.1208999999999998</v>
      </c>
      <c r="N46" s="7">
        <v>8205145.9507991998</v>
      </c>
    </row>
    <row r="47" spans="1:14" s="21" customFormat="1" x14ac:dyDescent="0.2">
      <c r="A47" s="8" t="s">
        <v>383</v>
      </c>
      <c r="B47" s="19">
        <v>2024</v>
      </c>
      <c r="C47" s="7">
        <v>2091783066</v>
      </c>
      <c r="D47" s="7">
        <v>1736735013</v>
      </c>
      <c r="E47" s="7">
        <v>52197163</v>
      </c>
      <c r="F47" s="7">
        <v>253207991</v>
      </c>
      <c r="G47" s="7">
        <v>58091765</v>
      </c>
      <c r="H47" s="7">
        <v>50854275</v>
      </c>
      <c r="I47" s="7">
        <v>4962581</v>
      </c>
      <c r="J47" s="7">
        <v>33344159</v>
      </c>
      <c r="K47" s="7">
        <v>452657934</v>
      </c>
      <c r="L47" s="7">
        <v>1284077079</v>
      </c>
      <c r="M47" s="20">
        <v>6.8691000000000004</v>
      </c>
      <c r="N47" s="7">
        <v>8820453.8633589</v>
      </c>
    </row>
    <row r="48" spans="1:14" s="44" customFormat="1" x14ac:dyDescent="0.2">
      <c r="A48" s="44" t="s">
        <v>9</v>
      </c>
      <c r="B48" s="45"/>
      <c r="C48" s="58">
        <v>7.25502235680794E-2</v>
      </c>
      <c r="D48" s="58">
        <v>9.7995208835461575E-2</v>
      </c>
      <c r="E48" s="58">
        <v>-0.32994950997840922</v>
      </c>
      <c r="F48" s="58">
        <v>0.198857117095109</v>
      </c>
      <c r="G48" s="58">
        <v>1.9029629092203224E-2</v>
      </c>
      <c r="H48" s="58">
        <v>4.1830132496541252E-2</v>
      </c>
      <c r="I48" s="58">
        <v>4.1716468822486016E-2</v>
      </c>
      <c r="J48" s="58">
        <v>0.11972448542081614</v>
      </c>
      <c r="K48" s="58">
        <v>5.3991261993952454E-2</v>
      </c>
      <c r="L48" s="58">
        <v>0.11439632234213633</v>
      </c>
      <c r="M48" s="58">
        <v>-3.5360698788074449E-2</v>
      </c>
      <c r="N48" s="58">
        <v>7.4990489657258061E-2</v>
      </c>
    </row>
    <row r="49" spans="1:14" s="21" customFormat="1" x14ac:dyDescent="0.2">
      <c r="A49" s="8"/>
      <c r="B49" s="19"/>
      <c r="C49" s="7"/>
      <c r="D49" s="7"/>
      <c r="E49" s="7"/>
      <c r="F49" s="7"/>
      <c r="G49" s="7"/>
      <c r="H49" s="7"/>
      <c r="I49" s="7"/>
      <c r="J49" s="7"/>
      <c r="K49" s="7"/>
      <c r="L49" s="7"/>
      <c r="M49" s="20"/>
      <c r="N49" s="7"/>
    </row>
    <row r="50" spans="1:14" s="21" customFormat="1" x14ac:dyDescent="0.2">
      <c r="A50" s="8" t="s">
        <v>384</v>
      </c>
      <c r="B50" s="19">
        <v>2023</v>
      </c>
      <c r="C50" s="7">
        <v>8359878943</v>
      </c>
      <c r="D50" s="7">
        <v>6106512583</v>
      </c>
      <c r="E50" s="7">
        <v>141244632</v>
      </c>
      <c r="F50" s="7">
        <v>156112442</v>
      </c>
      <c r="G50" s="7">
        <v>304259316</v>
      </c>
      <c r="H50" s="7">
        <v>297975348</v>
      </c>
      <c r="I50" s="7">
        <v>20832110</v>
      </c>
      <c r="J50" s="7">
        <v>136583805</v>
      </c>
      <c r="K50" s="7">
        <v>1057007653</v>
      </c>
      <c r="L50" s="7">
        <v>5049504930</v>
      </c>
      <c r="M50" s="20">
        <v>3.9260000000000002</v>
      </c>
      <c r="N50" s="7">
        <v>19824356.355179999</v>
      </c>
    </row>
    <row r="51" spans="1:14" s="21" customFormat="1" x14ac:dyDescent="0.2">
      <c r="A51" s="8" t="s">
        <v>384</v>
      </c>
      <c r="B51" s="19">
        <v>2024</v>
      </c>
      <c r="C51" s="7">
        <v>8788379132</v>
      </c>
      <c r="D51" s="7">
        <v>6597568726</v>
      </c>
      <c r="E51" s="7">
        <v>145303204</v>
      </c>
      <c r="F51" s="7">
        <v>160623521</v>
      </c>
      <c r="G51" s="7">
        <v>304455711</v>
      </c>
      <c r="H51" s="7">
        <v>299138192</v>
      </c>
      <c r="I51" s="7">
        <v>20672152</v>
      </c>
      <c r="J51" s="7">
        <v>150853335</v>
      </c>
      <c r="K51" s="7">
        <v>1081046115</v>
      </c>
      <c r="L51" s="7">
        <v>5516522611</v>
      </c>
      <c r="M51" s="20">
        <v>4.0960000000000001</v>
      </c>
      <c r="N51" s="7">
        <v>22595676.614656001</v>
      </c>
    </row>
    <row r="52" spans="1:14" s="44" customFormat="1" x14ac:dyDescent="0.2">
      <c r="A52" s="44" t="s">
        <v>9</v>
      </c>
      <c r="B52" s="45"/>
      <c r="C52" s="58">
        <v>5.1256745692328146E-2</v>
      </c>
      <c r="D52" s="58">
        <v>8.0415152892185565E-2</v>
      </c>
      <c r="E52" s="58">
        <v>2.8734345104173588E-2</v>
      </c>
      <c r="F52" s="58">
        <v>2.8896345110020122E-2</v>
      </c>
      <c r="G52" s="58">
        <v>6.4548557652052306E-4</v>
      </c>
      <c r="H52" s="58">
        <v>3.9024839061518606E-3</v>
      </c>
      <c r="I52" s="58">
        <v>-7.6784348776960179E-3</v>
      </c>
      <c r="J52" s="58">
        <v>0.10447453854430253</v>
      </c>
      <c r="K52" s="58">
        <v>2.2741994281473759E-2</v>
      </c>
      <c r="L52" s="58">
        <v>9.2487815632254472E-2</v>
      </c>
      <c r="M52" s="58">
        <v>4.3301069791135995E-2</v>
      </c>
      <c r="N52" s="58">
        <v>0.13979370678291259</v>
      </c>
    </row>
    <row r="53" spans="1:14" s="21" customFormat="1" x14ac:dyDescent="0.2">
      <c r="A53" s="8"/>
      <c r="B53" s="19"/>
      <c r="C53" s="7"/>
      <c r="D53" s="7"/>
      <c r="E53" s="7"/>
      <c r="F53" s="7"/>
      <c r="G53" s="7"/>
      <c r="H53" s="7"/>
      <c r="I53" s="7"/>
      <c r="J53" s="7"/>
      <c r="K53" s="7"/>
      <c r="L53" s="7"/>
      <c r="M53" s="20"/>
      <c r="N53" s="7"/>
    </row>
    <row r="54" spans="1:14" s="21" customFormat="1" x14ac:dyDescent="0.2">
      <c r="A54" s="8" t="s">
        <v>385</v>
      </c>
      <c r="B54" s="19">
        <v>2023</v>
      </c>
      <c r="C54" s="7">
        <v>215805411</v>
      </c>
      <c r="D54" s="7">
        <v>150110290</v>
      </c>
      <c r="E54" s="7">
        <v>40591240</v>
      </c>
      <c r="F54" s="7">
        <v>8176460</v>
      </c>
      <c r="G54" s="7">
        <v>8048998</v>
      </c>
      <c r="H54" s="7">
        <v>5750502</v>
      </c>
      <c r="I54" s="7">
        <v>1270502</v>
      </c>
      <c r="J54" s="7">
        <v>3557900</v>
      </c>
      <c r="K54" s="7">
        <v>67395602</v>
      </c>
      <c r="L54" s="7">
        <v>82714688</v>
      </c>
      <c r="M54" s="20">
        <v>5.2439</v>
      </c>
      <c r="N54" s="7">
        <v>433747.55240319995</v>
      </c>
    </row>
    <row r="55" spans="1:14" s="21" customFormat="1" x14ac:dyDescent="0.2">
      <c r="A55" s="8" t="s">
        <v>385</v>
      </c>
      <c r="B55" s="19">
        <v>2024</v>
      </c>
      <c r="C55" s="7">
        <v>234645517</v>
      </c>
      <c r="D55" s="7">
        <v>163441385</v>
      </c>
      <c r="E55" s="7">
        <v>44468701</v>
      </c>
      <c r="F55" s="7">
        <v>8765887</v>
      </c>
      <c r="G55" s="7">
        <v>8141424</v>
      </c>
      <c r="H55" s="7">
        <v>5954574</v>
      </c>
      <c r="I55" s="7">
        <v>1321766</v>
      </c>
      <c r="J55" s="7">
        <v>4676651</v>
      </c>
      <c r="K55" s="7">
        <v>73329003</v>
      </c>
      <c r="L55" s="7">
        <v>90112382</v>
      </c>
      <c r="M55" s="20">
        <v>5.2439</v>
      </c>
      <c r="N55" s="7">
        <v>472540.31996980001</v>
      </c>
    </row>
    <row r="56" spans="1:14" s="44" customFormat="1" x14ac:dyDescent="0.2">
      <c r="A56" s="44" t="s">
        <v>9</v>
      </c>
      <c r="B56" s="45"/>
      <c r="C56" s="58">
        <v>8.7301360576172021E-2</v>
      </c>
      <c r="D56" s="58">
        <v>8.8808668612924538E-2</v>
      </c>
      <c r="E56" s="58">
        <v>9.5524576238617001E-2</v>
      </c>
      <c r="F56" s="58">
        <v>7.2088287596343656E-2</v>
      </c>
      <c r="G56" s="58">
        <v>1.1482919985816869E-2</v>
      </c>
      <c r="H56" s="58">
        <v>3.5487684379555039E-2</v>
      </c>
      <c r="I56" s="58">
        <v>4.0349405195741525E-2</v>
      </c>
      <c r="J56" s="58">
        <v>0.31444138396244975</v>
      </c>
      <c r="K56" s="58">
        <v>8.8038400487913143E-2</v>
      </c>
      <c r="L56" s="58">
        <v>8.943628004738409E-2</v>
      </c>
      <c r="M56" s="58">
        <v>0</v>
      </c>
      <c r="N56" s="58">
        <v>8.9436280047384228E-2</v>
      </c>
    </row>
    <row r="57" spans="1:14" s="21" customFormat="1" x14ac:dyDescent="0.2">
      <c r="A57" s="8"/>
      <c r="B57" s="19"/>
      <c r="C57" s="7"/>
      <c r="D57" s="7"/>
      <c r="E57" s="7"/>
      <c r="F57" s="7"/>
      <c r="G57" s="7"/>
      <c r="H57" s="7"/>
      <c r="I57" s="7"/>
      <c r="J57" s="7"/>
      <c r="K57" s="7"/>
      <c r="L57" s="7"/>
      <c r="M57" s="20"/>
      <c r="N57" s="7"/>
    </row>
    <row r="58" spans="1:14" s="21" customFormat="1" x14ac:dyDescent="0.2">
      <c r="A58" s="8" t="s">
        <v>386</v>
      </c>
      <c r="B58" s="19">
        <v>2023</v>
      </c>
      <c r="C58" s="7">
        <v>1833614430</v>
      </c>
      <c r="D58" s="7">
        <v>1352914462</v>
      </c>
      <c r="E58" s="7">
        <v>29914280</v>
      </c>
      <c r="F58" s="7">
        <v>5347590</v>
      </c>
      <c r="G58" s="7">
        <v>36900000</v>
      </c>
      <c r="H58" s="7">
        <v>36884946</v>
      </c>
      <c r="I58" s="7">
        <v>2909086</v>
      </c>
      <c r="J58" s="7">
        <v>16881803</v>
      </c>
      <c r="K58" s="7">
        <v>128837705</v>
      </c>
      <c r="L58" s="7">
        <v>1224076757</v>
      </c>
      <c r="M58" s="20">
        <v>6.2778999999999998</v>
      </c>
      <c r="N58" s="7">
        <v>7684631.4727702998</v>
      </c>
    </row>
    <row r="59" spans="1:14" s="21" customFormat="1" x14ac:dyDescent="0.2">
      <c r="A59" s="8" t="s">
        <v>386</v>
      </c>
      <c r="B59" s="19">
        <v>2024</v>
      </c>
      <c r="C59" s="7">
        <v>1958904371</v>
      </c>
      <c r="D59" s="7">
        <v>1471100823</v>
      </c>
      <c r="E59" s="7">
        <v>31661163</v>
      </c>
      <c r="F59" s="7">
        <v>5562889</v>
      </c>
      <c r="G59" s="7">
        <v>36450000</v>
      </c>
      <c r="H59" s="7">
        <v>36438993</v>
      </c>
      <c r="I59" s="7">
        <v>2785170</v>
      </c>
      <c r="J59" s="7">
        <v>23707374</v>
      </c>
      <c r="K59" s="7">
        <v>136605589</v>
      </c>
      <c r="L59" s="7">
        <v>1334495234</v>
      </c>
      <c r="M59" s="20">
        <v>6.4558999999999997</v>
      </c>
      <c r="N59" s="7">
        <v>8615367.7811805997</v>
      </c>
    </row>
    <row r="60" spans="1:14" s="44" customFormat="1" x14ac:dyDescent="0.2">
      <c r="A60" s="44" t="s">
        <v>9</v>
      </c>
      <c r="B60" s="45"/>
      <c r="C60" s="58">
        <v>6.8329491167889639E-2</v>
      </c>
      <c r="D60" s="58">
        <v>8.7356861294309973E-2</v>
      </c>
      <c r="E60" s="58">
        <v>5.8396291002156826E-2</v>
      </c>
      <c r="F60" s="58">
        <v>4.0260939974829782E-2</v>
      </c>
      <c r="G60" s="58">
        <v>-1.2195121951219513E-2</v>
      </c>
      <c r="H60" s="58">
        <v>-1.2090379636180029E-2</v>
      </c>
      <c r="I60" s="58">
        <v>-4.2596196881082238E-2</v>
      </c>
      <c r="J60" s="58">
        <v>0.40431528551778506</v>
      </c>
      <c r="K60" s="58">
        <v>6.0292008461342896E-2</v>
      </c>
      <c r="L60" s="58">
        <v>9.020551723456996E-2</v>
      </c>
      <c r="M60" s="58">
        <v>2.8353430287197938E-2</v>
      </c>
      <c r="N60" s="58">
        <v>0.12111658336619892</v>
      </c>
    </row>
    <row r="61" spans="1:14" s="21" customFormat="1" x14ac:dyDescent="0.2">
      <c r="A61" s="8"/>
      <c r="B61" s="19"/>
      <c r="C61" s="7"/>
      <c r="D61" s="7"/>
      <c r="E61" s="7"/>
      <c r="F61" s="7"/>
      <c r="G61" s="7"/>
      <c r="H61" s="7"/>
      <c r="I61" s="7"/>
      <c r="J61" s="7"/>
      <c r="K61" s="7"/>
      <c r="L61" s="7"/>
      <c r="M61" s="20"/>
      <c r="N61" s="7"/>
    </row>
    <row r="62" spans="1:14" s="21" customFormat="1" x14ac:dyDescent="0.2">
      <c r="A62" s="8" t="s">
        <v>387</v>
      </c>
      <c r="B62" s="19">
        <v>2023</v>
      </c>
      <c r="C62" s="7">
        <v>8815089272</v>
      </c>
      <c r="D62" s="7">
        <v>6419889210</v>
      </c>
      <c r="E62" s="7">
        <v>247287589</v>
      </c>
      <c r="F62" s="7">
        <v>149126087</v>
      </c>
      <c r="G62" s="7">
        <v>392625630</v>
      </c>
      <c r="H62" s="7">
        <v>372862373</v>
      </c>
      <c r="I62" s="7">
        <v>35737304</v>
      </c>
      <c r="J62" s="7">
        <v>169183874</v>
      </c>
      <c r="K62" s="7">
        <v>1366822857</v>
      </c>
      <c r="L62" s="7">
        <v>5053066353</v>
      </c>
      <c r="M62" s="20">
        <v>4.9999000000000002</v>
      </c>
      <c r="N62" s="7">
        <v>25264826.458364699</v>
      </c>
    </row>
    <row r="63" spans="1:14" s="21" customFormat="1" x14ac:dyDescent="0.2">
      <c r="A63" s="8" t="s">
        <v>387</v>
      </c>
      <c r="B63" s="19">
        <v>2024</v>
      </c>
      <c r="C63" s="7">
        <v>9331135305</v>
      </c>
      <c r="D63" s="7">
        <v>6956005754</v>
      </c>
      <c r="E63" s="7">
        <v>267544577</v>
      </c>
      <c r="F63" s="7">
        <v>172090553</v>
      </c>
      <c r="G63" s="7">
        <v>395026179</v>
      </c>
      <c r="H63" s="7">
        <v>377729346</v>
      </c>
      <c r="I63" s="7">
        <v>35228922</v>
      </c>
      <c r="J63" s="7">
        <v>195783710</v>
      </c>
      <c r="K63" s="7">
        <v>1443403287</v>
      </c>
      <c r="L63" s="7">
        <v>5512602467</v>
      </c>
      <c r="M63" s="20">
        <v>4.9749999999999996</v>
      </c>
      <c r="N63" s="7">
        <v>27425197.273324996</v>
      </c>
    </row>
    <row r="64" spans="1:14" s="44" customFormat="1" x14ac:dyDescent="0.2">
      <c r="A64" s="44" t="s">
        <v>9</v>
      </c>
      <c r="B64" s="45"/>
      <c r="C64" s="58">
        <v>5.8541214623787648E-2</v>
      </c>
      <c r="D64" s="58">
        <v>8.350869095449702E-2</v>
      </c>
      <c r="E64" s="58">
        <v>8.191671924141733E-2</v>
      </c>
      <c r="F64" s="58">
        <v>0.1539936201772665</v>
      </c>
      <c r="G64" s="58">
        <v>6.1140914310662802E-3</v>
      </c>
      <c r="H64" s="58">
        <v>1.305300119408938E-2</v>
      </c>
      <c r="I64" s="58">
        <v>-1.4225527476834851E-2</v>
      </c>
      <c r="J64" s="58">
        <v>0.15722441726331435</v>
      </c>
      <c r="K64" s="58">
        <v>5.6028057774863506E-2</v>
      </c>
      <c r="L64" s="58">
        <v>9.0942030422215589E-2</v>
      </c>
      <c r="M64" s="58">
        <v>-4.9800996019921575E-3</v>
      </c>
      <c r="N64" s="58">
        <v>8.5509030450713425E-2</v>
      </c>
    </row>
    <row r="65" spans="1:14" s="21" customFormat="1" x14ac:dyDescent="0.2">
      <c r="A65" s="8"/>
      <c r="B65" s="19"/>
      <c r="C65" s="7"/>
      <c r="D65" s="7"/>
      <c r="E65" s="7"/>
      <c r="F65" s="7"/>
      <c r="G65" s="7"/>
      <c r="H65" s="7"/>
      <c r="I65" s="7"/>
      <c r="J65" s="7"/>
      <c r="K65" s="7"/>
      <c r="L65" s="7"/>
      <c r="M65" s="20"/>
      <c r="N65" s="7"/>
    </row>
    <row r="66" spans="1:14" s="21" customFormat="1" x14ac:dyDescent="0.2">
      <c r="A66" s="8" t="s">
        <v>388</v>
      </c>
      <c r="B66" s="19">
        <v>2023</v>
      </c>
      <c r="C66" s="7">
        <v>1526246865</v>
      </c>
      <c r="D66" s="7">
        <v>1148412529</v>
      </c>
      <c r="E66" s="7">
        <v>25200398</v>
      </c>
      <c r="F66" s="7">
        <v>20729531</v>
      </c>
      <c r="G66" s="7">
        <v>78422219</v>
      </c>
      <c r="H66" s="7">
        <v>69510238</v>
      </c>
      <c r="I66" s="7">
        <v>7637063</v>
      </c>
      <c r="J66" s="7">
        <v>28378265</v>
      </c>
      <c r="K66" s="7">
        <v>229877714</v>
      </c>
      <c r="L66" s="7">
        <v>918534815</v>
      </c>
      <c r="M66" s="20">
        <v>7.75</v>
      </c>
      <c r="N66" s="7">
        <v>7118644.8162500001</v>
      </c>
    </row>
    <row r="67" spans="1:14" s="21" customFormat="1" x14ac:dyDescent="0.2">
      <c r="A67" s="8" t="s">
        <v>388</v>
      </c>
      <c r="B67" s="19">
        <v>2024</v>
      </c>
      <c r="C67" s="7">
        <v>1664434085</v>
      </c>
      <c r="D67" s="7">
        <v>1252426662</v>
      </c>
      <c r="E67" s="7">
        <v>26947721</v>
      </c>
      <c r="F67" s="7">
        <v>22385237</v>
      </c>
      <c r="G67" s="7">
        <v>79233639</v>
      </c>
      <c r="H67" s="7">
        <v>71506109</v>
      </c>
      <c r="I67" s="7">
        <v>7587904</v>
      </c>
      <c r="J67" s="7">
        <v>30129240</v>
      </c>
      <c r="K67" s="7">
        <v>237789850</v>
      </c>
      <c r="L67" s="7">
        <v>1014636812</v>
      </c>
      <c r="M67" s="20">
        <v>7.75</v>
      </c>
      <c r="N67" s="7">
        <v>7863435.2929999996</v>
      </c>
    </row>
    <row r="68" spans="1:14" s="44" customFormat="1" x14ac:dyDescent="0.2">
      <c r="A68" s="44" t="s">
        <v>9</v>
      </c>
      <c r="B68" s="45"/>
      <c r="C68" s="58">
        <v>9.0540543059526607E-2</v>
      </c>
      <c r="D68" s="58">
        <v>9.0572098765390602E-2</v>
      </c>
      <c r="E68" s="58">
        <v>6.9337119199466613E-2</v>
      </c>
      <c r="F68" s="58">
        <v>7.9871850453346008E-2</v>
      </c>
      <c r="G68" s="58">
        <v>1.0346812553212757E-2</v>
      </c>
      <c r="H68" s="58">
        <v>2.8713338602005648E-2</v>
      </c>
      <c r="I68" s="58">
        <v>-6.4368985826095716E-3</v>
      </c>
      <c r="J68" s="58">
        <v>6.1701270320789522E-2</v>
      </c>
      <c r="K68" s="58">
        <v>3.4418891080498566E-2</v>
      </c>
      <c r="L68" s="58">
        <v>0.10462531787649225</v>
      </c>
      <c r="M68" s="58">
        <v>0</v>
      </c>
      <c r="N68" s="58">
        <v>0.10462531787649217</v>
      </c>
    </row>
    <row r="70" spans="1:14" ht="15" x14ac:dyDescent="0.25">
      <c r="A70" s="1" t="s">
        <v>10</v>
      </c>
      <c r="B70" s="19">
        <v>2023</v>
      </c>
      <c r="C70" s="13">
        <v>76273205839</v>
      </c>
      <c r="D70" s="13">
        <v>56492942107</v>
      </c>
      <c r="E70" s="13">
        <v>2748939712</v>
      </c>
      <c r="F70" s="13">
        <v>2698337725</v>
      </c>
      <c r="G70" s="13">
        <v>2818143510</v>
      </c>
      <c r="H70" s="13">
        <v>2571152216</v>
      </c>
      <c r="I70" s="13">
        <v>287821076</v>
      </c>
      <c r="J70" s="13">
        <v>1396058822</v>
      </c>
      <c r="K70" s="13">
        <v>12520453061</v>
      </c>
      <c r="L70" s="13">
        <v>43972489046</v>
      </c>
      <c r="M70" s="13"/>
      <c r="N70" s="13">
        <v>232814978.96062836</v>
      </c>
    </row>
    <row r="71" spans="1:14" ht="15" x14ac:dyDescent="0.25">
      <c r="A71" s="1"/>
      <c r="B71" s="19">
        <v>2024</v>
      </c>
      <c r="C71" s="13">
        <v>81644407601</v>
      </c>
      <c r="D71" s="13">
        <v>62014539728</v>
      </c>
      <c r="E71" s="13">
        <v>2929620435</v>
      </c>
      <c r="F71" s="13">
        <v>3003794332</v>
      </c>
      <c r="G71" s="13">
        <v>2877900825</v>
      </c>
      <c r="H71" s="13">
        <v>2664864856</v>
      </c>
      <c r="I71" s="13">
        <v>291541062</v>
      </c>
      <c r="J71" s="13">
        <v>1531064710</v>
      </c>
      <c r="K71" s="13">
        <v>13298786220</v>
      </c>
      <c r="L71" s="13">
        <v>48715753508</v>
      </c>
      <c r="M71" s="13"/>
      <c r="N71" s="13">
        <v>264682754.16919592</v>
      </c>
    </row>
    <row r="72" spans="1:14" s="44" customFormat="1" ht="15" x14ac:dyDescent="0.25">
      <c r="A72" s="48" t="s">
        <v>9</v>
      </c>
      <c r="B72" s="49"/>
      <c r="C72" s="58">
        <v>7.0420558607929895E-2</v>
      </c>
      <c r="D72" s="58">
        <v>9.7739601002579446E-2</v>
      </c>
      <c r="E72" s="58">
        <v>6.5727422908283845E-2</v>
      </c>
      <c r="F72" s="58">
        <v>0.11320177017500654</v>
      </c>
      <c r="G72" s="58">
        <v>2.1204496785900018E-2</v>
      </c>
      <c r="H72" s="58">
        <v>3.6447721537774563E-2</v>
      </c>
      <c r="I72" s="58">
        <v>1.2924647672431049E-2</v>
      </c>
      <c r="J72" s="58">
        <v>9.6705014052767477E-2</v>
      </c>
      <c r="K72" s="58">
        <v>6.2164935662307019E-2</v>
      </c>
      <c r="L72" s="58">
        <v>0.10786890996864039</v>
      </c>
      <c r="M72" s="58"/>
      <c r="N72" s="58">
        <v>0.1368802615314402</v>
      </c>
    </row>
    <row r="74" spans="1:14" ht="15" x14ac:dyDescent="0.25">
      <c r="K74" s="15" t="s">
        <v>465</v>
      </c>
      <c r="L74" s="16">
        <v>2023</v>
      </c>
      <c r="M74" s="23">
        <v>5.6689647058823525</v>
      </c>
    </row>
    <row r="75" spans="1:14" ht="15" x14ac:dyDescent="0.25">
      <c r="K75" s="15"/>
      <c r="L75" s="16">
        <v>2024</v>
      </c>
      <c r="M75" s="23">
        <v>5.7494705882352939</v>
      </c>
    </row>
    <row r="76" spans="1:14" s="44" customFormat="1" ht="15" x14ac:dyDescent="0.25">
      <c r="B76" s="49"/>
      <c r="J76" s="46"/>
      <c r="K76" s="48" t="s">
        <v>466</v>
      </c>
      <c r="L76" s="48"/>
      <c r="M76" s="58">
        <v>1.4201161328347166E-2</v>
      </c>
    </row>
    <row r="80" spans="1:14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45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Sheet66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389</v>
      </c>
      <c r="B2" s="19">
        <v>2023</v>
      </c>
      <c r="C2" s="7">
        <v>69765519</v>
      </c>
      <c r="D2" s="7">
        <v>50697334</v>
      </c>
      <c r="E2" s="7">
        <v>6896272</v>
      </c>
      <c r="F2" s="7">
        <v>448286</v>
      </c>
      <c r="G2" s="7">
        <v>2591841</v>
      </c>
      <c r="H2" s="7">
        <v>1871246</v>
      </c>
      <c r="I2" s="7">
        <v>0</v>
      </c>
      <c r="J2" s="7">
        <v>768443</v>
      </c>
      <c r="K2" s="7">
        <v>12576088</v>
      </c>
      <c r="L2" s="7">
        <v>38121246</v>
      </c>
      <c r="M2" s="20">
        <v>6</v>
      </c>
      <c r="N2" s="7">
        <v>228727.476</v>
      </c>
    </row>
    <row r="3" spans="1:17" s="21" customFormat="1" x14ac:dyDescent="0.2">
      <c r="A3" s="8" t="s">
        <v>389</v>
      </c>
      <c r="B3" s="19">
        <v>2024</v>
      </c>
      <c r="C3" s="7">
        <v>76683317</v>
      </c>
      <c r="D3" s="7">
        <v>53764495</v>
      </c>
      <c r="E3" s="7">
        <v>7035501</v>
      </c>
      <c r="F3" s="7">
        <v>401754</v>
      </c>
      <c r="G3" s="7">
        <v>2671875</v>
      </c>
      <c r="H3" s="7">
        <v>2066439</v>
      </c>
      <c r="I3" s="7">
        <v>0</v>
      </c>
      <c r="J3" s="7">
        <v>728432</v>
      </c>
      <c r="K3" s="7">
        <v>12904001</v>
      </c>
      <c r="L3" s="7">
        <v>40860494</v>
      </c>
      <c r="M3" s="20">
        <v>5.6186999999999996</v>
      </c>
      <c r="N3" s="7">
        <v>229582.85763779999</v>
      </c>
    </row>
    <row r="4" spans="1:17" s="44" customFormat="1" x14ac:dyDescent="0.2">
      <c r="A4" s="44" t="s">
        <v>9</v>
      </c>
      <c r="B4" s="45"/>
      <c r="C4" s="58">
        <v>9.9157837555827549E-2</v>
      </c>
      <c r="D4" s="58">
        <v>6.0499453482110124E-2</v>
      </c>
      <c r="E4" s="58">
        <v>2.0189023866808039E-2</v>
      </c>
      <c r="F4" s="58">
        <v>-0.10379980637360971</v>
      </c>
      <c r="G4" s="58">
        <v>3.0879209025553651E-2</v>
      </c>
      <c r="H4" s="58">
        <v>0.10431177942397739</v>
      </c>
      <c r="I4" s="58" t="e">
        <v>#DIV/0!</v>
      </c>
      <c r="J4" s="58">
        <v>-5.2067622452153253E-2</v>
      </c>
      <c r="K4" s="58">
        <v>2.6074324543530546E-2</v>
      </c>
      <c r="L4" s="58">
        <v>7.1856203231132579E-2</v>
      </c>
      <c r="M4" s="58">
        <v>-6.3550000000000065E-2</v>
      </c>
      <c r="N4" s="58">
        <v>3.7397415157940628E-3</v>
      </c>
    </row>
    <row r="6" spans="1:17" ht="15" x14ac:dyDescent="0.25">
      <c r="A6" s="1" t="s">
        <v>10</v>
      </c>
      <c r="B6" s="19">
        <v>2023</v>
      </c>
      <c r="C6" s="13">
        <v>69765519</v>
      </c>
      <c r="D6" s="13">
        <v>50697334</v>
      </c>
      <c r="E6" s="13">
        <v>6896272</v>
      </c>
      <c r="F6" s="13">
        <v>448286</v>
      </c>
      <c r="G6" s="13">
        <v>2591841</v>
      </c>
      <c r="H6" s="13">
        <v>1871246</v>
      </c>
      <c r="I6" s="13">
        <v>0</v>
      </c>
      <c r="J6" s="13">
        <v>768443</v>
      </c>
      <c r="K6" s="13">
        <v>12576088</v>
      </c>
      <c r="L6" s="13">
        <v>38121246</v>
      </c>
      <c r="M6" s="13"/>
      <c r="N6" s="13">
        <v>228727.476</v>
      </c>
    </row>
    <row r="7" spans="1:17" ht="15" x14ac:dyDescent="0.25">
      <c r="A7" s="1"/>
      <c r="B7" s="19">
        <v>2024</v>
      </c>
      <c r="C7" s="13">
        <v>76683317</v>
      </c>
      <c r="D7" s="13">
        <v>53764495</v>
      </c>
      <c r="E7" s="13">
        <v>7035501</v>
      </c>
      <c r="F7" s="13">
        <v>401754</v>
      </c>
      <c r="G7" s="13">
        <v>2671875</v>
      </c>
      <c r="H7" s="13">
        <v>2066439</v>
      </c>
      <c r="I7" s="13">
        <v>0</v>
      </c>
      <c r="J7" s="13">
        <v>728432</v>
      </c>
      <c r="K7" s="13">
        <v>12904001</v>
      </c>
      <c r="L7" s="13">
        <v>40860494</v>
      </c>
      <c r="M7" s="13"/>
      <c r="N7" s="13">
        <v>229582.85763779999</v>
      </c>
    </row>
    <row r="8" spans="1:17" s="44" customFormat="1" ht="15" x14ac:dyDescent="0.25">
      <c r="A8" s="48" t="s">
        <v>9</v>
      </c>
      <c r="B8" s="49"/>
      <c r="C8" s="58">
        <v>9.9157837555827549E-2</v>
      </c>
      <c r="D8" s="58">
        <v>6.0499453482110124E-2</v>
      </c>
      <c r="E8" s="58">
        <v>2.0189023866808039E-2</v>
      </c>
      <c r="F8" s="58">
        <v>-0.10379980637360971</v>
      </c>
      <c r="G8" s="58">
        <v>3.0879209025553651E-2</v>
      </c>
      <c r="H8" s="58">
        <v>0.10431177942397739</v>
      </c>
      <c r="I8" s="58" t="e">
        <v>#DIV/0!</v>
      </c>
      <c r="J8" s="58">
        <v>-5.2067622452153253E-2</v>
      </c>
      <c r="K8" s="58">
        <v>2.6074324543530546E-2</v>
      </c>
      <c r="L8" s="58">
        <v>7.1856203231132579E-2</v>
      </c>
      <c r="M8" s="58"/>
      <c r="N8" s="58">
        <v>3.7397415157940628E-3</v>
      </c>
    </row>
    <row r="10" spans="1:17" ht="15" x14ac:dyDescent="0.25">
      <c r="K10" s="15" t="s">
        <v>465</v>
      </c>
      <c r="L10" s="16">
        <v>2023</v>
      </c>
      <c r="M10" s="23">
        <v>6</v>
      </c>
    </row>
    <row r="11" spans="1:17" ht="15" x14ac:dyDescent="0.25">
      <c r="K11" s="15"/>
      <c r="L11" s="16">
        <v>2024</v>
      </c>
      <c r="M11" s="23">
        <v>5.6186999999999996</v>
      </c>
    </row>
    <row r="12" spans="1:17" s="44" customFormat="1" ht="15" x14ac:dyDescent="0.25">
      <c r="B12" s="49"/>
      <c r="J12" s="46"/>
      <c r="K12" s="48" t="s">
        <v>466</v>
      </c>
      <c r="L12" s="48"/>
      <c r="M12" s="58">
        <v>-6.3550000000000065E-2</v>
      </c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Sheet67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18.42578125" style="2" bestFit="1" customWidth="1"/>
    <col min="2" max="2" width="5.85546875" style="12" bestFit="1" customWidth="1"/>
    <col min="3" max="3" width="14.5703125" style="13" bestFit="1" customWidth="1"/>
    <col min="4" max="4" width="16.5703125" style="13" bestFit="1" customWidth="1"/>
    <col min="5" max="6" width="16.7109375" style="13" bestFit="1" customWidth="1"/>
    <col min="7" max="7" width="16.7109375" style="13" customWidth="1"/>
    <col min="8" max="8" width="16.7109375" style="13" bestFit="1" customWidth="1"/>
    <col min="9" max="9" width="12.140625" style="13" bestFit="1" customWidth="1"/>
    <col min="10" max="10" width="18.140625" style="14" bestFit="1" customWidth="1"/>
    <col min="11" max="11" width="23.7109375" style="13" bestFit="1" customWidth="1"/>
    <col min="12" max="12" width="14.5703125" style="13" bestFit="1" customWidth="1"/>
    <col min="13" max="13" width="16.5703125" style="18" bestFit="1" customWidth="1"/>
    <col min="14" max="14" width="13.5703125" style="13" bestFit="1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390</v>
      </c>
      <c r="B2" s="19">
        <v>2023</v>
      </c>
      <c r="C2" s="7">
        <v>661274369</v>
      </c>
      <c r="D2" s="7">
        <v>504373805</v>
      </c>
      <c r="E2" s="7">
        <v>36774849</v>
      </c>
      <c r="F2" s="7">
        <v>35209629</v>
      </c>
      <c r="G2" s="7">
        <v>26077489</v>
      </c>
      <c r="H2" s="7">
        <v>17589189</v>
      </c>
      <c r="I2" s="7">
        <v>2770029</v>
      </c>
      <c r="J2" s="7">
        <v>10255031</v>
      </c>
      <c r="K2" s="7">
        <v>128676216</v>
      </c>
      <c r="L2" s="7">
        <v>375697589</v>
      </c>
      <c r="M2" s="20">
        <v>5.5</v>
      </c>
      <c r="N2" s="7">
        <v>2066336.7394999999</v>
      </c>
    </row>
    <row r="3" spans="1:17" s="21" customFormat="1" x14ac:dyDescent="0.2">
      <c r="A3" s="8" t="s">
        <v>390</v>
      </c>
      <c r="B3" s="19">
        <v>2024</v>
      </c>
      <c r="C3" s="7">
        <v>750849956</v>
      </c>
      <c r="D3" s="7">
        <v>575116769</v>
      </c>
      <c r="E3" s="7">
        <v>38951245</v>
      </c>
      <c r="F3" s="7">
        <v>35744706</v>
      </c>
      <c r="G3" s="7">
        <v>26407624</v>
      </c>
      <c r="H3" s="7">
        <v>18421823</v>
      </c>
      <c r="I3" s="7">
        <v>3051627</v>
      </c>
      <c r="J3" s="7">
        <v>11517279</v>
      </c>
      <c r="K3" s="7">
        <v>134094304</v>
      </c>
      <c r="L3" s="7">
        <v>441022465</v>
      </c>
      <c r="M3" s="20">
        <v>5.5</v>
      </c>
      <c r="N3" s="7">
        <v>2425623.5575000001</v>
      </c>
    </row>
    <row r="4" spans="1:17" s="44" customFormat="1" x14ac:dyDescent="0.2">
      <c r="A4" s="44" t="s">
        <v>9</v>
      </c>
      <c r="B4" s="45"/>
      <c r="C4" s="58">
        <v>0.13545903364659215</v>
      </c>
      <c r="D4" s="58">
        <v>0.14025899699529398</v>
      </c>
      <c r="E4" s="58">
        <v>5.9181643410690821E-2</v>
      </c>
      <c r="F4" s="58">
        <v>1.5196894008738348E-2</v>
      </c>
      <c r="G4" s="58">
        <v>1.2659769504648243E-2</v>
      </c>
      <c r="H4" s="58">
        <v>4.7337827798655183E-2</v>
      </c>
      <c r="I4" s="58">
        <v>0.10165886349926301</v>
      </c>
      <c r="J4" s="58">
        <v>0.12308573226156021</v>
      </c>
      <c r="K4" s="58">
        <v>4.2106367193763296E-2</v>
      </c>
      <c r="L4" s="58">
        <v>0.1738762183006716</v>
      </c>
      <c r="M4" s="58">
        <v>0</v>
      </c>
      <c r="N4" s="58">
        <v>0.17387621830067171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391</v>
      </c>
      <c r="B6" s="19">
        <v>2023</v>
      </c>
      <c r="C6" s="7">
        <v>1542802926</v>
      </c>
      <c r="D6" s="7">
        <v>1250420434</v>
      </c>
      <c r="E6" s="7">
        <v>22632866</v>
      </c>
      <c r="F6" s="7">
        <v>7358767</v>
      </c>
      <c r="G6" s="7">
        <v>53195382</v>
      </c>
      <c r="H6" s="7">
        <v>47277493</v>
      </c>
      <c r="I6" s="7">
        <v>2935166</v>
      </c>
      <c r="J6" s="7">
        <v>46887488</v>
      </c>
      <c r="K6" s="7">
        <v>180287162</v>
      </c>
      <c r="L6" s="7">
        <v>1070133272</v>
      </c>
      <c r="M6" s="20">
        <v>4.7302</v>
      </c>
      <c r="N6" s="7">
        <v>5061944.4032144006</v>
      </c>
    </row>
    <row r="7" spans="1:17" s="21" customFormat="1" x14ac:dyDescent="0.2">
      <c r="A7" s="8" t="s">
        <v>391</v>
      </c>
      <c r="B7" s="19">
        <v>2024</v>
      </c>
      <c r="C7" s="7">
        <v>1788464209</v>
      </c>
      <c r="D7" s="7">
        <v>1514560941</v>
      </c>
      <c r="E7" s="7">
        <v>25286362</v>
      </c>
      <c r="F7" s="7">
        <v>7911421</v>
      </c>
      <c r="G7" s="7">
        <v>60918536</v>
      </c>
      <c r="H7" s="7">
        <v>53920457</v>
      </c>
      <c r="I7" s="7">
        <v>3211829</v>
      </c>
      <c r="J7" s="7">
        <v>66709937</v>
      </c>
      <c r="K7" s="7">
        <v>217958542</v>
      </c>
      <c r="L7" s="7">
        <v>1296602399</v>
      </c>
      <c r="M7" s="20">
        <v>4.7302</v>
      </c>
      <c r="N7" s="7">
        <v>6133188.6677497998</v>
      </c>
    </row>
    <row r="8" spans="1:17" s="44" customFormat="1" x14ac:dyDescent="0.2">
      <c r="A8" s="44" t="s">
        <v>9</v>
      </c>
      <c r="B8" s="45"/>
      <c r="C8" s="58">
        <v>0.15923050109641806</v>
      </c>
      <c r="D8" s="58">
        <v>0.21124135516166717</v>
      </c>
      <c r="E8" s="58">
        <v>0.11724083021566954</v>
      </c>
      <c r="F8" s="58">
        <v>7.5101440227690316E-2</v>
      </c>
      <c r="G8" s="58">
        <v>0.14518467035352806</v>
      </c>
      <c r="H8" s="58">
        <v>0.14051007315468272</v>
      </c>
      <c r="I8" s="58">
        <v>9.4258041964236441E-2</v>
      </c>
      <c r="J8" s="58">
        <v>0.42276628255282089</v>
      </c>
      <c r="K8" s="58">
        <v>0.20895209388231425</v>
      </c>
      <c r="L8" s="58">
        <v>0.21162703088069201</v>
      </c>
      <c r="M8" s="58">
        <v>0</v>
      </c>
      <c r="N8" s="58">
        <v>0.21162703088069185</v>
      </c>
    </row>
    <row r="10" spans="1:17" ht="15" x14ac:dyDescent="0.25">
      <c r="A10" s="1" t="s">
        <v>10</v>
      </c>
      <c r="B10" s="19">
        <v>2023</v>
      </c>
      <c r="C10" s="13">
        <v>2204077295</v>
      </c>
      <c r="D10" s="13">
        <v>1754794239</v>
      </c>
      <c r="E10" s="13">
        <v>59407715</v>
      </c>
      <c r="F10" s="13">
        <v>42568396</v>
      </c>
      <c r="G10" s="13">
        <v>79272871</v>
      </c>
      <c r="H10" s="13">
        <v>64866682</v>
      </c>
      <c r="I10" s="13">
        <v>5705195</v>
      </c>
      <c r="J10" s="13">
        <v>57142519</v>
      </c>
      <c r="K10" s="13">
        <v>308963378</v>
      </c>
      <c r="L10" s="13">
        <v>1445830861</v>
      </c>
      <c r="M10" s="13"/>
      <c r="N10" s="13">
        <v>7128281.1427144008</v>
      </c>
    </row>
    <row r="11" spans="1:17" ht="15" x14ac:dyDescent="0.25">
      <c r="A11" s="1"/>
      <c r="B11" s="19">
        <v>2024</v>
      </c>
      <c r="C11" s="13">
        <v>2539314165</v>
      </c>
      <c r="D11" s="13">
        <v>2089677710</v>
      </c>
      <c r="E11" s="13">
        <v>64237607</v>
      </c>
      <c r="F11" s="13">
        <v>43656127</v>
      </c>
      <c r="G11" s="13">
        <v>87326160</v>
      </c>
      <c r="H11" s="13">
        <v>72342280</v>
      </c>
      <c r="I11" s="13">
        <v>6263456</v>
      </c>
      <c r="J11" s="13">
        <v>78227216</v>
      </c>
      <c r="K11" s="13">
        <v>352052846</v>
      </c>
      <c r="L11" s="13">
        <v>1737624864</v>
      </c>
      <c r="M11" s="13"/>
      <c r="N11" s="13">
        <v>8558812.2252498008</v>
      </c>
    </row>
    <row r="12" spans="1:17" s="44" customFormat="1" ht="15" x14ac:dyDescent="0.25">
      <c r="A12" s="48" t="s">
        <v>9</v>
      </c>
      <c r="B12" s="49"/>
      <c r="C12" s="58">
        <v>0.15209850886831081</v>
      </c>
      <c r="D12" s="58">
        <v>0.19083916709849649</v>
      </c>
      <c r="E12" s="58">
        <v>8.1300753614240176E-2</v>
      </c>
      <c r="F12" s="58">
        <v>2.5552548421133837E-2</v>
      </c>
      <c r="G12" s="58">
        <v>0.10158947062734741</v>
      </c>
      <c r="H12" s="58">
        <v>0.11524557399128262</v>
      </c>
      <c r="I12" s="58">
        <v>9.7851344257295331E-2</v>
      </c>
      <c r="J12" s="58">
        <v>0.36898438096507435</v>
      </c>
      <c r="K12" s="58">
        <v>0.13946464554773219</v>
      </c>
      <c r="L12" s="58">
        <v>0.20181752296958336</v>
      </c>
      <c r="M12" s="58"/>
      <c r="N12" s="58">
        <v>0.20068387510185431</v>
      </c>
    </row>
    <row r="14" spans="1:17" ht="15" x14ac:dyDescent="0.25">
      <c r="K14" s="15" t="s">
        <v>465</v>
      </c>
      <c r="L14" s="16">
        <v>2023</v>
      </c>
      <c r="M14" s="23">
        <v>5.1151</v>
      </c>
    </row>
    <row r="15" spans="1:17" ht="15" x14ac:dyDescent="0.25">
      <c r="K15" s="15"/>
      <c r="L15" s="16">
        <v>2024</v>
      </c>
      <c r="M15" s="23">
        <v>5.1151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0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Sheet68">
    <tabColor rgb="FF92D050"/>
    <pageSetUpPr fitToPage="1"/>
  </sheetPr>
  <dimension ref="A1:Q144"/>
  <sheetViews>
    <sheetView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RowHeight="14.25" x14ac:dyDescent="0.2"/>
  <cols>
    <col min="1" max="1" width="20" style="2" customWidth="1"/>
    <col min="2" max="2" width="7.140625" style="12" customWidth="1"/>
    <col min="3" max="3" width="18.28515625" style="13" customWidth="1"/>
    <col min="4" max="4" width="18.140625" style="13" customWidth="1"/>
    <col min="5" max="6" width="16.85546875" style="13" customWidth="1"/>
    <col min="7" max="7" width="16.7109375" style="13" customWidth="1"/>
    <col min="8" max="8" width="17.140625" style="13" customWidth="1"/>
    <col min="9" max="9" width="16.5703125" style="13" customWidth="1"/>
    <col min="10" max="10" width="20.85546875" style="14" customWidth="1"/>
    <col min="11" max="11" width="23.140625" style="13" customWidth="1"/>
    <col min="12" max="12" width="17.42578125" style="13" customWidth="1"/>
    <col min="13" max="13" width="16.7109375" style="18" customWidth="1"/>
    <col min="14" max="14" width="16.7109375" style="13" customWidth="1"/>
    <col min="15" max="15" width="13.42578125" style="2" customWidth="1"/>
    <col min="16" max="16" width="23.42578125" style="2" bestFit="1" customWidth="1"/>
    <col min="17" max="17" width="32" style="2" bestFit="1" customWidth="1"/>
    <col min="18" max="16384" width="9.140625" style="2"/>
  </cols>
  <sheetData>
    <row r="1" spans="1:17" s="37" customFormat="1" ht="38.25" x14ac:dyDescent="0.25">
      <c r="A1" s="33" t="s">
        <v>11</v>
      </c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21</v>
      </c>
      <c r="N1" s="34" t="s">
        <v>22</v>
      </c>
      <c r="P1"/>
      <c r="Q1"/>
    </row>
    <row r="2" spans="1:17" s="21" customFormat="1" x14ac:dyDescent="0.2">
      <c r="A2" s="8" t="s">
        <v>392</v>
      </c>
      <c r="B2" s="19">
        <v>2023</v>
      </c>
      <c r="C2" s="7">
        <v>308318410</v>
      </c>
      <c r="D2" s="7">
        <v>272019279</v>
      </c>
      <c r="E2" s="7">
        <v>33265439</v>
      </c>
      <c r="F2" s="7">
        <v>20744981</v>
      </c>
      <c r="G2" s="7">
        <v>17128806</v>
      </c>
      <c r="H2" s="7">
        <v>10461646</v>
      </c>
      <c r="I2" s="7">
        <v>0</v>
      </c>
      <c r="J2" s="7">
        <v>6992781</v>
      </c>
      <c r="K2" s="7">
        <v>88593653</v>
      </c>
      <c r="L2" s="7">
        <v>183425626</v>
      </c>
      <c r="M2" s="20">
        <v>7</v>
      </c>
      <c r="N2" s="7">
        <v>1283979.382</v>
      </c>
    </row>
    <row r="3" spans="1:17" s="21" customFormat="1" x14ac:dyDescent="0.2">
      <c r="A3" s="8" t="s">
        <v>392</v>
      </c>
      <c r="B3" s="19">
        <v>2024</v>
      </c>
      <c r="C3" s="7">
        <v>331223694</v>
      </c>
      <c r="D3" s="7">
        <v>285691976</v>
      </c>
      <c r="E3" s="7">
        <v>34236951</v>
      </c>
      <c r="F3" s="7">
        <v>21326260</v>
      </c>
      <c r="G3" s="7">
        <v>17719210</v>
      </c>
      <c r="H3" s="7">
        <v>11718809</v>
      </c>
      <c r="I3" s="7">
        <v>0</v>
      </c>
      <c r="J3" s="7">
        <v>7392951</v>
      </c>
      <c r="K3" s="7">
        <v>92394181</v>
      </c>
      <c r="L3" s="7">
        <v>193297795</v>
      </c>
      <c r="M3" s="20">
        <v>7</v>
      </c>
      <c r="N3" s="7">
        <v>1353084.5649999999</v>
      </c>
    </row>
    <row r="4" spans="1:17" s="44" customFormat="1" x14ac:dyDescent="0.2">
      <c r="A4" s="44" t="s">
        <v>9</v>
      </c>
      <c r="B4" s="45"/>
      <c r="C4" s="58">
        <v>7.4291003252124968E-2</v>
      </c>
      <c r="D4" s="58">
        <v>5.0263705757414345E-2</v>
      </c>
      <c r="E4" s="58">
        <v>2.9204845305062711E-2</v>
      </c>
      <c r="F4" s="58">
        <v>2.8020223301240911E-2</v>
      </c>
      <c r="G4" s="58">
        <v>3.446848542741391E-2</v>
      </c>
      <c r="H4" s="58">
        <v>0.12016875738292043</v>
      </c>
      <c r="I4" s="58" t="e">
        <v>#DIV/0!</v>
      </c>
      <c r="J4" s="58">
        <v>5.7226159377792615E-2</v>
      </c>
      <c r="K4" s="58">
        <v>4.2898422982964708E-2</v>
      </c>
      <c r="L4" s="58">
        <v>5.3821100220751053E-2</v>
      </c>
      <c r="M4" s="58">
        <v>0</v>
      </c>
      <c r="N4" s="58">
        <v>5.3821100220751025E-2</v>
      </c>
    </row>
    <row r="5" spans="1:17" s="21" customFormat="1" x14ac:dyDescent="0.2">
      <c r="A5" s="8"/>
      <c r="B5" s="19"/>
      <c r="C5" s="7"/>
      <c r="D5" s="7"/>
      <c r="E5" s="7"/>
      <c r="F5" s="7"/>
      <c r="G5" s="7"/>
      <c r="H5" s="7"/>
      <c r="I5" s="7"/>
      <c r="J5" s="7"/>
      <c r="K5" s="7"/>
      <c r="L5" s="7"/>
      <c r="M5" s="20"/>
      <c r="N5" s="7"/>
    </row>
    <row r="6" spans="1:17" s="21" customFormat="1" x14ac:dyDescent="0.2">
      <c r="A6" s="8" t="s">
        <v>393</v>
      </c>
      <c r="B6" s="19">
        <v>2023</v>
      </c>
      <c r="C6" s="7">
        <v>64868616</v>
      </c>
      <c r="D6" s="7">
        <v>55234984</v>
      </c>
      <c r="E6" s="7">
        <v>18966263</v>
      </c>
      <c r="F6" s="7">
        <v>2801572</v>
      </c>
      <c r="G6" s="7">
        <v>3278842</v>
      </c>
      <c r="H6" s="7">
        <v>1736133</v>
      </c>
      <c r="I6" s="7">
        <v>0</v>
      </c>
      <c r="J6" s="7">
        <v>879620</v>
      </c>
      <c r="K6" s="7">
        <v>27662430</v>
      </c>
      <c r="L6" s="7">
        <v>27572554</v>
      </c>
      <c r="M6" s="20">
        <v>4.7823000000000002</v>
      </c>
      <c r="N6" s="7">
        <v>131860.22499420002</v>
      </c>
    </row>
    <row r="7" spans="1:17" s="21" customFormat="1" x14ac:dyDescent="0.2">
      <c r="A7" s="8" t="s">
        <v>393</v>
      </c>
      <c r="B7" s="19">
        <v>2024</v>
      </c>
      <c r="C7" s="7">
        <v>68514683</v>
      </c>
      <c r="D7" s="7">
        <v>57838530</v>
      </c>
      <c r="E7" s="7">
        <v>19116946</v>
      </c>
      <c r="F7" s="7">
        <v>2939410</v>
      </c>
      <c r="G7" s="7">
        <v>3462488</v>
      </c>
      <c r="H7" s="7">
        <v>1909868</v>
      </c>
      <c r="I7" s="7">
        <v>0</v>
      </c>
      <c r="J7" s="7">
        <v>1128102</v>
      </c>
      <c r="K7" s="7">
        <v>28556814</v>
      </c>
      <c r="L7" s="7">
        <v>29281716</v>
      </c>
      <c r="M7" s="20">
        <v>4.6414</v>
      </c>
      <c r="N7" s="7">
        <v>135908.15664239999</v>
      </c>
    </row>
    <row r="8" spans="1:17" s="44" customFormat="1" x14ac:dyDescent="0.2">
      <c r="A8" s="44" t="s">
        <v>9</v>
      </c>
      <c r="B8" s="45"/>
      <c r="C8" s="58">
        <v>5.6206949135464826E-2</v>
      </c>
      <c r="D8" s="58">
        <v>4.7135815228986036E-2</v>
      </c>
      <c r="E8" s="58">
        <v>7.9447912327272902E-3</v>
      </c>
      <c r="F8" s="58">
        <v>4.9200234725361336E-2</v>
      </c>
      <c r="G8" s="58">
        <v>5.6009408199602179E-2</v>
      </c>
      <c r="H8" s="58">
        <v>0.10007009831620042</v>
      </c>
      <c r="I8" s="58" t="e">
        <v>#DIV/0!</v>
      </c>
      <c r="J8" s="58">
        <v>0.28248789249903367</v>
      </c>
      <c r="K8" s="58">
        <v>3.2332083623889875E-2</v>
      </c>
      <c r="L8" s="58">
        <v>6.1987801347673489E-2</v>
      </c>
      <c r="M8" s="58">
        <v>-2.9462810781423213E-2</v>
      </c>
      <c r="N8" s="58">
        <v>3.0698655704387141E-2</v>
      </c>
    </row>
    <row r="10" spans="1:17" ht="15" x14ac:dyDescent="0.25">
      <c r="A10" s="1" t="s">
        <v>10</v>
      </c>
      <c r="B10" s="19">
        <v>2023</v>
      </c>
      <c r="C10" s="13">
        <v>373187026</v>
      </c>
      <c r="D10" s="13">
        <v>327254263</v>
      </c>
      <c r="E10" s="13">
        <v>52231702</v>
      </c>
      <c r="F10" s="13">
        <v>23546553</v>
      </c>
      <c r="G10" s="13">
        <v>20407648</v>
      </c>
      <c r="H10" s="13">
        <v>12197779</v>
      </c>
      <c r="I10" s="13">
        <v>0</v>
      </c>
      <c r="J10" s="13">
        <v>7872401</v>
      </c>
      <c r="K10" s="13">
        <v>116256083</v>
      </c>
      <c r="L10" s="13">
        <v>210998180</v>
      </c>
      <c r="M10" s="13"/>
      <c r="N10" s="13">
        <v>1415839.6069942</v>
      </c>
    </row>
    <row r="11" spans="1:17" ht="15" x14ac:dyDescent="0.25">
      <c r="A11" s="1"/>
      <c r="B11" s="19">
        <v>2024</v>
      </c>
      <c r="C11" s="13">
        <v>399738377</v>
      </c>
      <c r="D11" s="13">
        <v>343530506</v>
      </c>
      <c r="E11" s="13">
        <v>53353897</v>
      </c>
      <c r="F11" s="13">
        <v>24265670</v>
      </c>
      <c r="G11" s="13">
        <v>21181698</v>
      </c>
      <c r="H11" s="13">
        <v>13628677</v>
      </c>
      <c r="I11" s="13">
        <v>0</v>
      </c>
      <c r="J11" s="13">
        <v>8521053</v>
      </c>
      <c r="K11" s="13">
        <v>120950995</v>
      </c>
      <c r="L11" s="13">
        <v>222579511</v>
      </c>
      <c r="M11" s="13"/>
      <c r="N11" s="13">
        <v>1488992.7216423999</v>
      </c>
    </row>
    <row r="12" spans="1:17" s="44" customFormat="1" ht="15" x14ac:dyDescent="0.25">
      <c r="A12" s="48" t="s">
        <v>9</v>
      </c>
      <c r="B12" s="49"/>
      <c r="C12" s="58">
        <v>7.1147572531098657E-2</v>
      </c>
      <c r="D12" s="58">
        <v>4.9735770745330213E-2</v>
      </c>
      <c r="E12" s="58">
        <v>2.148494031460051E-2</v>
      </c>
      <c r="F12" s="58">
        <v>3.0540223870559737E-2</v>
      </c>
      <c r="G12" s="58">
        <v>3.7929407641684135E-2</v>
      </c>
      <c r="H12" s="58">
        <v>0.11730807715076655</v>
      </c>
      <c r="I12" s="58" t="e">
        <v>#DIV/0!</v>
      </c>
      <c r="J12" s="58">
        <v>8.2395701133618576E-2</v>
      </c>
      <c r="K12" s="58">
        <v>4.0384226604297344E-2</v>
      </c>
      <c r="L12" s="58">
        <v>5.4888298088637544E-2</v>
      </c>
      <c r="M12" s="58"/>
      <c r="N12" s="58">
        <v>5.1667656623551106E-2</v>
      </c>
    </row>
    <row r="14" spans="1:17" ht="15" x14ac:dyDescent="0.25">
      <c r="K14" s="15" t="s">
        <v>465</v>
      </c>
      <c r="L14" s="16">
        <v>2023</v>
      </c>
      <c r="M14" s="23">
        <v>5.8911499999999997</v>
      </c>
    </row>
    <row r="15" spans="1:17" ht="15" x14ac:dyDescent="0.25">
      <c r="K15" s="15"/>
      <c r="L15" s="16">
        <v>2024</v>
      </c>
      <c r="M15" s="23">
        <v>5.8207000000000004</v>
      </c>
    </row>
    <row r="16" spans="1:17" s="44" customFormat="1" ht="15" x14ac:dyDescent="0.25">
      <c r="B16" s="49"/>
      <c r="J16" s="46"/>
      <c r="K16" s="48" t="s">
        <v>466</v>
      </c>
      <c r="L16" s="48"/>
      <c r="M16" s="58">
        <v>-1.1958615889936471E-2</v>
      </c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3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Sheet69">
    <tabColor rgb="FF92D050"/>
    <pageSetUpPr fitToPage="1"/>
  </sheetPr>
  <dimension ref="A1:Q144"/>
  <sheetViews>
    <sheetView tabSelected="1" zoomScale="85" zoomScaleNormal="85" workbookViewId="0">
      <selection activeCell="P2" sqref="P2"/>
    </sheetView>
  </sheetViews>
  <sheetFormatPr defaultRowHeight="14.25" x14ac:dyDescent="0.2"/>
  <cols>
    <col min="1" max="1" width="16.5703125" style="2" bestFit="1" customWidth="1"/>
    <col min="2" max="2" width="5.85546875" style="12" bestFit="1" customWidth="1"/>
    <col min="3" max="5" width="18.85546875" style="13" bestFit="1" customWidth="1"/>
    <col min="6" max="6" width="16.7109375" style="13" bestFit="1" customWidth="1"/>
    <col min="7" max="7" width="16.7109375" style="13" customWidth="1"/>
    <col min="8" max="8" width="16.7109375" style="13" bestFit="1" customWidth="1"/>
    <col min="9" max="9" width="18.5703125" style="13" bestFit="1" customWidth="1"/>
    <col min="10" max="10" width="18.140625" style="14" bestFit="1" customWidth="1"/>
    <col min="11" max="11" width="23.7109375" style="13" bestFit="1" customWidth="1"/>
    <col min="12" max="12" width="19.28515625" style="13" bestFit="1" customWidth="1"/>
    <col min="13" max="13" width="21.7109375" style="18" bestFit="1" customWidth="1"/>
    <col min="14" max="14" width="18.85546875" style="13" bestFit="1" customWidth="1"/>
    <col min="15" max="15" width="14.5703125" style="2" bestFit="1" customWidth="1"/>
    <col min="16" max="16384" width="9.140625" style="2"/>
  </cols>
  <sheetData>
    <row r="1" spans="1:17" s="37" customFormat="1" ht="38.25" x14ac:dyDescent="0.25">
      <c r="A1" s="33"/>
      <c r="B1" s="33" t="s">
        <v>472</v>
      </c>
      <c r="C1" s="34" t="s">
        <v>12</v>
      </c>
      <c r="D1" s="34" t="s">
        <v>13</v>
      </c>
      <c r="E1" s="34" t="s">
        <v>15</v>
      </c>
      <c r="F1" s="34" t="s">
        <v>14</v>
      </c>
      <c r="G1" s="34" t="s">
        <v>16</v>
      </c>
      <c r="H1" s="34" t="s">
        <v>17</v>
      </c>
      <c r="I1" s="34" t="s">
        <v>473</v>
      </c>
      <c r="J1" s="35" t="s">
        <v>18</v>
      </c>
      <c r="K1" s="34" t="s">
        <v>19</v>
      </c>
      <c r="L1" s="34" t="s">
        <v>20</v>
      </c>
      <c r="M1" s="36" t="s">
        <v>467</v>
      </c>
      <c r="N1" s="34" t="s">
        <v>22</v>
      </c>
    </row>
    <row r="3" spans="1:17" ht="15" x14ac:dyDescent="0.25">
      <c r="A3" s="1" t="s">
        <v>10</v>
      </c>
      <c r="B3" s="6">
        <v>2023</v>
      </c>
      <c r="C3" s="7">
        <f>SUM(Alachua!C38,Baker!C6,Bay!C22,Bradford!C18,Brevard!C62,Broward!C126,Calhoun!C6,Charlotte!C6,Citrus!C10,Clay!C18,Collier!C14,Columbia!C6,'Miami-Dade'!C142,DeSoto!C6,Dixie!C10,Duval!C18,Escambia!C10,Flagler!C22,Franklin!C18,Gadsden!C26,Gilchrist!C14,Glades!C6,Gulf!C10,Hamilton!C14,Hardee!C14,Hendry!C10,Hernando!C6,Highlands!C14,Hillsborough!C14,Holmes!C14,'Indian River'!C22,Jackson!C38,Jefferson!C6,Lafayette!C6,Lake!C58,Lee!C26,Leon!C6,Levy!C34,Liberty!C6,Madison!C14,Manatee!C26,Marion!C18,Martin!C22,Monroe!C22,Nassau!C14,Okaloosa!C38,Okeechobee!C6,Orange!C54,Osceola!C10,'Palm Beach'!C150,Pasco!C26,Pinellas!C98,Polk!C70,Putnam!C22,'St. Johns'!C10,'St. Lucie'!C14,'Santa Rosa'!C14,Sarasota!C18,Seminole!C30,Sumter!C22,Suwannee!C10,Taylor!C6,Union!C10,Volusia!C70,Wakulla!C6,Walton!C10,Washington!C10)</f>
        <v>2523404676838</v>
      </c>
      <c r="D3" s="7">
        <f>SUM(Alachua!D38,Baker!D6,Bay!D22,Bradford!D18,Brevard!D62,Broward!D126,Calhoun!D6,Charlotte!D6,Citrus!D10,Clay!D18,Collier!D14,Columbia!D6,'Miami-Dade'!D142,DeSoto!D6,Dixie!D10,Duval!D18,Escambia!D10,Flagler!D22,Franklin!D18,Gadsden!D26,Gilchrist!D14,Glades!D6,Gulf!D10,Hamilton!D14,Hardee!D14,Hendry!D10,Hernando!D6,Highlands!D14,Hillsborough!D14,Holmes!D14,'Indian River'!D22,Jackson!D38,Jefferson!D6,Lafayette!D6,Lake!D58,Lee!D26,Leon!D6,Levy!D34,Liberty!D6,Madison!D14,Manatee!D26,Marion!D18,Martin!D22,Monroe!D22,Nassau!D14,Okaloosa!D38,Okeechobee!D6,Orange!D54,Osceola!D10,'Palm Beach'!D150,Pasco!D26,Pinellas!D98,Polk!D70,Putnam!D22,'St. Johns'!D10,'St. Lucie'!D14,'Santa Rosa'!D14,Sarasota!D18,Seminole!D30,Sumter!D22,Suwannee!D10,Taylor!D6,Union!D10,Volusia!D70,Wakulla!D6,Walton!D10,Washington!D10)</f>
        <v>1860700817205</v>
      </c>
      <c r="E3" s="7">
        <f>SUM(Alachua!E38,Baker!E6,Bay!E22,Bradford!E18,Brevard!E62,Broward!E126,Calhoun!E6,Charlotte!E6,Citrus!E10,Clay!E18,Collier!E14,Columbia!E6,'Miami-Dade'!E142,DeSoto!E6,Dixie!E10,Duval!E18,Escambia!E10,Flagler!E22,Franklin!E18,Gadsden!E26,Gilchrist!E14,Glades!E6,Gulf!E10,Hamilton!E14,Hardee!E14,Hendry!E10,Hernando!E6,Highlands!E14,Hillsborough!E14,Holmes!E14,'Indian River'!E22,Jackson!E38,Jefferson!E6,Lafayette!E6,Lake!E58,Lee!E26,Leon!E6,Levy!E34,Liberty!E6,Madison!E14,Manatee!E26,Marion!E18,Martin!E22,Monroe!E22,Nassau!E14,Okaloosa!E38,Okeechobee!E6,Orange!E54,Osceola!E10,'Palm Beach'!E150,Pasco!E26,Pinellas!E98,Polk!E70,Putnam!E22,'St. Johns'!E10,'St. Lucie'!E14,'Santa Rosa'!E14,Sarasota!E18,Seminole!E30,Sumter!E22,Suwannee!E10,Taylor!E6,Union!E10,Volusia!E70,Wakulla!E6,Walton!E10,Washington!E10)</f>
        <v>115074505159</v>
      </c>
      <c r="F3" s="7">
        <f>SUM(Alachua!F38,Baker!F6,Bay!F22,Bradford!F18,Brevard!F62,Broward!F126,Calhoun!F6,Charlotte!F6,Citrus!F10,Clay!F18,Collier!F14,Columbia!F6,'Miami-Dade'!F142,DeSoto!F6,Dixie!F10,Duval!F18,Escambia!F10,Flagler!F22,Franklin!F18,Gadsden!F26,Gilchrist!F14,Glades!F6,Gulf!F10,Hamilton!F14,Hardee!F14,Hendry!F10,Hernando!F6,Highlands!F14,Hillsborough!F14,Holmes!F14,'Indian River'!F22,Jackson!F38,Jefferson!F6,Lafayette!F6,Lake!F58,Lee!F26,Leon!F6,Levy!F34,Liberty!F6,Madison!F14,Manatee!F26,Marion!F18,Martin!F22,Monroe!F22,Nassau!F14,Okaloosa!F38,Okeechobee!F6,Orange!F54,Osceola!F10,'Palm Beach'!F150,Pasco!F26,Pinellas!F98,Polk!F70,Putnam!F22,'St. Johns'!F10,'St. Lucie'!F14,'Santa Rosa'!F14,Sarasota!F18,Seminole!F30,Sumter!F22,Suwannee!F10,Taylor!F6,Union!F10,Volusia!F70,Wakulla!F6,Walton!F10,Washington!F10)</f>
        <v>62292671041</v>
      </c>
      <c r="G3" s="7">
        <f>SUM(Alachua!G38,Baker!G6,Bay!G22,Bradford!G18,Brevard!G62,Broward!G126,Calhoun!G6,Charlotte!G6,Citrus!G10,Clay!G18,Collier!G14,Columbia!G6,'Miami-Dade'!G142,DeSoto!G6,Dixie!G10,Duval!G18,Escambia!G10,Flagler!G22,Franklin!G18,Gadsden!G26,Gilchrist!G14,Glades!G6,Gulf!G10,Hamilton!G14,Hardee!G14,Hendry!G10,Hernando!G6,Highlands!G14,Hillsborough!G14,Holmes!G14,'Indian River'!G22,Jackson!G38,Jefferson!G6,Lafayette!G6,Lake!G58,Lee!G26,Leon!G6,Levy!G34,Liberty!G6,Madison!G14,Manatee!G26,Marion!G18,Martin!G22,Monroe!G22,Nassau!G14,Okaloosa!G38,Okeechobee!G6,Orange!G54,Osceola!G10,'Palm Beach'!G150,Pasco!G26,Pinellas!G98,Polk!G70,Putnam!G22,'St. Johns'!G10,'St. Lucie'!G14,'Santa Rosa'!G14,Sarasota!G18,Seminole!G30,Sumter!G22,Suwannee!G10,Taylor!G6,Union!G10,Volusia!G70,Wakulla!G6,Walton!G10,Washington!G10)</f>
        <v>53120615925</v>
      </c>
      <c r="H3" s="7">
        <f>SUM(Alachua!H38,Baker!H6,Bay!H22,Bradford!H18,Brevard!H62,Broward!H126,Calhoun!H6,Charlotte!H6,Citrus!H10,Clay!H18,Collier!H14,Columbia!H6,'Miami-Dade'!H142,DeSoto!H6,Dixie!H10,Duval!H18,Escambia!H10,Flagler!H22,Franklin!H18,Gadsden!H26,Gilchrist!H14,Glades!H6,Gulf!H10,Hamilton!H14,Hardee!H14,Hendry!H10,Hernando!H6,Highlands!H14,Hillsborough!H14,Holmes!H14,'Indian River'!H22,Jackson!H38,Jefferson!H6,Lafayette!H6,Lake!H58,Lee!H26,Leon!H6,Levy!H34,Liberty!H6,Madison!H14,Manatee!H26,Marion!H18,Martin!H22,Monroe!H22,Nassau!H14,Okaloosa!H38,Okeechobee!H6,Orange!H54,Osceola!H10,'Palm Beach'!H150,Pasco!H26,Pinellas!H98,Polk!H70,Putnam!H22,'St. Johns'!H10,'St. Lucie'!H14,'Santa Rosa'!H14,Sarasota!H18,Seminole!H30,Sumter!H22,Suwannee!H10,Taylor!H6,Union!H10,Volusia!H70,Wakulla!H6,Walton!H10,Washington!H10)</f>
        <v>48181678772</v>
      </c>
      <c r="I3" s="7">
        <f>SUM(Alachua!I38,Baker!I6,Bay!I22,Bradford!I18,Brevard!I62,Broward!I126,Calhoun!I6,Charlotte!I6,Citrus!I10,Clay!I18,Collier!I14,Columbia!I6,'Miami-Dade'!I142,DeSoto!I6,Dixie!I10,Duval!I18,Escambia!I10,Flagler!I22,Franklin!I18,Gadsden!I26,Gilchrist!I14,Glades!I6,Gulf!I10,Hamilton!I14,Hardee!I14,Hendry!I10,Hernando!I6,Highlands!I14,Hillsborough!I14,Holmes!I14,'Indian River'!I22,Jackson!I38,Jefferson!I6,Lafayette!I6,Lake!I58,Lee!I26,Leon!I6,Levy!I34,Liberty!I6,Madison!I14,Manatee!I26,Marion!I18,Martin!I22,Monroe!I22,Nassau!I14,Okaloosa!I38,Okeechobee!I6,Orange!I54,Osceola!I10,'Palm Beach'!I150,Pasco!I26,Pinellas!I98,Polk!I70,Putnam!I22,'St. Johns'!I10,'St. Lucie'!I14,'Santa Rosa'!I14,Sarasota!I18,Seminole!I30,Sumter!I22,Suwannee!I10,Taylor!I6,Union!I10,Volusia!I70,Wakulla!I6,Walton!I10,Washington!I10)</f>
        <v>3637102214</v>
      </c>
      <c r="J3" s="7">
        <f>SUM(Alachua!J38,Baker!J6,Bay!J22,Bradford!J18,Brevard!J62,Broward!J126,Calhoun!J6,Charlotte!J6,Citrus!J10,Clay!J18,Collier!J14,Columbia!J6,'Miami-Dade'!J142,DeSoto!J6,Dixie!J10,Duval!J18,Escambia!J10,Flagler!J22,Franklin!J18,Gadsden!J26,Gilchrist!J14,Glades!J6,Gulf!J10,Hamilton!J14,Hardee!J14,Hendry!J10,Hernando!J6,Highlands!J14,Hillsborough!J14,Holmes!J14,'Indian River'!J22,Jackson!J38,Jefferson!J6,Lafayette!J6,Lake!J58,Lee!J26,Leon!J6,Levy!J34,Liberty!J6,Madison!J14,Manatee!J26,Marion!J18,Martin!J22,Monroe!J22,Nassau!J14,Okaloosa!J38,Okeechobee!J6,Orange!J54,Osceola!J10,'Palm Beach'!J150,Pasco!J26,Pinellas!J98,Polk!J70,Putnam!J22,'St. Johns'!J10,'St. Lucie'!J14,'Santa Rosa'!J14,Sarasota!J18,Seminole!J30,Sumter!J22,Suwannee!J10,Taylor!J6,Union!J10,Volusia!J70,Wakulla!J6,Walton!J10,Washington!J10)</f>
        <v>16451400189</v>
      </c>
      <c r="K3" s="7">
        <f>SUM(Alachua!K38,Baker!K6,Bay!K22,Bradford!K18,Brevard!K62,Broward!K126,Calhoun!K6,Charlotte!K6,Citrus!K10,Clay!K18,Collier!K14,Columbia!K6,'Miami-Dade'!K142,DeSoto!K6,Dixie!K10,Duval!K18,Escambia!K10,Flagler!K22,Franklin!K18,Gadsden!K26,Gilchrist!K14,Glades!K6,Gulf!K10,Hamilton!K14,Hardee!K14,Hendry!K10,Hernando!K6,Highlands!K14,Hillsborough!K14,Holmes!K14,'Indian River'!K22,Jackson!K38,Jefferson!K6,Lafayette!K6,Lake!K58,Lee!K26,Leon!K6,Levy!K34,Liberty!K6,Madison!K14,Manatee!K26,Marion!K18,Martin!K22,Monroe!K22,Nassau!K14,Okaloosa!K38,Okeechobee!K6,Orange!K54,Osceola!K10,'Palm Beach'!K150,Pasco!K26,Pinellas!K98,Polk!K70,Putnam!K22,'St. Johns'!K10,'St. Lucie'!K14,'Santa Rosa'!K14,Sarasota!K18,Seminole!K30,Sumter!K22,Suwannee!K10,Taylor!K6,Union!K10,Volusia!K70,Wakulla!K6,Walton!K10,Washington!K10)</f>
        <v>298758078168</v>
      </c>
      <c r="L3" s="7">
        <f>SUM(Alachua!L38,Baker!L6,Bay!L22,Bradford!L18,Brevard!L62,Broward!L126,Calhoun!L6,Charlotte!L6,Citrus!L10,Clay!L18,Collier!L14,Columbia!L6,'Miami-Dade'!L142,DeSoto!L6,Dixie!L10,Duval!L18,Escambia!L10,Flagler!L22,Franklin!L18,Gadsden!L26,Gilchrist!L14,Glades!L6,Gulf!L10,Hamilton!L14,Hardee!L14,Hendry!L10,Hernando!L6,Highlands!L14,Hillsborough!L14,Holmes!L14,'Indian River'!L22,Jackson!L38,Jefferson!L6,Lafayette!L6,Lake!L58,Lee!L26,Leon!L6,Levy!L34,Liberty!L6,Madison!L14,Manatee!L26,Marion!L18,Martin!L22,Monroe!L22,Nassau!L14,Okaloosa!L38,Okeechobee!L6,Orange!L54,Osceola!L10,'Palm Beach'!L150,Pasco!L26,Pinellas!L98,Polk!L70,Putnam!L22,'St. Johns'!L10,'St. Lucie'!L14,'Santa Rosa'!L14,Sarasota!L18,Seminole!L30,Sumter!L22,Suwannee!L10,Taylor!L6,Union!L10,Volusia!L70,Wakulla!L6,Walton!L10,Washington!L10)</f>
        <v>1562783921769</v>
      </c>
      <c r="M3" s="7"/>
      <c r="N3" s="7">
        <f>SUM(Alachua!N38,Baker!N6,Bay!N22,Bradford!N18,Brevard!N62,Broward!N126,Calhoun!N6,Charlotte!N6,Citrus!N10,Clay!N18,Collier!N14,Columbia!N6,'Miami-Dade'!N142,DeSoto!N6,Dixie!N10,Duval!N18,Escambia!N10,Flagler!N22,Franklin!N18,Gadsden!N26,Gilchrist!N14,Glades!N6,Gulf!N10,Hamilton!N14,Hardee!N14,Hendry!N10,Hernando!N6,Highlands!N14,Hillsborough!N14,Holmes!N14,'Indian River'!N22,Jackson!N38,Jefferson!N6,Lafayette!N6,Lake!N58,Lee!N26,Leon!N6,Levy!N34,Liberty!N6,Madison!N14,Manatee!N26,Marion!N18,Martin!N22,Monroe!N22,Nassau!N14,Okaloosa!N38,Okeechobee!N6,Orange!N54,Osceola!N10,'Palm Beach'!N150,Pasco!N26,Pinellas!N98,Polk!N70,Putnam!N22,'St. Johns'!N10,'St. Lucie'!N14,'Santa Rosa'!N14,Sarasota!N18,Seminole!N30,Sumter!N22,Suwannee!N10,Taylor!N6,Union!N10,Volusia!N70,Wakulla!N6,Walton!N10,Washington!N10)</f>
        <v>7668868497.7265091</v>
      </c>
      <c r="O3" s="7"/>
      <c r="P3" s="7"/>
      <c r="Q3" s="7"/>
    </row>
    <row r="4" spans="1:17" ht="15" x14ac:dyDescent="0.25">
      <c r="A4" s="1"/>
      <c r="B4" s="6">
        <v>2024</v>
      </c>
      <c r="C4" s="7">
        <f>SUM(Alachua!C39,Baker!C7,Bay!C23,Bradford!C19,Brevard!C63,Broward!C127,Calhoun!C7,Charlotte!C7,Citrus!C11,Clay!C19,Collier!C15,Columbia!C7,'Miami-Dade'!C143,DeSoto!C7,Dixie!C11,Duval!C19,Escambia!C11,Flagler!C23,Franklin!C19,Gadsden!C27,Gilchrist!C15,Glades!C7,Gulf!C11,Hamilton!C15,Hardee!C15,Hendry!C11,Hernando!C7,Highlands!C15,Hillsborough!C15,Holmes!C15,'Indian River'!C23,Jackson!C39,Jefferson!C7,Lafayette!C7,Lake!C59,Lee!C27,Leon!C7,Levy!C35,Liberty!C7,Madison!C15,Manatee!C27,Marion!C19,Martin!C23,Monroe!C23,Nassau!C15,Okaloosa!C39,Okeechobee!C7,Orange!C55,Osceola!C11,'Palm Beach'!C151,Pasco!C27,Pinellas!C99,Polk!C71,Putnam!C23,'St. Johns'!C11,'St. Lucie'!C15,'Santa Rosa'!C15,Sarasota!C19,Seminole!C31,Sumter!C23,Suwannee!C11,Taylor!C7,Union!C11,Volusia!C71,Wakulla!C7,Walton!C11,Washington!C11)</f>
        <v>2726960472352</v>
      </c>
      <c r="D4" s="7">
        <f>SUM(Alachua!D39,Baker!D7,Bay!D23,Bradford!D19,Brevard!D63,Broward!D127,Calhoun!D7,Charlotte!D7,Citrus!D11,Clay!D19,Collier!D15,Columbia!D7,'Miami-Dade'!D143,DeSoto!D7,Dixie!D11,Duval!D19,Escambia!D11,Flagler!D23,Franklin!D19,Gadsden!D27,Gilchrist!D15,Glades!D7,Gulf!D11,Hamilton!D15,Hardee!D15,Hendry!D11,Hernando!D7,Highlands!D15,Hillsborough!D15,Holmes!D15,'Indian River'!D23,Jackson!D39,Jefferson!D7,Lafayette!D7,Lake!D59,Lee!D27,Leon!D7,Levy!D35,Liberty!D7,Madison!D15,Manatee!D27,Marion!D19,Martin!D23,Monroe!D23,Nassau!D15,Okaloosa!D39,Okeechobee!D7,Orange!D55,Osceola!D11,'Palm Beach'!D151,Pasco!D27,Pinellas!D99,Polk!D71,Putnam!D23,'St. Johns'!D11,'St. Lucie'!D15,'Santa Rosa'!D15,Sarasota!D19,Seminole!D31,Sumter!D23,Suwannee!D11,Taylor!D7,Union!D11,Volusia!D71,Wakulla!D7,Walton!D11,Washington!D11)</f>
        <v>2039748206838</v>
      </c>
      <c r="E4" s="7">
        <f>SUM(Alachua!E39,Baker!E7,Bay!E23,Bradford!E19,Brevard!E63,Broward!E127,Calhoun!E7,Charlotte!E7,Citrus!E11,Clay!E19,Collier!E15,Columbia!E7,'Miami-Dade'!E143,DeSoto!E7,Dixie!E11,Duval!E19,Escambia!E11,Flagler!E23,Franklin!E19,Gadsden!E27,Gilchrist!E15,Glades!E7,Gulf!E11,Hamilton!E15,Hardee!E15,Hendry!E11,Hernando!E7,Highlands!E15,Hillsborough!E15,Holmes!E15,'Indian River'!E23,Jackson!E39,Jefferson!E7,Lafayette!E7,Lake!E59,Lee!E27,Leon!E7,Levy!E35,Liberty!E7,Madison!E15,Manatee!E27,Marion!E19,Martin!E23,Monroe!E23,Nassau!E15,Okaloosa!E39,Okeechobee!E7,Orange!E55,Osceola!E11,'Palm Beach'!E151,Pasco!E27,Pinellas!E99,Polk!E71,Putnam!E23,'St. Johns'!E11,'St. Lucie'!E15,'Santa Rosa'!E15,Sarasota!E19,Seminole!E31,Sumter!E23,Suwannee!E11,Taylor!E7,Union!E11,Volusia!E71,Wakulla!E7,Walton!E11,Washington!E11)</f>
        <v>120224881964</v>
      </c>
      <c r="F4" s="7">
        <f>SUM(Alachua!F39,Baker!F7,Bay!F23,Bradford!F19,Brevard!F63,Broward!F127,Calhoun!F7,Charlotte!F7,Citrus!F11,Clay!F19,Collier!F15,Columbia!F7,'Miami-Dade'!F143,DeSoto!F7,Dixie!F11,Duval!F19,Escambia!F11,Flagler!F23,Franklin!F19,Gadsden!F27,Gilchrist!F15,Glades!F7,Gulf!F11,Hamilton!F15,Hardee!F15,Hendry!F11,Hernando!F7,Highlands!F15,Hillsborough!F15,Holmes!F15,'Indian River'!F23,Jackson!F39,Jefferson!F7,Lafayette!F7,Lake!F59,Lee!F27,Leon!F7,Levy!F35,Liberty!F7,Madison!F15,Manatee!F27,Marion!F19,Martin!F23,Monroe!F23,Nassau!F15,Okaloosa!F39,Okeechobee!F7,Orange!F55,Osceola!F11,'Palm Beach'!F151,Pasco!F27,Pinellas!F99,Polk!F71,Putnam!F23,'St. Johns'!F11,'St. Lucie'!F15,'Santa Rosa'!F15,Sarasota!F19,Seminole!F31,Sumter!F23,Suwannee!F11,Taylor!F7,Union!F11,Volusia!F71,Wakulla!F7,Walton!F11,Washington!F11)</f>
        <v>66805113122</v>
      </c>
      <c r="G4" s="7">
        <f>SUM(Alachua!G39,Baker!G7,Bay!G23,Bradford!G19,Brevard!G63,Broward!G127,Calhoun!G7,Charlotte!G7,Citrus!G11,Clay!G19,Collier!G15,Columbia!G7,'Miami-Dade'!G143,DeSoto!G7,Dixie!G11,Duval!G19,Escambia!G11,Flagler!G23,Franklin!G19,Gadsden!G27,Gilchrist!G15,Glades!G7,Gulf!G11,Hamilton!G15,Hardee!G15,Hendry!G11,Hernando!G7,Highlands!G15,Hillsborough!G15,Holmes!G15,'Indian River'!G23,Jackson!G39,Jefferson!G7,Lafayette!G7,Lake!G59,Lee!G27,Leon!G7,Levy!G35,Liberty!G7,Madison!G15,Manatee!G27,Marion!G19,Martin!G23,Monroe!G23,Nassau!G15,Okaloosa!G39,Okeechobee!G7,Orange!G55,Osceola!G11,'Palm Beach'!G151,Pasco!G27,Pinellas!G99,Polk!G71,Putnam!G23,'St. Johns'!G11,'St. Lucie'!G15,'Santa Rosa'!G15,Sarasota!G19,Seminole!G31,Sumter!G23,Suwannee!G11,Taylor!G7,Union!G11,Volusia!G71,Wakulla!G7,Walton!G11,Washington!G11)</f>
        <v>53989090648</v>
      </c>
      <c r="H4" s="7">
        <f>SUM(Alachua!H39,Baker!H7,Bay!H23,Bradford!H19,Brevard!H63,Broward!H127,Calhoun!H7,Charlotte!H7,Citrus!H11,Clay!H19,Collier!H15,Columbia!H7,'Miami-Dade'!H143,DeSoto!H7,Dixie!H11,Duval!H19,Escambia!H11,Flagler!H23,Franklin!H19,Gadsden!H27,Gilchrist!H15,Glades!H7,Gulf!H11,Hamilton!H15,Hardee!H15,Hendry!H11,Hernando!H7,Highlands!H15,Hillsborough!H15,Holmes!H15,'Indian River'!H23,Jackson!H39,Jefferson!H7,Lafayette!H7,Lake!H59,Lee!H27,Leon!H7,Levy!H35,Liberty!H7,Madison!H15,Manatee!H27,Marion!H19,Martin!H23,Monroe!H23,Nassau!H15,Okaloosa!H39,Okeechobee!H7,Orange!H55,Osceola!H11,'Palm Beach'!H151,Pasco!H27,Pinellas!H99,Polk!H71,Putnam!H23,'St. Johns'!H11,'St. Lucie'!H15,'Santa Rosa'!H15,Sarasota!H19,Seminole!H31,Sumter!H23,Suwannee!H11,Taylor!H7,Union!H11,Volusia!H71,Wakulla!H7,Walton!H11,Washington!H11)</f>
        <v>49605764511</v>
      </c>
      <c r="I4" s="7">
        <f>SUM(Alachua!I39,Baker!I7,Bay!I23,Bradford!I19,Brevard!I63,Broward!I127,Calhoun!I7,Charlotte!I7,Citrus!I11,Clay!I19,Collier!I15,Columbia!I7,'Miami-Dade'!I143,DeSoto!I7,Dixie!I11,Duval!I19,Escambia!I11,Flagler!I23,Franklin!I19,Gadsden!I27,Gilchrist!I15,Glades!I7,Gulf!I11,Hamilton!I15,Hardee!I15,Hendry!I11,Hernando!I7,Highlands!I15,Hillsborough!I15,Holmes!I15,'Indian River'!I23,Jackson!I39,Jefferson!I7,Lafayette!I7,Lake!I59,Lee!I27,Leon!I7,Levy!I35,Liberty!I7,Madison!I15,Manatee!I27,Marion!I19,Martin!I23,Monroe!I23,Nassau!I15,Okaloosa!I39,Okeechobee!I7,Orange!I55,Osceola!I11,'Palm Beach'!I151,Pasco!I27,Pinellas!I99,Polk!I71,Putnam!I23,'St. Johns'!I11,'St. Lucie'!I15,'Santa Rosa'!I15,Sarasota!I19,Seminole!I31,Sumter!I23,Suwannee!I11,Taylor!I7,Union!I11,Volusia!I71,Wakulla!I7,Walton!I11,Washington!I11)</f>
        <v>3827125713</v>
      </c>
      <c r="J4" s="7">
        <f>SUM(Alachua!J39,Baker!J7,Bay!J23,Bradford!J19,Brevard!J63,Broward!J127,Calhoun!J7,Charlotte!J7,Citrus!J11,Clay!J19,Collier!J15,Columbia!J7,'Miami-Dade'!J143,DeSoto!J7,Dixie!J11,Duval!J19,Escambia!J11,Flagler!J23,Franklin!J19,Gadsden!J27,Gilchrist!J15,Glades!J7,Gulf!J11,Hamilton!J15,Hardee!J15,Hendry!J11,Hernando!J7,Highlands!J15,Hillsborough!J15,Holmes!J15,'Indian River'!J23,Jackson!J39,Jefferson!J7,Lafayette!J7,Lake!J59,Lee!J27,Leon!J7,Levy!J35,Liberty!J7,Madison!J15,Manatee!J27,Marion!J19,Martin!J23,Monroe!J23,Nassau!J15,Okaloosa!J39,Okeechobee!J7,Orange!J55,Osceola!J11,'Palm Beach'!J151,Pasco!J27,Pinellas!J99,Polk!J71,Putnam!J23,'St. Johns'!J11,'St. Lucie'!J15,'Santa Rosa'!J15,Sarasota!J19,Seminole!J31,Sumter!J23,Suwannee!J11,Taylor!J7,Union!J11,Volusia!J71,Wakulla!J7,Walton!J11,Washington!J11)</f>
        <v>18992923276</v>
      </c>
      <c r="K4" s="7">
        <f>SUM(Alachua!K39,Baker!K7,Bay!K23,Bradford!K19,Brevard!K63,Broward!K127,Calhoun!K7,Charlotte!K7,Citrus!K11,Clay!K19,Collier!K15,Columbia!K7,'Miami-Dade'!K143,DeSoto!K7,Dixie!K11,Duval!K19,Escambia!K11,Flagler!K23,Franklin!K19,Gadsden!K27,Gilchrist!K15,Glades!K7,Gulf!K11,Hamilton!K15,Hardee!K15,Hendry!K11,Hernando!K7,Highlands!K15,Hillsborough!K15,Holmes!K15,'Indian River'!K23,Jackson!K39,Jefferson!K7,Lafayette!K7,Lake!K59,Lee!K27,Leon!K7,Levy!K35,Liberty!K7,Madison!K15,Manatee!K27,Marion!K19,Martin!K23,Monroe!K23,Nassau!K15,Okaloosa!K39,Okeechobee!K7,Orange!K55,Osceola!K11,'Palm Beach'!K151,Pasco!K27,Pinellas!K99,Polk!K71,Putnam!K23,'St. Johns'!K11,'St. Lucie'!K15,'Santa Rosa'!K15,Sarasota!K19,Seminole!K31,Sumter!K23,Suwannee!K11,Taylor!K7,Union!K11,Volusia!K71,Wakulla!K7,Walton!K11,Washington!K11)</f>
        <v>313444899234</v>
      </c>
      <c r="L4" s="7">
        <f>SUM(Alachua!L39,Baker!L7,Bay!L23,Bradford!L19,Brevard!L63,Broward!L127,Calhoun!L7,Charlotte!L7,Citrus!L11,Clay!L19,Collier!L15,Columbia!L7,'Miami-Dade'!L143,DeSoto!L7,Dixie!L11,Duval!L19,Escambia!L11,Flagler!L23,Franklin!L19,Gadsden!L27,Gilchrist!L15,Glades!L7,Gulf!L11,Hamilton!L15,Hardee!L15,Hendry!L11,Hernando!L7,Highlands!L15,Hillsborough!L15,Holmes!L15,'Indian River'!L23,Jackson!L39,Jefferson!L7,Lafayette!L7,Lake!L59,Lee!L27,Leon!L7,Levy!L35,Liberty!L7,Madison!L15,Manatee!L27,Marion!L19,Martin!L23,Monroe!L23,Nassau!L15,Okaloosa!L39,Okeechobee!L7,Orange!L55,Osceola!L11,'Palm Beach'!L151,Pasco!L27,Pinellas!L99,Polk!L71,Putnam!L23,'St. Johns'!L11,'St. Lucie'!L15,'Santa Rosa'!L15,Sarasota!L19,Seminole!L31,Sumter!L23,Suwannee!L11,Taylor!L7,Union!L11,Volusia!L71,Wakulla!L7,Walton!L11,Washington!L11)</f>
        <v>1727217257202</v>
      </c>
      <c r="M4" s="7"/>
      <c r="N4" s="7">
        <f>SUM(Alachua!N39,Baker!N7,Bay!N23,Bradford!N19,Brevard!N63,Broward!N127,Calhoun!N7,Charlotte!N7,Citrus!N11,Clay!N19,Collier!N15,Columbia!N7,'Miami-Dade'!N143,DeSoto!N7,Dixie!N11,Duval!N19,Escambia!N11,Flagler!N23,Franklin!N19,Gadsden!N27,Gilchrist!N15,Glades!N7,Gulf!N11,Hamilton!N15,Hardee!N15,Hendry!N11,Hernando!N7,Highlands!N15,Hillsborough!N15,Holmes!N15,'Indian River'!N23,Jackson!N39,Jefferson!N7,Lafayette!N7,Lake!N59,Lee!N27,Leon!N7,Levy!N35,Liberty!N7,Madison!N15,Manatee!N27,Marion!N19,Martin!N23,Monroe!N23,Nassau!N15,Okaloosa!N39,Okeechobee!N7,Orange!N55,Osceola!N11,'Palm Beach'!N151,Pasco!N27,Pinellas!N99,Polk!N71,Putnam!N23,'St. Johns'!N11,'St. Lucie'!N15,'Santa Rosa'!N15,Sarasota!N19,Seminole!N31,Sumter!N23,Suwannee!N11,Taylor!N7,Union!N11,Volusia!N71,Wakulla!N7,Walton!N11,Washington!N11)</f>
        <v>8430810545.6375933</v>
      </c>
      <c r="O4" s="7"/>
      <c r="P4" s="7"/>
      <c r="Q4" s="7"/>
    </row>
    <row r="5" spans="1:17" s="44" customFormat="1" ht="15" x14ac:dyDescent="0.25">
      <c r="A5" s="48" t="s">
        <v>9</v>
      </c>
      <c r="B5" s="49"/>
      <c r="C5" s="58">
        <f t="shared" ref="C5:N5" si="0">(C4-C3)/C3</f>
        <v>8.0667123027238524E-2</v>
      </c>
      <c r="D5" s="58">
        <f t="shared" si="0"/>
        <v>9.6225781155914722E-2</v>
      </c>
      <c r="E5" s="58">
        <f t="shared" si="0"/>
        <v>4.4756888573048E-2</v>
      </c>
      <c r="F5" s="58">
        <f t="shared" si="0"/>
        <v>7.2439373775287072E-2</v>
      </c>
      <c r="G5" s="58">
        <f t="shared" si="0"/>
        <v>1.634910868176271E-2</v>
      </c>
      <c r="H5" s="58">
        <f t="shared" si="0"/>
        <v>2.9556581989160252E-2</v>
      </c>
      <c r="I5" s="58">
        <f t="shared" si="0"/>
        <v>5.2245850630361197E-2</v>
      </c>
      <c r="J5" s="58">
        <f t="shared" si="0"/>
        <v>0.15448673412609304</v>
      </c>
      <c r="K5" s="58">
        <f t="shared" si="0"/>
        <v>4.9159578064165987E-2</v>
      </c>
      <c r="L5" s="58">
        <f t="shared" si="0"/>
        <v>0.10521821548232271</v>
      </c>
      <c r="M5" s="58"/>
      <c r="N5" s="58">
        <f t="shared" si="0"/>
        <v>9.9355211024542589E-2</v>
      </c>
    </row>
    <row r="6" spans="1:17" x14ac:dyDescent="0.2">
      <c r="L6" s="7"/>
      <c r="M6" s="7"/>
    </row>
    <row r="7" spans="1:17" ht="15" x14ac:dyDescent="0.25">
      <c r="K7" s="15" t="s">
        <v>465</v>
      </c>
      <c r="L7" s="60">
        <v>2023</v>
      </c>
      <c r="M7" s="23">
        <f>AVERAGE(Alachua!M42,Baker!M10,Bay!M26,Bradford!M22,Brevard!M66,Broward!M130,Calhoun!M10,Charlotte!M10,Citrus!M14,Clay!M22,Collier!M18,Columbia!M10,'Miami-Dade'!M146,DeSoto!M10,Dixie!M14,Duval!M22,Escambia!M14,Flagler!M26,Franklin!M22,Gadsden!M30,Gilchrist!M18,Glades!M10,Gulf!M14,Hamilton!M18,Hardee!M18,Hendry!M14,Hernando!M10,Highlands!M18,Hillsborough!M18,Holmes!M18,'Indian River'!M26,Jackson!M42,Jefferson!M10,Lafayette!M10,Lake!M62,Lee!M30,Leon!M10,Levy!M38,Liberty!M10,Madison!M18,Manatee!M30,Marion!M22,Martin!M26,Monroe!M26,Nassau!M18,Okaloosa!M42,Okeechobee!M10,Orange!M58,Osceola!M14,'Palm Beach'!M154,Pasco!M30,Pinellas!M102,Polk!M74,Putnam!M26,'St. Johns'!M14,'St. Lucie'!M18,'Santa Rosa'!M18,Sarasota!M22,Seminole!M34,Sumter!M26,Suwannee!M14,Taylor!M10,Union!M14,Volusia!M74,Wakulla!M10,Walton!M14,Washington!M14)</f>
        <v>4.8006318374918573</v>
      </c>
    </row>
    <row r="8" spans="1:17" ht="15" x14ac:dyDescent="0.25">
      <c r="K8" s="15"/>
      <c r="L8" s="60">
        <v>2024</v>
      </c>
      <c r="M8" s="23">
        <f>AVERAGE(Alachua!M43,Baker!M11,Bay!M27,Bradford!M23,Brevard!M67,Broward!M131,Calhoun!M11,Charlotte!M11,Citrus!M15,Clay!M23,Collier!M19,Columbia!M11,'Miami-Dade'!M147,DeSoto!M11,Dixie!M15,Duval!M23,Escambia!M15,Flagler!M27,Franklin!M23,Gadsden!M31,Gilchrist!M19,Glades!M11,Gulf!M15,Hamilton!M19,Hardee!M19,Hendry!M15,Hernando!M11,Highlands!M19,Hillsborough!M19,Holmes!M19,'Indian River'!M27,Jackson!M43,Jefferson!M11,Lafayette!M11,Lake!M63,Lee!M31,Leon!M11,Levy!M39,Liberty!M11,Madison!M19,Manatee!M31,Marion!M23,Martin!M27,Monroe!M27,Nassau!M19,Okaloosa!M43,Okeechobee!M11,Orange!M59,Osceola!M15,'Palm Beach'!M155,Pasco!M31,Pinellas!M103,Polk!M75,Putnam!M27,'St. Johns'!M15,'St. Lucie'!M19,'Santa Rosa'!M19,Sarasota!M23,Seminole!M35,Sumter!M27,Suwannee!M15,Taylor!M11,Union!M15,Volusia!M75,Wakulla!M11,Walton!M15,Washington!M15)</f>
        <v>4.8286376462492333</v>
      </c>
    </row>
    <row r="9" spans="1:17" ht="15" x14ac:dyDescent="0.25">
      <c r="K9" s="15" t="s">
        <v>466</v>
      </c>
      <c r="L9" s="7"/>
      <c r="M9" s="10"/>
    </row>
    <row r="11" spans="1:17" x14ac:dyDescent="0.2">
      <c r="K11" s="14"/>
    </row>
    <row r="12" spans="1:17" s="44" customFormat="1" x14ac:dyDescent="0.2">
      <c r="B12" s="49"/>
      <c r="J12" s="46"/>
      <c r="K12" s="46"/>
    </row>
    <row r="16" spans="1:17" s="44" customFormat="1" x14ac:dyDescent="0.2">
      <c r="B16" s="49"/>
      <c r="J16" s="46"/>
    </row>
    <row r="20" spans="2:10" s="44" customFormat="1" x14ac:dyDescent="0.2">
      <c r="B20" s="49"/>
      <c r="J20" s="46"/>
    </row>
    <row r="24" spans="2:10" s="44" customFormat="1" x14ac:dyDescent="0.2">
      <c r="B24" s="49"/>
      <c r="J24" s="46"/>
    </row>
    <row r="28" spans="2:10" s="44" customFormat="1" x14ac:dyDescent="0.2">
      <c r="B28" s="49"/>
      <c r="J28" s="46"/>
    </row>
    <row r="32" spans="2:10" s="44" customFormat="1" x14ac:dyDescent="0.2">
      <c r="B32" s="49"/>
      <c r="J32" s="46"/>
    </row>
    <row r="36" spans="2:10" s="44" customFormat="1" x14ac:dyDescent="0.2">
      <c r="B36" s="49"/>
      <c r="J36" s="46"/>
    </row>
    <row r="40" spans="2:10" s="44" customFormat="1" x14ac:dyDescent="0.2">
      <c r="B40" s="49"/>
      <c r="J40" s="46"/>
    </row>
    <row r="44" spans="2:10" s="44" customFormat="1" x14ac:dyDescent="0.2">
      <c r="B44" s="49"/>
      <c r="J44" s="46"/>
    </row>
    <row r="48" spans="2:10" s="44" customFormat="1" x14ac:dyDescent="0.2">
      <c r="B48" s="49"/>
      <c r="J48" s="46"/>
    </row>
    <row r="52" spans="2:10" s="44" customFormat="1" x14ac:dyDescent="0.2">
      <c r="B52" s="49"/>
      <c r="J52" s="46"/>
    </row>
    <row r="56" spans="2:10" s="44" customFormat="1" x14ac:dyDescent="0.2">
      <c r="B56" s="49"/>
      <c r="J56" s="46"/>
    </row>
    <row r="60" spans="2:10" s="44" customFormat="1" x14ac:dyDescent="0.2">
      <c r="B60" s="49"/>
      <c r="J60" s="46"/>
    </row>
    <row r="64" spans="2:10" s="44" customFormat="1" x14ac:dyDescent="0.2">
      <c r="B64" s="49"/>
      <c r="J64" s="46"/>
    </row>
    <row r="68" spans="2:10" s="44" customFormat="1" x14ac:dyDescent="0.2">
      <c r="B68" s="49"/>
      <c r="J68" s="46"/>
    </row>
    <row r="72" spans="2:10" s="44" customFormat="1" x14ac:dyDescent="0.2">
      <c r="B72" s="49"/>
      <c r="J72" s="46"/>
    </row>
    <row r="76" spans="2:10" s="44" customFormat="1" x14ac:dyDescent="0.2">
      <c r="B76" s="49"/>
      <c r="J76" s="46"/>
    </row>
    <row r="80" spans="2:10" s="44" customFormat="1" x14ac:dyDescent="0.2">
      <c r="B80" s="49"/>
      <c r="J80" s="46"/>
    </row>
    <row r="84" spans="2:10" s="44" customFormat="1" x14ac:dyDescent="0.2">
      <c r="B84" s="49"/>
      <c r="J84" s="46"/>
    </row>
    <row r="88" spans="2:10" s="44" customFormat="1" x14ac:dyDescent="0.2">
      <c r="B88" s="49"/>
      <c r="J88" s="46"/>
    </row>
    <row r="92" spans="2:10" s="44" customFormat="1" x14ac:dyDescent="0.2">
      <c r="B92" s="49"/>
      <c r="J92" s="46"/>
    </row>
    <row r="96" spans="2:10" s="44" customFormat="1" x14ac:dyDescent="0.2">
      <c r="B96" s="49"/>
      <c r="J96" s="46"/>
    </row>
    <row r="100" spans="2:10" s="44" customFormat="1" x14ac:dyDescent="0.2">
      <c r="B100" s="49"/>
      <c r="J100" s="46"/>
    </row>
    <row r="104" spans="2:10" s="44" customFormat="1" x14ac:dyDescent="0.2">
      <c r="B104" s="49"/>
      <c r="J104" s="46"/>
    </row>
    <row r="108" spans="2:10" s="44" customFormat="1" x14ac:dyDescent="0.2">
      <c r="B108" s="49"/>
      <c r="J108" s="46"/>
    </row>
    <row r="112" spans="2:10" s="44" customFormat="1" x14ac:dyDescent="0.2">
      <c r="B112" s="49"/>
      <c r="J112" s="46"/>
    </row>
    <row r="116" spans="2:10" s="44" customFormat="1" x14ac:dyDescent="0.2">
      <c r="B116" s="49"/>
      <c r="J116" s="46"/>
    </row>
    <row r="120" spans="2:10" s="44" customFormat="1" x14ac:dyDescent="0.2">
      <c r="B120" s="49"/>
      <c r="J120" s="46"/>
    </row>
    <row r="124" spans="2:10" s="44" customFormat="1" x14ac:dyDescent="0.2">
      <c r="B124" s="49"/>
      <c r="J124" s="46"/>
    </row>
    <row r="128" spans="2:10" s="44" customFormat="1" x14ac:dyDescent="0.2">
      <c r="B128" s="49"/>
      <c r="J128" s="46"/>
    </row>
    <row r="132" spans="2:10" s="44" customFormat="1" x14ac:dyDescent="0.2">
      <c r="B132" s="49"/>
      <c r="J132" s="46"/>
    </row>
    <row r="136" spans="2:10" s="44" customFormat="1" x14ac:dyDescent="0.2">
      <c r="B136" s="49"/>
      <c r="J136" s="46"/>
    </row>
    <row r="140" spans="2:10" s="44" customFormat="1" x14ac:dyDescent="0.2">
      <c r="B140" s="49"/>
      <c r="J140" s="46"/>
    </row>
    <row r="144" spans="2:10" s="44" customFormat="1" x14ac:dyDescent="0.2">
      <c r="B144" s="49"/>
      <c r="J144" s="46"/>
    </row>
  </sheetData>
  <phoneticPr fontId="4" type="noConversion"/>
  <pageMargins left="0.41" right="0.42" top="1.05" bottom="0.75" header="0.3" footer="0.3"/>
  <pageSetup scale="52" orientation="landscape" r:id="rId1"/>
  <headerFooter alignWithMargins="0">
    <oddHeader>&amp;CDepartment of Revenue
Property Tax Oversight
Assessed values of Real, Personal, and Railroad Property by Municipality for 2021 and 2022</oddHeader>
    <oddFooter>&amp;RData as of December  2022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istorical xmlns="971ecb86-dbcb-4cad-aa0a-8e3edd121c88">No</Historical>
    <Forms_Description xmlns="971ecb86-dbcb-4cad-aa0a-8e3edd121c88" xsi:nil="true"/>
    <Review_x0020_Frequency_x0020_Period xmlns="971ecb86-dbcb-4cad-aa0a-8e3edd121c88">Annually</Review_x0020_Frequency_x0020_Period>
    <Language_x0020_Review_x0020_Date xmlns="971ecb86-dbcb-4cad-aa0a-8e3edd121c88" xsi:nil="true"/>
    <statutesRulesPolicies xmlns="971ecb86-dbcb-4cad-aa0a-8e3edd121c88"/>
    <Is_x0020_this_x0020_Legally_x0020_required_x003f_ xmlns="971ecb86-dbcb-4cad-aa0a-8e3edd121c88">No</Is_x0020_this_x0020_Legally_x0020_required_x003f_>
    <DocumentName xmlns="971ecb86-dbcb-4cad-aa0a-8e3edd121c88">Municipal Report</DocumentName>
    <Web_x0020_Category xmlns="971ecb86-dbcb-4cad-aa0a-8e3edd121c88">2</Web_x0020_Category>
    <PublishingExpirationDate xmlns="http://schemas.microsoft.com/sharepoint/v3" xsi:nil="true"/>
    <Notes0 xmlns="971ecb86-dbcb-4cad-aa0a-8e3edd121c88" xsi:nil="true"/>
    <PublishingStartDate xmlns="http://schemas.microsoft.com/sharepoint/v3" xsi:nil="true"/>
    <DocumentDescription xmlns="971ecb86-dbcb-4cad-aa0a-8e3edd121c88">Municipal-level information regarding assessments, millage rates, and taxes levied</DocumentDescription>
    <Review_x0020_Frequency_x0020_by_x0020_Month xmlns="971ecb86-dbcb-4cad-aa0a-8e3edd121c88"/>
    <Date_x0020_last_x0020_reviewed xmlns="971ecb86-dbcb-4cad-aa0a-8e3edd121c88" xsi:nil="true"/>
    <Legal_x0020_Review_x0020_Date xmlns="971ecb86-dbcb-4cad-aa0a-8e3edd121c88" xsi:nil="true"/>
    <Automated_x0020_Content xmlns="971ecb86-dbcb-4cad-aa0a-8e3edd121c88">No</Automated_x0020_Content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8CCF48F7F21843AAD247617866AB0F" ma:contentTypeVersion="26" ma:contentTypeDescription="Create a new document." ma:contentTypeScope="" ma:versionID="035bff02668bf00af84ba8f60763016b">
  <xsd:schema xmlns:xsd="http://www.w3.org/2001/XMLSchema" xmlns:xs="http://www.w3.org/2001/XMLSchema" xmlns:p="http://schemas.microsoft.com/office/2006/metadata/properties" xmlns:ns1="http://schemas.microsoft.com/sharepoint/v3" xmlns:ns2="971ecb86-dbcb-4cad-aa0a-8e3edd121c88" targetNamespace="http://schemas.microsoft.com/office/2006/metadata/properties" ma:root="true" ma:fieldsID="4eb80cc09e6d4e7765fe98acf63822e8" ns1:_="" ns2:_="">
    <xsd:import namespace="http://schemas.microsoft.com/sharepoint/v3"/>
    <xsd:import namespace="971ecb86-dbcb-4cad-aa0a-8e3edd121c88"/>
    <xsd:element name="properties">
      <xsd:complexType>
        <xsd:sequence>
          <xsd:element name="documentManagement">
            <xsd:complexType>
              <xsd:all>
                <xsd:element ref="ns2:DocumentName" minOccurs="0"/>
                <xsd:element ref="ns2:Web_x0020_Category" minOccurs="0"/>
                <xsd:element ref="ns2:DocumentDescription" minOccurs="0"/>
                <xsd:element ref="ns2:Forms_Description" minOccurs="0"/>
                <xsd:element ref="ns2:Review_x0020_Frequency_x0020_Period" minOccurs="0"/>
                <xsd:element ref="ns2:Review_x0020_Frequency_x0020_by_x0020_Month" minOccurs="0"/>
                <xsd:element ref="ns2:Legal_x0020_Review_x0020_Date" minOccurs="0"/>
                <xsd:element ref="ns2:Language_x0020_Review_x0020_Date" minOccurs="0"/>
                <xsd:element ref="ns2:Date_x0020_last_x0020_reviewed" minOccurs="0"/>
                <xsd:element ref="ns2:Is_x0020_this_x0020_Legally_x0020_required_x003f_" minOccurs="0"/>
                <xsd:element ref="ns2:Notes0" minOccurs="0"/>
                <xsd:element ref="ns2:Automated_x0020_Content" minOccurs="0"/>
                <xsd:element ref="ns2:statutesRulesPolicies" minOccurs="0"/>
                <xsd:element ref="ns2:Historical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6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 ma:readOnly="false">
      <xsd:simpleType>
        <xsd:restriction base="dms:Unknown"/>
      </xsd:simpleType>
    </xsd:element>
    <xsd:element name="PublishingExpirationDate" ma:index="17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 ma:readOnly="fals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1ecb86-dbcb-4cad-aa0a-8e3edd121c88" elementFormDefault="qualified">
    <xsd:import namespace="http://schemas.microsoft.com/office/2006/documentManagement/types"/>
    <xsd:import namespace="http://schemas.microsoft.com/office/infopath/2007/PartnerControls"/>
    <xsd:element name="DocumentName" ma:index="2" nillable="true" ma:displayName="Document" ma:description="This is the formatted name of the document and MUST be filled out for all documents." ma:internalName="DocumentName" ma:readOnly="false">
      <xsd:simpleType>
        <xsd:restriction base="dms:Text">
          <xsd:maxLength value="255"/>
        </xsd:restriction>
      </xsd:simpleType>
    </xsd:element>
    <xsd:element name="Web_x0020_Category" ma:index="3" nillable="true" ma:displayName="Web Category" ma:list="{68a30688-8426-42e5-bc98-ed9a40a81362}" ma:internalName="Web_x0020_Category" ma:readOnly="false" ma:showField="Title">
      <xsd:simpleType>
        <xsd:restriction base="dms:Lookup"/>
      </xsd:simpleType>
    </xsd:element>
    <xsd:element name="DocumentDescription" ma:index="4" nillable="true" ma:displayName="Description" ma:description="If this document is meant to appear on the forms page you MUST fill in the &quot;Forms Description&quot; field as well as this one." ma:internalName="DocumentDescription" ma:readOnly="false">
      <xsd:simpleType>
        <xsd:restriction base="dms:Text">
          <xsd:maxLength value="255"/>
        </xsd:restriction>
      </xsd:simpleType>
    </xsd:element>
    <xsd:element name="Forms_Description" ma:index="5" nillable="true" ma:displayName="Forms_Description" ma:internalName="Forms_Description" ma:readOnly="false">
      <xsd:simpleType>
        <xsd:restriction base="dms:Text">
          <xsd:maxLength value="255"/>
        </xsd:restriction>
      </xsd:simpleType>
    </xsd:element>
    <xsd:element name="Review_x0020_Frequency_x0020_Period" ma:index="6" nillable="true" ma:displayName="Review Frequency Period" ma:default="Annually" ma:description="How often should this content be reviewed by the Content Owner?" ma:format="Dropdown" ma:internalName="Review_x0020_Frequency_x0020_Period" ma:readOnly="false">
      <xsd:simpleType>
        <xsd:restriction base="dms:Choice">
          <xsd:enumeration value="Monthly"/>
          <xsd:enumeration value="Quarterly"/>
          <xsd:enumeration value="Semi-Annually"/>
          <xsd:enumeration value="Annually"/>
          <xsd:enumeration value="None"/>
        </xsd:restriction>
      </xsd:simpleType>
    </xsd:element>
    <xsd:element name="Review_x0020_Frequency_x0020_by_x0020_Month" ma:index="7" nillable="true" ma:displayName="Review Frequency by Month" ma:internalName="Review_x0020_Frequency_x0020_by_x0020_Month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January"/>
                    <xsd:enumeration value="February"/>
                    <xsd:enumeration value="March"/>
                    <xsd:enumeration value="April"/>
                    <xsd:enumeration value="May"/>
                    <xsd:enumeration value="June"/>
                    <xsd:enumeration value="July"/>
                    <xsd:enumeration value="August"/>
                    <xsd:enumeration value="September"/>
                    <xsd:enumeration value="October"/>
                    <xsd:enumeration value="November"/>
                    <xsd:enumeration value="December"/>
                  </xsd:restriction>
                </xsd:simpleType>
              </xsd:element>
            </xsd:sequence>
          </xsd:extension>
        </xsd:complexContent>
      </xsd:complexType>
    </xsd:element>
    <xsd:element name="Legal_x0020_Review_x0020_Date" ma:index="8" nillable="true" ma:displayName="Legal Review Date" ma:format="DateOnly" ma:internalName="Legal_x0020_Review_x0020_Date" ma:readOnly="false">
      <xsd:simpleType>
        <xsd:restriction base="dms:DateTime"/>
      </xsd:simpleType>
    </xsd:element>
    <xsd:element name="Language_x0020_Review_x0020_Date" ma:index="9" nillable="true" ma:displayName="Language Review Date" ma:description="Date of last Language Review" ma:format="DateOnly" ma:internalName="Language_x0020_Review_x0020_Date" ma:readOnly="false">
      <xsd:simpleType>
        <xsd:restriction base="dms:DateTime"/>
      </xsd:simpleType>
    </xsd:element>
    <xsd:element name="Date_x0020_last_x0020_reviewed" ma:index="10" nillable="true" ma:displayName="Date last reviewed" ma:description="The date the document was last reviewed by content owner." ma:format="DateOnly" ma:internalName="Date_x0020_last_x0020_reviewed" ma:readOnly="false">
      <xsd:simpleType>
        <xsd:restriction base="dms:DateTime"/>
      </xsd:simpleType>
    </xsd:element>
    <xsd:element name="Is_x0020_this_x0020_Legally_x0020_required_x003f_" ma:index="11" nillable="true" ma:displayName="Is this Legally required?" ma:default="No" ma:format="Dropdown" ma:internalName="Is_x0020_this_x0020_Legally_x0020_required_x003f_" ma:readOnly="false">
      <xsd:simpleType>
        <xsd:restriction base="dms:Choice">
          <xsd:enumeration value="Yes"/>
          <xsd:enumeration value="No"/>
        </xsd:restriction>
      </xsd:simpleType>
    </xsd:element>
    <xsd:element name="Notes0" ma:index="12" nillable="true" ma:displayName="Notes" ma:internalName="Notes0" ma:readOnly="false">
      <xsd:simpleType>
        <xsd:restriction base="dms:Note">
          <xsd:maxLength value="255"/>
        </xsd:restriction>
      </xsd:simpleType>
    </xsd:element>
    <xsd:element name="Automated_x0020_Content" ma:index="13" nillable="true" ma:displayName="Automated Content" ma:default="No" ma:format="Dropdown" ma:internalName="Automated_x0020_Content" ma:readOnly="false">
      <xsd:simpleType>
        <xsd:restriction base="dms:Choice">
          <xsd:enumeration value="Yes"/>
          <xsd:enumeration value="No"/>
        </xsd:restriction>
      </xsd:simpleType>
    </xsd:element>
    <xsd:element name="statutesRulesPolicies" ma:index="14" nillable="true" ma:displayName="statutesRulesPolicies" ma:description="This column contains the statutes, rules, or policy that governs" ma:list="{17a373b7-8334-4f0f-90d4-3ea48205243f}" ma:internalName="statutesRulesPolicies" ma:readOnly="false" ma:showField="Titl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istorical" ma:index="15" nillable="true" ma:displayName="Historical" ma:default="No" ma:description="If this is checked as yes, it doesn't need to be reviewed annually." ma:format="Dropdown" ma:internalName="Historical" ma:readOnly="false">
      <xsd:simpleType>
        <xsd:restriction base="dms:Choice">
          <xsd:enumeration value="Yes"/>
          <xsd:enumeration value="No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9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C4EBC30-5D60-448F-85E3-5D026C888A1B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E9ECC31-413A-48A0-8D40-42A5D85C6FE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0559F9E-A1D0-4253-8458-BF4C0FE7B6D0}">
  <ds:schemaRefs>
    <ds:schemaRef ds:uri="http://schemas.microsoft.com/office/2006/metadata/properties"/>
    <ds:schemaRef ds:uri="http://schemas.microsoft.com/office/infopath/2007/PartnerControls"/>
    <ds:schemaRef ds:uri="971ecb86-dbcb-4cad-aa0a-8e3edd121c88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345E24C6-7490-40B1-8CA7-5D668841F2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69</vt:i4>
      </vt:variant>
      <vt:variant>
        <vt:lpstr>Named Ranges</vt:lpstr>
      </vt:variant>
      <vt:variant>
        <vt:i4>1</vt:i4>
      </vt:variant>
    </vt:vector>
  </HeadingPairs>
  <TitlesOfParts>
    <vt:vector size="70" baseType="lpstr">
      <vt:lpstr>Report Index</vt:lpstr>
      <vt:lpstr>Alachua</vt:lpstr>
      <vt:lpstr>Baker</vt:lpstr>
      <vt:lpstr>Bay</vt:lpstr>
      <vt:lpstr>Bradford</vt:lpstr>
      <vt:lpstr>Brevard</vt:lpstr>
      <vt:lpstr>Broward</vt:lpstr>
      <vt:lpstr>Calhoun</vt:lpstr>
      <vt:lpstr>Charlotte</vt:lpstr>
      <vt:lpstr>Citrus</vt:lpstr>
      <vt:lpstr>Clay</vt:lpstr>
      <vt:lpstr>Collier</vt:lpstr>
      <vt:lpstr>Columbia</vt:lpstr>
      <vt:lpstr>Miami-Dade</vt:lpstr>
      <vt:lpstr>DeSoto</vt:lpstr>
      <vt:lpstr>Dixie</vt:lpstr>
      <vt:lpstr>Duval</vt:lpstr>
      <vt:lpstr>Escambia</vt:lpstr>
      <vt:lpstr>Flagler</vt:lpstr>
      <vt:lpstr>Franklin</vt:lpstr>
      <vt:lpstr>Gadsden</vt:lpstr>
      <vt:lpstr>Gilchrist</vt:lpstr>
      <vt:lpstr>Glades</vt:lpstr>
      <vt:lpstr>Gulf</vt:lpstr>
      <vt:lpstr>Hamilton</vt:lpstr>
      <vt:lpstr>Hardee</vt:lpstr>
      <vt:lpstr>Hendry</vt:lpstr>
      <vt:lpstr>Hernando</vt:lpstr>
      <vt:lpstr>Highlands</vt:lpstr>
      <vt:lpstr>Hillsborough</vt:lpstr>
      <vt:lpstr>Holmes</vt:lpstr>
      <vt:lpstr>Indian River</vt:lpstr>
      <vt:lpstr>Jackson</vt:lpstr>
      <vt:lpstr>Jefferson</vt:lpstr>
      <vt:lpstr>Lafayette</vt:lpstr>
      <vt:lpstr>Lake</vt:lpstr>
      <vt:lpstr>Lee</vt:lpstr>
      <vt:lpstr>Leon</vt:lpstr>
      <vt:lpstr>Levy</vt:lpstr>
      <vt:lpstr>Liberty</vt:lpstr>
      <vt:lpstr>Madison</vt:lpstr>
      <vt:lpstr>Manatee</vt:lpstr>
      <vt:lpstr>Marion</vt:lpstr>
      <vt:lpstr>Martin</vt:lpstr>
      <vt:lpstr>Monroe</vt:lpstr>
      <vt:lpstr>Nassau</vt:lpstr>
      <vt:lpstr>Okaloosa</vt:lpstr>
      <vt:lpstr>Okeechobee</vt:lpstr>
      <vt:lpstr>Orange</vt:lpstr>
      <vt:lpstr>Osceola</vt:lpstr>
      <vt:lpstr>Palm Beach</vt:lpstr>
      <vt:lpstr>Pasco</vt:lpstr>
      <vt:lpstr>Pinellas</vt:lpstr>
      <vt:lpstr>Polk</vt:lpstr>
      <vt:lpstr>Putnam</vt:lpstr>
      <vt:lpstr>St. Johns</vt:lpstr>
      <vt:lpstr>St. Lucie</vt:lpstr>
      <vt:lpstr>Santa Rosa</vt:lpstr>
      <vt:lpstr>Sarasota</vt:lpstr>
      <vt:lpstr>Seminole</vt:lpstr>
      <vt:lpstr>Sumter</vt:lpstr>
      <vt:lpstr>Suwannee</vt:lpstr>
      <vt:lpstr>Taylor</vt:lpstr>
      <vt:lpstr>Union</vt:lpstr>
      <vt:lpstr>Volusia</vt:lpstr>
      <vt:lpstr>Wakulla</vt:lpstr>
      <vt:lpstr>Walton</vt:lpstr>
      <vt:lpstr>Washington</vt:lpstr>
      <vt:lpstr>Statewide</vt:lpstr>
      <vt:lpstr>Bay!Print_Area</vt:lpstr>
    </vt:vector>
  </TitlesOfParts>
  <Company>Exported Data, created by SPSS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Florida Dept. of Revenue</dc:creator>
  <cp:lastModifiedBy>Brendan Savage</cp:lastModifiedBy>
  <cp:lastPrinted>2022-12-14T16:22:11Z</cp:lastPrinted>
  <dcterms:created xsi:type="dcterms:W3CDTF">2007-02-23T14:58:14Z</dcterms:created>
  <dcterms:modified xsi:type="dcterms:W3CDTF">2024-12-09T18:26:32Z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Lauren Buecker</vt:lpwstr>
  </property>
  <property fmtid="{D5CDD505-2E9C-101B-9397-08002B2CF9AE}" pid="3" name="display_urn:schemas-microsoft-com:office:office#Author">
    <vt:lpwstr>Lauren Buecker</vt:lpwstr>
  </property>
  <property fmtid="{D5CDD505-2E9C-101B-9397-08002B2CF9AE}" pid="4" name="ContentTypeId">
    <vt:lpwstr>0x010100FE8CCF48F7F21843AAD247617866AB0F</vt:lpwstr>
  </property>
</Properties>
</file>