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J:\Research &amp; Analysis\Data Book Documentation\2024 Data Book\Final\For review\"/>
    </mc:Choice>
  </mc:AlternateContent>
  <xr:revisionPtr revIDLastSave="0" documentId="13_ncr:1_{A42D166E-6208-4021-BDE4-552DCEB47E86}" xr6:coauthVersionLast="47" xr6:coauthVersionMax="47" xr10:uidLastSave="{00000000-0000-0000-0000-000000000000}"/>
  <bookViews>
    <workbookView xWindow="28680" yWindow="-120" windowWidth="29040" windowHeight="15840" tabRatio="725" xr2:uid="{00000000-000D-0000-FFFF-FFFF00000000}"/>
  </bookViews>
  <sheets>
    <sheet name="Report Index" sheetId="10" r:id="rId1"/>
    <sheet name="2024 Sales" sheetId="20" r:id="rId2"/>
    <sheet name="2023 Sales" sheetId="19" r:id="rId3"/>
    <sheet name="2022 Sales" sheetId="18" r:id="rId4"/>
    <sheet name="2021 Sales" sheetId="17" r:id="rId5"/>
    <sheet name="2020 Sales" sheetId="16" r:id="rId6"/>
    <sheet name="2019 Sales" sheetId="15" r:id="rId7"/>
    <sheet name="2018 Sales" sheetId="14" r:id="rId8"/>
    <sheet name="2017 Sales" sheetId="13" r:id="rId9"/>
    <sheet name="2016 Sales" sheetId="12" r:id="rId10"/>
    <sheet name="2015 Sales" sheetId="11" r:id="rId11"/>
    <sheet name="2014 Sales" sheetId="5" r:id="rId12"/>
    <sheet name="2013 Sales" sheetId="6" r:id="rId13"/>
    <sheet name="2012 Sales" sheetId="7" r:id="rId14"/>
    <sheet name="2011 Sales" sheetId="8" r:id="rId15"/>
    <sheet name="2010 Sales" sheetId="9" r:id="rId16"/>
    <sheet name="2009 Sales" sheetId="3" r:id="rId17"/>
    <sheet name="2008 Sales" sheetId="1" r:id="rId18"/>
  </sheets>
  <definedNames>
    <definedName name="_xlnm._FilterDatabase" localSheetId="14" hidden="1">'2011 Sales'!$A$4:$I$71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20" l="1"/>
  <c r="F73" i="20"/>
  <c r="I73" i="20" s="1"/>
  <c r="E73" i="20"/>
  <c r="C73" i="20"/>
  <c r="D73" i="20" s="1"/>
  <c r="B73" i="20"/>
  <c r="I71" i="20"/>
  <c r="G71" i="20"/>
  <c r="D71" i="20"/>
  <c r="I70" i="20"/>
  <c r="G70" i="20"/>
  <c r="D70" i="20"/>
  <c r="I69" i="20"/>
  <c r="G69" i="20"/>
  <c r="D69" i="20"/>
  <c r="I68" i="20"/>
  <c r="G68" i="20"/>
  <c r="D68" i="20"/>
  <c r="I67" i="20"/>
  <c r="G67" i="20"/>
  <c r="D67" i="20"/>
  <c r="I66" i="20"/>
  <c r="G66" i="20"/>
  <c r="D66" i="20"/>
  <c r="I65" i="20"/>
  <c r="G65" i="20"/>
  <c r="D65" i="20"/>
  <c r="I64" i="20"/>
  <c r="G64" i="20"/>
  <c r="D64" i="20"/>
  <c r="I63" i="20"/>
  <c r="G63" i="20"/>
  <c r="D63" i="20"/>
  <c r="I62" i="20"/>
  <c r="G62" i="20"/>
  <c r="D62" i="20"/>
  <c r="I61" i="20"/>
  <c r="G61" i="20"/>
  <c r="D61" i="20"/>
  <c r="I60" i="20"/>
  <c r="G60" i="20"/>
  <c r="D60" i="20"/>
  <c r="I59" i="20"/>
  <c r="G59" i="20"/>
  <c r="D59" i="20"/>
  <c r="I58" i="20"/>
  <c r="G58" i="20"/>
  <c r="D58" i="20"/>
  <c r="I57" i="20"/>
  <c r="G57" i="20"/>
  <c r="D57" i="20"/>
  <c r="I56" i="20"/>
  <c r="G56" i="20"/>
  <c r="D56" i="20"/>
  <c r="I55" i="20"/>
  <c r="G55" i="20"/>
  <c r="D55" i="20"/>
  <c r="I54" i="20"/>
  <c r="G54" i="20"/>
  <c r="D54" i="20"/>
  <c r="I53" i="20"/>
  <c r="G53" i="20"/>
  <c r="D53" i="20"/>
  <c r="I52" i="20"/>
  <c r="G52" i="20"/>
  <c r="D52" i="20"/>
  <c r="I51" i="20"/>
  <c r="G51" i="20"/>
  <c r="D51" i="20"/>
  <c r="I50" i="20"/>
  <c r="G50" i="20"/>
  <c r="D50" i="20"/>
  <c r="I49" i="20"/>
  <c r="G49" i="20"/>
  <c r="D49" i="20"/>
  <c r="I48" i="20"/>
  <c r="G48" i="20"/>
  <c r="D48" i="20"/>
  <c r="I47" i="20"/>
  <c r="G47" i="20"/>
  <c r="D47" i="20"/>
  <c r="I46" i="20"/>
  <c r="G46" i="20"/>
  <c r="D46" i="20"/>
  <c r="I45" i="20"/>
  <c r="G45" i="20"/>
  <c r="D45" i="20"/>
  <c r="I44" i="20"/>
  <c r="G44" i="20"/>
  <c r="D44" i="20"/>
  <c r="I43" i="20"/>
  <c r="G43" i="20"/>
  <c r="D43" i="20"/>
  <c r="I42" i="20"/>
  <c r="G42" i="20"/>
  <c r="D42" i="20"/>
  <c r="I41" i="20"/>
  <c r="G41" i="20"/>
  <c r="D41" i="20"/>
  <c r="I40" i="20"/>
  <c r="G40" i="20"/>
  <c r="D40" i="20"/>
  <c r="I39" i="20"/>
  <c r="G39" i="20"/>
  <c r="D39" i="20"/>
  <c r="I38" i="20"/>
  <c r="G38" i="20"/>
  <c r="D38" i="20"/>
  <c r="I37" i="20"/>
  <c r="G37" i="20"/>
  <c r="D37" i="20"/>
  <c r="I36" i="20"/>
  <c r="G36" i="20"/>
  <c r="D36" i="20"/>
  <c r="I35" i="20"/>
  <c r="G35" i="20"/>
  <c r="D35" i="20"/>
  <c r="I34" i="20"/>
  <c r="G34" i="20"/>
  <c r="D34" i="20"/>
  <c r="I33" i="20"/>
  <c r="G33" i="20"/>
  <c r="D33" i="20"/>
  <c r="I32" i="20"/>
  <c r="G32" i="20"/>
  <c r="D32" i="20"/>
  <c r="I31" i="20"/>
  <c r="G31" i="20"/>
  <c r="D31" i="20"/>
  <c r="I30" i="20"/>
  <c r="G30" i="20"/>
  <c r="D30" i="20"/>
  <c r="I29" i="20"/>
  <c r="G29" i="20"/>
  <c r="D29" i="20"/>
  <c r="I28" i="20"/>
  <c r="G28" i="20"/>
  <c r="D28" i="20"/>
  <c r="I27" i="20"/>
  <c r="G27" i="20"/>
  <c r="D27" i="20"/>
  <c r="I26" i="20"/>
  <c r="G26" i="20"/>
  <c r="D26" i="20"/>
  <c r="I25" i="20"/>
  <c r="G25" i="20"/>
  <c r="D25" i="20"/>
  <c r="I24" i="20"/>
  <c r="G24" i="20"/>
  <c r="D24" i="20"/>
  <c r="I23" i="20"/>
  <c r="G23" i="20"/>
  <c r="D23" i="20"/>
  <c r="I22" i="20"/>
  <c r="G22" i="20"/>
  <c r="D22" i="20"/>
  <c r="I21" i="20"/>
  <c r="G21" i="20"/>
  <c r="D21" i="20"/>
  <c r="I20" i="20"/>
  <c r="G20" i="20"/>
  <c r="D20" i="20"/>
  <c r="I19" i="20"/>
  <c r="G19" i="20"/>
  <c r="D19" i="20"/>
  <c r="I18" i="20"/>
  <c r="G18" i="20"/>
  <c r="D18" i="20"/>
  <c r="I17" i="20"/>
  <c r="G17" i="20"/>
  <c r="D17" i="20"/>
  <c r="I16" i="20"/>
  <c r="G16" i="20"/>
  <c r="D16" i="20"/>
  <c r="I15" i="20"/>
  <c r="G15" i="20"/>
  <c r="D15" i="20"/>
  <c r="I14" i="20"/>
  <c r="G14" i="20"/>
  <c r="D14" i="20"/>
  <c r="I13" i="20"/>
  <c r="G13" i="20"/>
  <c r="D13" i="20"/>
  <c r="I12" i="20"/>
  <c r="G12" i="20"/>
  <c r="D12" i="20"/>
  <c r="I11" i="20"/>
  <c r="G11" i="20"/>
  <c r="D11" i="20"/>
  <c r="I10" i="20"/>
  <c r="G10" i="20"/>
  <c r="D10" i="20"/>
  <c r="I9" i="20"/>
  <c r="G9" i="20"/>
  <c r="D9" i="20"/>
  <c r="I8" i="20"/>
  <c r="G8" i="20"/>
  <c r="D8" i="20"/>
  <c r="I7" i="20"/>
  <c r="G7" i="20"/>
  <c r="D7" i="20"/>
  <c r="I6" i="20"/>
  <c r="G6" i="20"/>
  <c r="D6" i="20"/>
  <c r="I5" i="20"/>
  <c r="G5" i="20"/>
  <c r="D5" i="20"/>
  <c r="H73" i="19"/>
  <c r="F73" i="19"/>
  <c r="E73" i="19"/>
  <c r="C73" i="19"/>
  <c r="B73" i="19"/>
  <c r="I71" i="19"/>
  <c r="G71" i="19"/>
  <c r="D71" i="19"/>
  <c r="I70" i="19"/>
  <c r="G70" i="19"/>
  <c r="D70" i="19"/>
  <c r="I69" i="19"/>
  <c r="G69" i="19"/>
  <c r="D69" i="19"/>
  <c r="I68" i="19"/>
  <c r="G68" i="19"/>
  <c r="D68" i="19"/>
  <c r="I67" i="19"/>
  <c r="G67" i="19"/>
  <c r="D67" i="19"/>
  <c r="I66" i="19"/>
  <c r="G66" i="19"/>
  <c r="D66" i="19"/>
  <c r="I65" i="19"/>
  <c r="G65" i="19"/>
  <c r="D65" i="19"/>
  <c r="I64" i="19"/>
  <c r="G64" i="19"/>
  <c r="D64" i="19"/>
  <c r="I63" i="19"/>
  <c r="G63" i="19"/>
  <c r="D63" i="19"/>
  <c r="I62" i="19"/>
  <c r="G62" i="19"/>
  <c r="D62" i="19"/>
  <c r="I61" i="19"/>
  <c r="G61" i="19"/>
  <c r="D61" i="19"/>
  <c r="I60" i="19"/>
  <c r="G60" i="19"/>
  <c r="D60" i="19"/>
  <c r="I59" i="19"/>
  <c r="G59" i="19"/>
  <c r="D59" i="19"/>
  <c r="I58" i="19"/>
  <c r="G58" i="19"/>
  <c r="D58" i="19"/>
  <c r="I57" i="19"/>
  <c r="G57" i="19"/>
  <c r="D57" i="19"/>
  <c r="I56" i="19"/>
  <c r="G56" i="19"/>
  <c r="D56" i="19"/>
  <c r="I55" i="19"/>
  <c r="G55" i="19"/>
  <c r="D55" i="19"/>
  <c r="I54" i="19"/>
  <c r="G54" i="19"/>
  <c r="D54" i="19"/>
  <c r="I53" i="19"/>
  <c r="G53" i="19"/>
  <c r="D53" i="19"/>
  <c r="I52" i="19"/>
  <c r="G52" i="19"/>
  <c r="D52" i="19"/>
  <c r="I51" i="19"/>
  <c r="G51" i="19"/>
  <c r="D51" i="19"/>
  <c r="I50" i="19"/>
  <c r="G50" i="19"/>
  <c r="D50" i="19"/>
  <c r="I49" i="19"/>
  <c r="G49" i="19"/>
  <c r="D49" i="19"/>
  <c r="I48" i="19"/>
  <c r="G48" i="19"/>
  <c r="D48" i="19"/>
  <c r="I47" i="19"/>
  <c r="G47" i="19"/>
  <c r="D47" i="19"/>
  <c r="I46" i="19"/>
  <c r="G46" i="19"/>
  <c r="D46" i="19"/>
  <c r="I45" i="19"/>
  <c r="G45" i="19"/>
  <c r="D45" i="19"/>
  <c r="I44" i="19"/>
  <c r="G44" i="19"/>
  <c r="D44" i="19"/>
  <c r="I43" i="19"/>
  <c r="G43" i="19"/>
  <c r="D43" i="19"/>
  <c r="I42" i="19"/>
  <c r="G42" i="19"/>
  <c r="D42" i="19"/>
  <c r="I41" i="19"/>
  <c r="G41" i="19"/>
  <c r="D41" i="19"/>
  <c r="I40" i="19"/>
  <c r="G40" i="19"/>
  <c r="D40" i="19"/>
  <c r="I39" i="19"/>
  <c r="G39" i="19"/>
  <c r="D39" i="19"/>
  <c r="I38" i="19"/>
  <c r="G38" i="19"/>
  <c r="D38" i="19"/>
  <c r="I37" i="19"/>
  <c r="G37" i="19"/>
  <c r="D37" i="19"/>
  <c r="I36" i="19"/>
  <c r="G36" i="19"/>
  <c r="D36" i="19"/>
  <c r="I35" i="19"/>
  <c r="G35" i="19"/>
  <c r="D35" i="19"/>
  <c r="I34" i="19"/>
  <c r="G34" i="19"/>
  <c r="D34" i="19"/>
  <c r="I33" i="19"/>
  <c r="G33" i="19"/>
  <c r="D33" i="19"/>
  <c r="I32" i="19"/>
  <c r="G32" i="19"/>
  <c r="D32" i="19"/>
  <c r="I31" i="19"/>
  <c r="G31" i="19"/>
  <c r="D31" i="19"/>
  <c r="I30" i="19"/>
  <c r="G30" i="19"/>
  <c r="D30" i="19"/>
  <c r="I29" i="19"/>
  <c r="G29" i="19"/>
  <c r="D29" i="19"/>
  <c r="I28" i="19"/>
  <c r="G28" i="19"/>
  <c r="D28" i="19"/>
  <c r="I27" i="19"/>
  <c r="G27" i="19"/>
  <c r="D27" i="19"/>
  <c r="I26" i="19"/>
  <c r="G26" i="19"/>
  <c r="D26" i="19"/>
  <c r="I25" i="19"/>
  <c r="G25" i="19"/>
  <c r="D25" i="19"/>
  <c r="I24" i="19"/>
  <c r="G24" i="19"/>
  <c r="D24" i="19"/>
  <c r="I23" i="19"/>
  <c r="G23" i="19"/>
  <c r="D23" i="19"/>
  <c r="I22" i="19"/>
  <c r="G22" i="19"/>
  <c r="D22" i="19"/>
  <c r="I21" i="19"/>
  <c r="G21" i="19"/>
  <c r="D21" i="19"/>
  <c r="I20" i="19"/>
  <c r="G20" i="19"/>
  <c r="D20" i="19"/>
  <c r="I19" i="19"/>
  <c r="G19" i="19"/>
  <c r="D19" i="19"/>
  <c r="I18" i="19"/>
  <c r="G18" i="19"/>
  <c r="D18" i="19"/>
  <c r="I17" i="19"/>
  <c r="G17" i="19"/>
  <c r="D17" i="19"/>
  <c r="I16" i="19"/>
  <c r="G16" i="19"/>
  <c r="D16" i="19"/>
  <c r="I15" i="19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  <c r="I7" i="19"/>
  <c r="G7" i="19"/>
  <c r="D7" i="19"/>
  <c r="I6" i="19"/>
  <c r="G6" i="19"/>
  <c r="D6" i="19"/>
  <c r="I5" i="19"/>
  <c r="G5" i="19"/>
  <c r="D5" i="19"/>
  <c r="H73" i="18"/>
  <c r="F73" i="18"/>
  <c r="E73" i="18"/>
  <c r="C73" i="18"/>
  <c r="D73" i="18" s="1"/>
  <c r="B73" i="18"/>
  <c r="H73" i="17"/>
  <c r="F73" i="17"/>
  <c r="E73" i="17"/>
  <c r="C73" i="17"/>
  <c r="B73" i="17"/>
  <c r="I71" i="17"/>
  <c r="G71" i="17"/>
  <c r="D71" i="17"/>
  <c r="I70" i="17"/>
  <c r="G70" i="17"/>
  <c r="D70" i="17"/>
  <c r="I69" i="17"/>
  <c r="G69" i="17"/>
  <c r="D69" i="17"/>
  <c r="I68" i="17"/>
  <c r="G68" i="17"/>
  <c r="D68" i="17"/>
  <c r="I67" i="17"/>
  <c r="G67" i="17"/>
  <c r="D67" i="17"/>
  <c r="I66" i="17"/>
  <c r="G66" i="17"/>
  <c r="D66" i="17"/>
  <c r="I65" i="17"/>
  <c r="G65" i="17"/>
  <c r="D65" i="17"/>
  <c r="I64" i="17"/>
  <c r="G64" i="17"/>
  <c r="D64" i="17"/>
  <c r="I63" i="17"/>
  <c r="G63" i="17"/>
  <c r="D63" i="17"/>
  <c r="I62" i="17"/>
  <c r="G62" i="17"/>
  <c r="D62" i="17"/>
  <c r="I61" i="17"/>
  <c r="G61" i="17"/>
  <c r="D61" i="17"/>
  <c r="I60" i="17"/>
  <c r="G60" i="17"/>
  <c r="D60" i="17"/>
  <c r="I59" i="17"/>
  <c r="G59" i="17"/>
  <c r="D59" i="17"/>
  <c r="I58" i="17"/>
  <c r="G58" i="17"/>
  <c r="D58" i="17"/>
  <c r="I57" i="17"/>
  <c r="G57" i="17"/>
  <c r="D57" i="17"/>
  <c r="I56" i="17"/>
  <c r="G56" i="17"/>
  <c r="D56" i="17"/>
  <c r="I55" i="17"/>
  <c r="G55" i="17"/>
  <c r="D55" i="17"/>
  <c r="I54" i="17"/>
  <c r="G54" i="17"/>
  <c r="D54" i="17"/>
  <c r="I53" i="17"/>
  <c r="G53" i="17"/>
  <c r="D53" i="17"/>
  <c r="I52" i="17"/>
  <c r="G52" i="17"/>
  <c r="D52" i="17"/>
  <c r="I51" i="17"/>
  <c r="G51" i="17"/>
  <c r="D51" i="17"/>
  <c r="I50" i="17"/>
  <c r="G50" i="17"/>
  <c r="D50" i="17"/>
  <c r="I49" i="17"/>
  <c r="G49" i="17"/>
  <c r="D49" i="17"/>
  <c r="I48" i="17"/>
  <c r="G48" i="17"/>
  <c r="D48" i="17"/>
  <c r="I47" i="17"/>
  <c r="G47" i="17"/>
  <c r="D47" i="17"/>
  <c r="I46" i="17"/>
  <c r="G46" i="17"/>
  <c r="D46" i="17"/>
  <c r="I45" i="17"/>
  <c r="G45" i="17"/>
  <c r="D45" i="17"/>
  <c r="I44" i="17"/>
  <c r="G44" i="17"/>
  <c r="D44" i="17"/>
  <c r="I43" i="17"/>
  <c r="G43" i="17"/>
  <c r="D43" i="17"/>
  <c r="I42" i="17"/>
  <c r="G42" i="17"/>
  <c r="D42" i="17"/>
  <c r="I41" i="17"/>
  <c r="G41" i="17"/>
  <c r="D41" i="17"/>
  <c r="I40" i="17"/>
  <c r="G40" i="17"/>
  <c r="D40" i="17"/>
  <c r="I39" i="17"/>
  <c r="G39" i="17"/>
  <c r="D39" i="17"/>
  <c r="I38" i="17"/>
  <c r="G38" i="17"/>
  <c r="D38" i="17"/>
  <c r="I37" i="17"/>
  <c r="G37" i="17"/>
  <c r="D37" i="17"/>
  <c r="I36" i="17"/>
  <c r="G36" i="17"/>
  <c r="D36" i="17"/>
  <c r="I35" i="17"/>
  <c r="G35" i="17"/>
  <c r="D35" i="17"/>
  <c r="I34" i="17"/>
  <c r="G34" i="17"/>
  <c r="D34" i="17"/>
  <c r="I33" i="17"/>
  <c r="G33" i="17"/>
  <c r="D33" i="17"/>
  <c r="I32" i="17"/>
  <c r="G32" i="17"/>
  <c r="D32" i="17"/>
  <c r="I31" i="17"/>
  <c r="G31" i="17"/>
  <c r="D31" i="17"/>
  <c r="I30" i="17"/>
  <c r="G30" i="17"/>
  <c r="D30" i="17"/>
  <c r="I29" i="17"/>
  <c r="G29" i="17"/>
  <c r="D29" i="17"/>
  <c r="I28" i="17"/>
  <c r="G28" i="17"/>
  <c r="D28" i="17"/>
  <c r="I27" i="17"/>
  <c r="G27" i="17"/>
  <c r="D27" i="17"/>
  <c r="I26" i="17"/>
  <c r="G26" i="17"/>
  <c r="D26" i="17"/>
  <c r="I25" i="17"/>
  <c r="G25" i="17"/>
  <c r="D25" i="17"/>
  <c r="I24" i="17"/>
  <c r="G24" i="17"/>
  <c r="D24" i="17"/>
  <c r="I23" i="17"/>
  <c r="G23" i="17"/>
  <c r="D23" i="17"/>
  <c r="I22" i="17"/>
  <c r="G22" i="17"/>
  <c r="D22" i="17"/>
  <c r="I21" i="17"/>
  <c r="G21" i="17"/>
  <c r="D21" i="17"/>
  <c r="I20" i="17"/>
  <c r="G20" i="17"/>
  <c r="D20" i="17"/>
  <c r="I19" i="17"/>
  <c r="G19" i="17"/>
  <c r="D19" i="17"/>
  <c r="I18" i="17"/>
  <c r="G18" i="17"/>
  <c r="D18" i="17"/>
  <c r="I17" i="17"/>
  <c r="G17" i="17"/>
  <c r="D17" i="17"/>
  <c r="I16" i="17"/>
  <c r="G16" i="17"/>
  <c r="D16" i="17"/>
  <c r="I15" i="17"/>
  <c r="G15" i="17"/>
  <c r="D15" i="17"/>
  <c r="I14" i="17"/>
  <c r="G14" i="17"/>
  <c r="D14" i="17"/>
  <c r="I13" i="17"/>
  <c r="G13" i="17"/>
  <c r="D13" i="17"/>
  <c r="I12" i="17"/>
  <c r="G12" i="17"/>
  <c r="D12" i="17"/>
  <c r="I11" i="17"/>
  <c r="G11" i="17"/>
  <c r="D11" i="17"/>
  <c r="I10" i="17"/>
  <c r="G10" i="17"/>
  <c r="D10" i="17"/>
  <c r="I9" i="17"/>
  <c r="G9" i="17"/>
  <c r="D9" i="17"/>
  <c r="I8" i="17"/>
  <c r="G8" i="17"/>
  <c r="D8" i="17"/>
  <c r="I7" i="17"/>
  <c r="G7" i="17"/>
  <c r="D7" i="17"/>
  <c r="I6" i="17"/>
  <c r="G6" i="17"/>
  <c r="D6" i="17"/>
  <c r="I5" i="17"/>
  <c r="G5" i="17"/>
  <c r="D5" i="17"/>
  <c r="H73" i="16"/>
  <c r="F73" i="16"/>
  <c r="E73" i="16"/>
  <c r="C73" i="16"/>
  <c r="B73" i="16"/>
  <c r="I71" i="16"/>
  <c r="G71" i="16"/>
  <c r="D71" i="16"/>
  <c r="I70" i="16"/>
  <c r="G70" i="16"/>
  <c r="D70" i="16"/>
  <c r="I69" i="16"/>
  <c r="G69" i="16"/>
  <c r="D69" i="16"/>
  <c r="I68" i="16"/>
  <c r="G68" i="16"/>
  <c r="D68" i="16"/>
  <c r="I67" i="16"/>
  <c r="G67" i="16"/>
  <c r="D67" i="16"/>
  <c r="I66" i="16"/>
  <c r="G66" i="16"/>
  <c r="D66" i="16"/>
  <c r="I65" i="16"/>
  <c r="G65" i="16"/>
  <c r="D65" i="16"/>
  <c r="I64" i="16"/>
  <c r="G64" i="16"/>
  <c r="D64" i="16"/>
  <c r="I63" i="16"/>
  <c r="G63" i="16"/>
  <c r="D63" i="16"/>
  <c r="I62" i="16"/>
  <c r="G62" i="16"/>
  <c r="D62" i="16"/>
  <c r="I61" i="16"/>
  <c r="G61" i="16"/>
  <c r="D61" i="16"/>
  <c r="I60" i="16"/>
  <c r="G60" i="16"/>
  <c r="D60" i="16"/>
  <c r="I59" i="16"/>
  <c r="G59" i="16"/>
  <c r="D59" i="16"/>
  <c r="I58" i="16"/>
  <c r="G58" i="16"/>
  <c r="D58" i="16"/>
  <c r="I57" i="16"/>
  <c r="G57" i="16"/>
  <c r="D57" i="16"/>
  <c r="I56" i="16"/>
  <c r="G56" i="16"/>
  <c r="D56" i="16"/>
  <c r="I55" i="16"/>
  <c r="G55" i="16"/>
  <c r="D55" i="16"/>
  <c r="I54" i="16"/>
  <c r="G54" i="16"/>
  <c r="D54" i="16"/>
  <c r="I53" i="16"/>
  <c r="G53" i="16"/>
  <c r="D53" i="16"/>
  <c r="I52" i="16"/>
  <c r="G52" i="16"/>
  <c r="D52" i="16"/>
  <c r="I51" i="16"/>
  <c r="G51" i="16"/>
  <c r="D51" i="16"/>
  <c r="I50" i="16"/>
  <c r="G50" i="16"/>
  <c r="D50" i="16"/>
  <c r="I49" i="16"/>
  <c r="G49" i="16"/>
  <c r="D49" i="16"/>
  <c r="I48" i="16"/>
  <c r="G48" i="16"/>
  <c r="D48" i="16"/>
  <c r="I47" i="16"/>
  <c r="G47" i="16"/>
  <c r="D47" i="16"/>
  <c r="I46" i="16"/>
  <c r="G46" i="16"/>
  <c r="D46" i="16"/>
  <c r="I45" i="16"/>
  <c r="G45" i="16"/>
  <c r="D45" i="16"/>
  <c r="I44" i="16"/>
  <c r="G44" i="16"/>
  <c r="D44" i="16"/>
  <c r="I43" i="16"/>
  <c r="G43" i="16"/>
  <c r="D43" i="16"/>
  <c r="I42" i="16"/>
  <c r="G42" i="16"/>
  <c r="D42" i="16"/>
  <c r="I41" i="16"/>
  <c r="G41" i="16"/>
  <c r="D41" i="16"/>
  <c r="I40" i="16"/>
  <c r="G40" i="16"/>
  <c r="D40" i="16"/>
  <c r="I39" i="16"/>
  <c r="G39" i="16"/>
  <c r="D39" i="16"/>
  <c r="I38" i="16"/>
  <c r="G38" i="16"/>
  <c r="D38" i="16"/>
  <c r="I37" i="16"/>
  <c r="G37" i="16"/>
  <c r="D37" i="16"/>
  <c r="I36" i="16"/>
  <c r="G36" i="16"/>
  <c r="D36" i="16"/>
  <c r="I35" i="16"/>
  <c r="G35" i="16"/>
  <c r="D35" i="16"/>
  <c r="I34" i="16"/>
  <c r="G34" i="16"/>
  <c r="D34" i="16"/>
  <c r="I33" i="16"/>
  <c r="G33" i="16"/>
  <c r="D33" i="16"/>
  <c r="I32" i="16"/>
  <c r="G32" i="16"/>
  <c r="D32" i="16"/>
  <c r="I31" i="16"/>
  <c r="G31" i="16"/>
  <c r="D31" i="16"/>
  <c r="I30" i="16"/>
  <c r="G30" i="16"/>
  <c r="D30" i="16"/>
  <c r="I29" i="16"/>
  <c r="G29" i="16"/>
  <c r="D29" i="16"/>
  <c r="I28" i="16"/>
  <c r="G28" i="16"/>
  <c r="D28" i="16"/>
  <c r="I27" i="16"/>
  <c r="G27" i="16"/>
  <c r="D27" i="16"/>
  <c r="I26" i="16"/>
  <c r="G26" i="16"/>
  <c r="D26" i="16"/>
  <c r="I25" i="16"/>
  <c r="G25" i="16"/>
  <c r="D25" i="16"/>
  <c r="I24" i="16"/>
  <c r="G24" i="16"/>
  <c r="D24" i="16"/>
  <c r="I23" i="16"/>
  <c r="G23" i="16"/>
  <c r="D23" i="16"/>
  <c r="I22" i="16"/>
  <c r="G22" i="16"/>
  <c r="D22" i="16"/>
  <c r="I21" i="16"/>
  <c r="G21" i="16"/>
  <c r="D21" i="16"/>
  <c r="I20" i="16"/>
  <c r="G20" i="16"/>
  <c r="D20" i="16"/>
  <c r="I19" i="16"/>
  <c r="G19" i="16"/>
  <c r="D19" i="16"/>
  <c r="I18" i="16"/>
  <c r="G18" i="16"/>
  <c r="D18" i="16"/>
  <c r="I17" i="16"/>
  <c r="G17" i="16"/>
  <c r="D17" i="16"/>
  <c r="I16" i="16"/>
  <c r="G16" i="16"/>
  <c r="D16" i="16"/>
  <c r="I15" i="16"/>
  <c r="G15" i="16"/>
  <c r="D15" i="16"/>
  <c r="I14" i="16"/>
  <c r="G14" i="16"/>
  <c r="D14" i="16"/>
  <c r="I13" i="16"/>
  <c r="G13" i="16"/>
  <c r="D13" i="16"/>
  <c r="I12" i="16"/>
  <c r="G12" i="16"/>
  <c r="D12" i="16"/>
  <c r="I11" i="16"/>
  <c r="G11" i="16"/>
  <c r="D11" i="16"/>
  <c r="I10" i="16"/>
  <c r="G10" i="16"/>
  <c r="D10" i="16"/>
  <c r="I9" i="16"/>
  <c r="G9" i="16"/>
  <c r="D9" i="16"/>
  <c r="I8" i="16"/>
  <c r="G8" i="16"/>
  <c r="D8" i="16"/>
  <c r="I7" i="16"/>
  <c r="G7" i="16"/>
  <c r="D7" i="16"/>
  <c r="I6" i="16"/>
  <c r="G6" i="16"/>
  <c r="D6" i="16"/>
  <c r="I5" i="16"/>
  <c r="G5" i="16"/>
  <c r="D5" i="16"/>
  <c r="H73" i="15"/>
  <c r="F73" i="15"/>
  <c r="E73" i="15"/>
  <c r="C73" i="15"/>
  <c r="D73" i="15" s="1"/>
  <c r="B73" i="15"/>
  <c r="I71" i="15"/>
  <c r="G71" i="15"/>
  <c r="D71" i="15"/>
  <c r="I70" i="15"/>
  <c r="G70" i="15"/>
  <c r="D70" i="15"/>
  <c r="I69" i="15"/>
  <c r="G69" i="15"/>
  <c r="D69" i="15"/>
  <c r="I68" i="15"/>
  <c r="G68" i="15"/>
  <c r="D68" i="15"/>
  <c r="I67" i="15"/>
  <c r="G67" i="15"/>
  <c r="D67" i="15"/>
  <c r="I66" i="15"/>
  <c r="G66" i="15"/>
  <c r="D66" i="15"/>
  <c r="I65" i="15"/>
  <c r="G65" i="15"/>
  <c r="D65" i="15"/>
  <c r="I64" i="15"/>
  <c r="G64" i="15"/>
  <c r="D64" i="15"/>
  <c r="I63" i="15"/>
  <c r="G63" i="15"/>
  <c r="D63" i="15"/>
  <c r="I62" i="15"/>
  <c r="G62" i="15"/>
  <c r="D62" i="15"/>
  <c r="I61" i="15"/>
  <c r="G61" i="15"/>
  <c r="D61" i="15"/>
  <c r="I60" i="15"/>
  <c r="G60" i="15"/>
  <c r="D60" i="15"/>
  <c r="I59" i="15"/>
  <c r="G59" i="15"/>
  <c r="D59" i="15"/>
  <c r="I58" i="15"/>
  <c r="G58" i="15"/>
  <c r="D58" i="15"/>
  <c r="I57" i="15"/>
  <c r="G57" i="15"/>
  <c r="D57" i="15"/>
  <c r="I56" i="15"/>
  <c r="G56" i="15"/>
  <c r="D56" i="15"/>
  <c r="I55" i="15"/>
  <c r="G55" i="15"/>
  <c r="D55" i="15"/>
  <c r="I54" i="15"/>
  <c r="G54" i="15"/>
  <c r="D54" i="15"/>
  <c r="I53" i="15"/>
  <c r="G53" i="15"/>
  <c r="D53" i="15"/>
  <c r="I52" i="15"/>
  <c r="G52" i="15"/>
  <c r="D52" i="15"/>
  <c r="I51" i="15"/>
  <c r="G51" i="15"/>
  <c r="D51" i="15"/>
  <c r="I50" i="15"/>
  <c r="G50" i="15"/>
  <c r="D50" i="15"/>
  <c r="I49" i="15"/>
  <c r="G49" i="15"/>
  <c r="D49" i="15"/>
  <c r="I48" i="15"/>
  <c r="G48" i="15"/>
  <c r="D48" i="15"/>
  <c r="I47" i="15"/>
  <c r="G47" i="15"/>
  <c r="D47" i="15"/>
  <c r="I46" i="15"/>
  <c r="G46" i="15"/>
  <c r="D46" i="15"/>
  <c r="I45" i="15"/>
  <c r="G45" i="15"/>
  <c r="D45" i="15"/>
  <c r="I44" i="15"/>
  <c r="G44" i="15"/>
  <c r="D44" i="15"/>
  <c r="I43" i="15"/>
  <c r="G43" i="15"/>
  <c r="D43" i="15"/>
  <c r="I42" i="15"/>
  <c r="G42" i="15"/>
  <c r="D42" i="15"/>
  <c r="I41" i="15"/>
  <c r="G41" i="15"/>
  <c r="D41" i="15"/>
  <c r="I40" i="15"/>
  <c r="G40" i="15"/>
  <c r="D40" i="15"/>
  <c r="I39" i="15"/>
  <c r="G39" i="15"/>
  <c r="D39" i="15"/>
  <c r="I38" i="15"/>
  <c r="G38" i="15"/>
  <c r="D38" i="15"/>
  <c r="I37" i="15"/>
  <c r="G37" i="15"/>
  <c r="D37" i="15"/>
  <c r="I36" i="15"/>
  <c r="G36" i="15"/>
  <c r="D36" i="15"/>
  <c r="I35" i="15"/>
  <c r="G35" i="15"/>
  <c r="D35" i="15"/>
  <c r="I34" i="15"/>
  <c r="G34" i="15"/>
  <c r="D34" i="15"/>
  <c r="I33" i="15"/>
  <c r="G33" i="15"/>
  <c r="D33" i="15"/>
  <c r="I32" i="15"/>
  <c r="G32" i="15"/>
  <c r="D32" i="15"/>
  <c r="I31" i="15"/>
  <c r="G31" i="15"/>
  <c r="D31" i="15"/>
  <c r="I30" i="15"/>
  <c r="G30" i="15"/>
  <c r="D30" i="15"/>
  <c r="I29" i="15"/>
  <c r="G29" i="15"/>
  <c r="D29" i="15"/>
  <c r="I28" i="15"/>
  <c r="G28" i="15"/>
  <c r="D28" i="15"/>
  <c r="I27" i="15"/>
  <c r="G27" i="15"/>
  <c r="D27" i="15"/>
  <c r="I26" i="15"/>
  <c r="G26" i="15"/>
  <c r="D26" i="15"/>
  <c r="I25" i="15"/>
  <c r="G25" i="15"/>
  <c r="D25" i="15"/>
  <c r="I24" i="15"/>
  <c r="G24" i="15"/>
  <c r="D24" i="15"/>
  <c r="I23" i="15"/>
  <c r="G23" i="15"/>
  <c r="D23" i="15"/>
  <c r="I22" i="15"/>
  <c r="G22" i="15"/>
  <c r="D22" i="15"/>
  <c r="I21" i="15"/>
  <c r="G21" i="15"/>
  <c r="D21" i="15"/>
  <c r="I20" i="15"/>
  <c r="G20" i="15"/>
  <c r="D20" i="15"/>
  <c r="I19" i="15"/>
  <c r="G19" i="15"/>
  <c r="D19" i="15"/>
  <c r="I18" i="15"/>
  <c r="G18" i="15"/>
  <c r="D18" i="15"/>
  <c r="I17" i="15"/>
  <c r="G17" i="15"/>
  <c r="D17" i="15"/>
  <c r="I16" i="15"/>
  <c r="G16" i="15"/>
  <c r="D16" i="15"/>
  <c r="I15" i="15"/>
  <c r="G15" i="15"/>
  <c r="D15" i="15"/>
  <c r="I14" i="15"/>
  <c r="G14" i="15"/>
  <c r="D14" i="15"/>
  <c r="I13" i="15"/>
  <c r="G13" i="15"/>
  <c r="D13" i="15"/>
  <c r="I12" i="15"/>
  <c r="G12" i="15"/>
  <c r="D12" i="15"/>
  <c r="I11" i="15"/>
  <c r="G11" i="15"/>
  <c r="D11" i="15"/>
  <c r="I10" i="15"/>
  <c r="G10" i="15"/>
  <c r="D10" i="15"/>
  <c r="I9" i="15"/>
  <c r="G9" i="15"/>
  <c r="D9" i="15"/>
  <c r="I8" i="15"/>
  <c r="G8" i="15"/>
  <c r="D8" i="15"/>
  <c r="I7" i="15"/>
  <c r="G7" i="15"/>
  <c r="D7" i="15"/>
  <c r="I6" i="15"/>
  <c r="G6" i="15"/>
  <c r="D6" i="15"/>
  <c r="I5" i="15"/>
  <c r="G5" i="15"/>
  <c r="D5" i="15"/>
  <c r="H73" i="14"/>
  <c r="F73" i="14"/>
  <c r="I73" i="14" s="1"/>
  <c r="E73" i="14"/>
  <c r="C73" i="14"/>
  <c r="D73" i="14" s="1"/>
  <c r="B73" i="14"/>
  <c r="I71" i="14"/>
  <c r="G71" i="14"/>
  <c r="D71" i="14"/>
  <c r="I70" i="14"/>
  <c r="G70" i="14"/>
  <c r="D70" i="14"/>
  <c r="I69" i="14"/>
  <c r="G69" i="14"/>
  <c r="D69" i="14"/>
  <c r="I68" i="14"/>
  <c r="G68" i="14"/>
  <c r="D68" i="14"/>
  <c r="I67" i="14"/>
  <c r="G67" i="14"/>
  <c r="D67" i="14"/>
  <c r="I66" i="14"/>
  <c r="G66" i="14"/>
  <c r="D66" i="14"/>
  <c r="I65" i="14"/>
  <c r="G65" i="14"/>
  <c r="D65" i="14"/>
  <c r="I64" i="14"/>
  <c r="G64" i="14"/>
  <c r="D64" i="14"/>
  <c r="I63" i="14"/>
  <c r="G63" i="14"/>
  <c r="D63" i="14"/>
  <c r="I62" i="14"/>
  <c r="G62" i="14"/>
  <c r="D62" i="14"/>
  <c r="I61" i="14"/>
  <c r="G61" i="14"/>
  <c r="D61" i="14"/>
  <c r="I60" i="14"/>
  <c r="G60" i="14"/>
  <c r="D60" i="14"/>
  <c r="I59" i="14"/>
  <c r="G59" i="14"/>
  <c r="D59" i="14"/>
  <c r="I58" i="14"/>
  <c r="G58" i="14"/>
  <c r="D58" i="14"/>
  <c r="I57" i="14"/>
  <c r="G57" i="14"/>
  <c r="D57" i="14"/>
  <c r="I56" i="14"/>
  <c r="G56" i="14"/>
  <c r="D56" i="14"/>
  <c r="I55" i="14"/>
  <c r="G55" i="14"/>
  <c r="D55" i="14"/>
  <c r="I54" i="14"/>
  <c r="G54" i="14"/>
  <c r="D54" i="14"/>
  <c r="I53" i="14"/>
  <c r="G53" i="14"/>
  <c r="D53" i="14"/>
  <c r="I52" i="14"/>
  <c r="G52" i="14"/>
  <c r="D52" i="14"/>
  <c r="I51" i="14"/>
  <c r="G51" i="14"/>
  <c r="D51" i="14"/>
  <c r="I50" i="14"/>
  <c r="G50" i="14"/>
  <c r="D50" i="14"/>
  <c r="I49" i="14"/>
  <c r="G49" i="14"/>
  <c r="D49" i="14"/>
  <c r="I48" i="14"/>
  <c r="G48" i="14"/>
  <c r="D48" i="14"/>
  <c r="I47" i="14"/>
  <c r="G47" i="14"/>
  <c r="D47" i="14"/>
  <c r="I46" i="14"/>
  <c r="G46" i="14"/>
  <c r="D46" i="14"/>
  <c r="I45" i="14"/>
  <c r="G45" i="14"/>
  <c r="D45" i="14"/>
  <c r="I44" i="14"/>
  <c r="G44" i="14"/>
  <c r="D44" i="14"/>
  <c r="I43" i="14"/>
  <c r="G43" i="14"/>
  <c r="D43" i="14"/>
  <c r="I42" i="14"/>
  <c r="G42" i="14"/>
  <c r="D42" i="14"/>
  <c r="I41" i="14"/>
  <c r="G41" i="14"/>
  <c r="D41" i="14"/>
  <c r="I40" i="14"/>
  <c r="G40" i="14"/>
  <c r="D40" i="14"/>
  <c r="I39" i="14"/>
  <c r="G39" i="14"/>
  <c r="D39" i="14"/>
  <c r="I38" i="14"/>
  <c r="G38" i="14"/>
  <c r="D38" i="14"/>
  <c r="I37" i="14"/>
  <c r="G37" i="14"/>
  <c r="D37" i="14"/>
  <c r="I36" i="14"/>
  <c r="G36" i="14"/>
  <c r="D36" i="14"/>
  <c r="I35" i="14"/>
  <c r="G35" i="14"/>
  <c r="D35" i="14"/>
  <c r="I34" i="14"/>
  <c r="G34" i="14"/>
  <c r="D34" i="14"/>
  <c r="I33" i="14"/>
  <c r="G33" i="14"/>
  <c r="D33" i="14"/>
  <c r="I32" i="14"/>
  <c r="G32" i="14"/>
  <c r="D32" i="14"/>
  <c r="I31" i="14"/>
  <c r="G31" i="14"/>
  <c r="D31" i="14"/>
  <c r="I30" i="14"/>
  <c r="G30" i="14"/>
  <c r="D30" i="14"/>
  <c r="I29" i="14"/>
  <c r="G29" i="14"/>
  <c r="D29" i="14"/>
  <c r="I28" i="14"/>
  <c r="G28" i="14"/>
  <c r="D28" i="14"/>
  <c r="I27" i="14"/>
  <c r="G27" i="14"/>
  <c r="D27" i="14"/>
  <c r="I26" i="14"/>
  <c r="G26" i="14"/>
  <c r="D26" i="14"/>
  <c r="I25" i="14"/>
  <c r="G25" i="14"/>
  <c r="D25" i="14"/>
  <c r="I24" i="14"/>
  <c r="G24" i="14"/>
  <c r="D24" i="14"/>
  <c r="I23" i="14"/>
  <c r="G23" i="14"/>
  <c r="D23" i="14"/>
  <c r="I22" i="14"/>
  <c r="G22" i="14"/>
  <c r="D22" i="14"/>
  <c r="I21" i="14"/>
  <c r="G21" i="14"/>
  <c r="D21" i="14"/>
  <c r="I20" i="14"/>
  <c r="G20" i="14"/>
  <c r="D20" i="14"/>
  <c r="I19" i="14"/>
  <c r="G19" i="14"/>
  <c r="D19" i="14"/>
  <c r="I18" i="14"/>
  <c r="G18" i="14"/>
  <c r="D18" i="14"/>
  <c r="I17" i="14"/>
  <c r="G17" i="14"/>
  <c r="D17" i="14"/>
  <c r="I16" i="14"/>
  <c r="G16" i="14"/>
  <c r="D16" i="14"/>
  <c r="I15" i="14"/>
  <c r="G15" i="14"/>
  <c r="D15" i="14"/>
  <c r="I14" i="14"/>
  <c r="G14" i="14"/>
  <c r="D14" i="14"/>
  <c r="I13" i="14"/>
  <c r="G13" i="14"/>
  <c r="D13" i="14"/>
  <c r="I12" i="14"/>
  <c r="G12" i="14"/>
  <c r="D12" i="14"/>
  <c r="I11" i="14"/>
  <c r="G11" i="14"/>
  <c r="D11" i="14"/>
  <c r="I10" i="14"/>
  <c r="G10" i="14"/>
  <c r="D10" i="14"/>
  <c r="I9" i="14"/>
  <c r="G9" i="14"/>
  <c r="D9" i="14"/>
  <c r="I8" i="14"/>
  <c r="G8" i="14"/>
  <c r="D8" i="14"/>
  <c r="I7" i="14"/>
  <c r="G7" i="14"/>
  <c r="D7" i="14"/>
  <c r="I6" i="14"/>
  <c r="G6" i="14"/>
  <c r="D6" i="14"/>
  <c r="I5" i="14"/>
  <c r="G5" i="14"/>
  <c r="D5" i="14"/>
  <c r="H73" i="13"/>
  <c r="F73" i="13"/>
  <c r="I73" i="13" s="1"/>
  <c r="E73" i="13"/>
  <c r="G73" i="13" s="1"/>
  <c r="C73" i="13"/>
  <c r="D73" i="13" s="1"/>
  <c r="B73" i="13"/>
  <c r="I71" i="13"/>
  <c r="G71" i="13"/>
  <c r="D71" i="13"/>
  <c r="I70" i="13"/>
  <c r="G70" i="13"/>
  <c r="D70" i="13"/>
  <c r="I69" i="13"/>
  <c r="G69" i="13"/>
  <c r="D69" i="13"/>
  <c r="I68" i="13"/>
  <c r="G68" i="13"/>
  <c r="D68" i="13"/>
  <c r="I67" i="13"/>
  <c r="G67" i="13"/>
  <c r="D67" i="13"/>
  <c r="I66" i="13"/>
  <c r="G66" i="13"/>
  <c r="D66" i="13"/>
  <c r="I65" i="13"/>
  <c r="G65" i="13"/>
  <c r="D65" i="13"/>
  <c r="I64" i="13"/>
  <c r="G64" i="13"/>
  <c r="D64" i="13"/>
  <c r="I63" i="13"/>
  <c r="G63" i="13"/>
  <c r="D63" i="13"/>
  <c r="I62" i="13"/>
  <c r="G62" i="13"/>
  <c r="D62" i="13"/>
  <c r="I61" i="13"/>
  <c r="G61" i="13"/>
  <c r="D61" i="13"/>
  <c r="I60" i="13"/>
  <c r="G60" i="13"/>
  <c r="D60" i="13"/>
  <c r="I59" i="13"/>
  <c r="G59" i="13"/>
  <c r="D59" i="13"/>
  <c r="I58" i="13"/>
  <c r="G58" i="13"/>
  <c r="D58" i="13"/>
  <c r="I57" i="13"/>
  <c r="G57" i="13"/>
  <c r="D57" i="13"/>
  <c r="I56" i="13"/>
  <c r="G56" i="13"/>
  <c r="D56" i="13"/>
  <c r="I55" i="13"/>
  <c r="G55" i="13"/>
  <c r="D55" i="13"/>
  <c r="I54" i="13"/>
  <c r="G54" i="13"/>
  <c r="D54" i="13"/>
  <c r="I53" i="13"/>
  <c r="G53" i="13"/>
  <c r="D53" i="13"/>
  <c r="I52" i="13"/>
  <c r="G52" i="13"/>
  <c r="D52" i="13"/>
  <c r="I51" i="13"/>
  <c r="G51" i="13"/>
  <c r="D51" i="13"/>
  <c r="I50" i="13"/>
  <c r="G50" i="13"/>
  <c r="D50" i="13"/>
  <c r="I49" i="13"/>
  <c r="G49" i="13"/>
  <c r="D49" i="13"/>
  <c r="I48" i="13"/>
  <c r="G48" i="13"/>
  <c r="D48" i="13"/>
  <c r="I47" i="13"/>
  <c r="G47" i="13"/>
  <c r="D47" i="13"/>
  <c r="I46" i="13"/>
  <c r="G46" i="13"/>
  <c r="D46" i="13"/>
  <c r="I45" i="13"/>
  <c r="G45" i="13"/>
  <c r="D45" i="13"/>
  <c r="I44" i="13"/>
  <c r="G44" i="13"/>
  <c r="D44" i="13"/>
  <c r="I43" i="13"/>
  <c r="G43" i="13"/>
  <c r="D43" i="13"/>
  <c r="I42" i="13"/>
  <c r="G42" i="13"/>
  <c r="D42" i="13"/>
  <c r="I41" i="13"/>
  <c r="G41" i="13"/>
  <c r="D41" i="13"/>
  <c r="I40" i="13"/>
  <c r="G40" i="13"/>
  <c r="D40" i="13"/>
  <c r="I39" i="13"/>
  <c r="G39" i="13"/>
  <c r="D39" i="13"/>
  <c r="I38" i="13"/>
  <c r="G38" i="13"/>
  <c r="D38" i="13"/>
  <c r="I37" i="13"/>
  <c r="G37" i="13"/>
  <c r="D37" i="13"/>
  <c r="I36" i="13"/>
  <c r="G36" i="13"/>
  <c r="D36" i="13"/>
  <c r="I35" i="13"/>
  <c r="G35" i="13"/>
  <c r="D35" i="13"/>
  <c r="I34" i="13"/>
  <c r="G34" i="13"/>
  <c r="D34" i="13"/>
  <c r="I33" i="13"/>
  <c r="G33" i="13"/>
  <c r="D33" i="13"/>
  <c r="I32" i="13"/>
  <c r="G32" i="13"/>
  <c r="D32" i="13"/>
  <c r="I31" i="13"/>
  <c r="G31" i="13"/>
  <c r="D31" i="13"/>
  <c r="I30" i="13"/>
  <c r="G30" i="13"/>
  <c r="D30" i="13"/>
  <c r="I29" i="13"/>
  <c r="G29" i="13"/>
  <c r="D29" i="13"/>
  <c r="I28" i="13"/>
  <c r="G28" i="13"/>
  <c r="D28" i="13"/>
  <c r="I27" i="13"/>
  <c r="G27" i="13"/>
  <c r="D27" i="13"/>
  <c r="I26" i="13"/>
  <c r="G26" i="13"/>
  <c r="D26" i="13"/>
  <c r="I25" i="13"/>
  <c r="G25" i="13"/>
  <c r="D25" i="13"/>
  <c r="I24" i="13"/>
  <c r="G24" i="13"/>
  <c r="D24" i="13"/>
  <c r="I23" i="13"/>
  <c r="G23" i="13"/>
  <c r="D23" i="13"/>
  <c r="I22" i="13"/>
  <c r="G22" i="13"/>
  <c r="D22" i="13"/>
  <c r="I21" i="13"/>
  <c r="G21" i="13"/>
  <c r="D21" i="13"/>
  <c r="I20" i="13"/>
  <c r="G20" i="13"/>
  <c r="D20" i="13"/>
  <c r="I19" i="13"/>
  <c r="G19" i="13"/>
  <c r="D19" i="13"/>
  <c r="I18" i="13"/>
  <c r="G18" i="13"/>
  <c r="D18" i="13"/>
  <c r="I17" i="13"/>
  <c r="G17" i="13"/>
  <c r="D17" i="13"/>
  <c r="I16" i="13"/>
  <c r="G16" i="13"/>
  <c r="D16" i="13"/>
  <c r="I15" i="13"/>
  <c r="G15" i="13"/>
  <c r="D15" i="13"/>
  <c r="I14" i="13"/>
  <c r="G14" i="13"/>
  <c r="D14" i="13"/>
  <c r="I13" i="13"/>
  <c r="G13" i="13"/>
  <c r="D13" i="13"/>
  <c r="I12" i="13"/>
  <c r="G12" i="13"/>
  <c r="D12" i="13"/>
  <c r="I11" i="13"/>
  <c r="G11" i="13"/>
  <c r="D11" i="13"/>
  <c r="I10" i="13"/>
  <c r="G10" i="13"/>
  <c r="D10" i="13"/>
  <c r="I9" i="13"/>
  <c r="G9" i="13"/>
  <c r="D9" i="13"/>
  <c r="I8" i="13"/>
  <c r="G8" i="13"/>
  <c r="D8" i="13"/>
  <c r="I7" i="13"/>
  <c r="G7" i="13"/>
  <c r="D7" i="13"/>
  <c r="I6" i="13"/>
  <c r="G6" i="13"/>
  <c r="D6" i="13"/>
  <c r="I5" i="13"/>
  <c r="G5" i="13"/>
  <c r="D5" i="13"/>
  <c r="H73" i="12"/>
  <c r="I73" i="12" s="1"/>
  <c r="F73" i="12"/>
  <c r="E73" i="12"/>
  <c r="G73" i="12" s="1"/>
  <c r="C73" i="12"/>
  <c r="D73" i="12" s="1"/>
  <c r="B73" i="12"/>
  <c r="I71" i="12"/>
  <c r="G71" i="12"/>
  <c r="D71" i="12"/>
  <c r="I70" i="12"/>
  <c r="G70" i="12"/>
  <c r="D70" i="12"/>
  <c r="I69" i="12"/>
  <c r="G69" i="12"/>
  <c r="D69" i="12"/>
  <c r="I68" i="12"/>
  <c r="G68" i="12"/>
  <c r="D68" i="12"/>
  <c r="I67" i="12"/>
  <c r="G67" i="12"/>
  <c r="D67" i="12"/>
  <c r="I66" i="12"/>
  <c r="G66" i="12"/>
  <c r="D66" i="12"/>
  <c r="I65" i="12"/>
  <c r="G65" i="12"/>
  <c r="D65" i="12"/>
  <c r="I64" i="12"/>
  <c r="G64" i="12"/>
  <c r="D64" i="12"/>
  <c r="I63" i="12"/>
  <c r="G63" i="12"/>
  <c r="D63" i="12"/>
  <c r="I62" i="12"/>
  <c r="G62" i="12"/>
  <c r="D62" i="12"/>
  <c r="I61" i="12"/>
  <c r="G61" i="12"/>
  <c r="D61" i="12"/>
  <c r="I60" i="12"/>
  <c r="G60" i="12"/>
  <c r="D60" i="12"/>
  <c r="I59" i="12"/>
  <c r="G59" i="12"/>
  <c r="D59" i="12"/>
  <c r="I58" i="12"/>
  <c r="G58" i="12"/>
  <c r="D58" i="12"/>
  <c r="I57" i="12"/>
  <c r="G57" i="12"/>
  <c r="D57" i="12"/>
  <c r="I56" i="12"/>
  <c r="G56" i="12"/>
  <c r="D56" i="12"/>
  <c r="I55" i="12"/>
  <c r="G55" i="12"/>
  <c r="D55" i="12"/>
  <c r="I54" i="12"/>
  <c r="G54" i="12"/>
  <c r="D54" i="12"/>
  <c r="I53" i="12"/>
  <c r="G53" i="12"/>
  <c r="D53" i="12"/>
  <c r="I52" i="12"/>
  <c r="G52" i="12"/>
  <c r="D52" i="12"/>
  <c r="I51" i="12"/>
  <c r="G51" i="12"/>
  <c r="D51" i="12"/>
  <c r="I50" i="12"/>
  <c r="G50" i="12"/>
  <c r="D50" i="12"/>
  <c r="I49" i="12"/>
  <c r="G49" i="12"/>
  <c r="D49" i="12"/>
  <c r="I48" i="12"/>
  <c r="G48" i="12"/>
  <c r="D48" i="12"/>
  <c r="I47" i="12"/>
  <c r="G47" i="12"/>
  <c r="D47" i="12"/>
  <c r="I46" i="12"/>
  <c r="G46" i="12"/>
  <c r="D46" i="12"/>
  <c r="I45" i="12"/>
  <c r="G45" i="12"/>
  <c r="D45" i="12"/>
  <c r="I44" i="12"/>
  <c r="G44" i="12"/>
  <c r="D44" i="12"/>
  <c r="I43" i="12"/>
  <c r="G43" i="12"/>
  <c r="D43" i="12"/>
  <c r="I42" i="12"/>
  <c r="G42" i="12"/>
  <c r="D42" i="12"/>
  <c r="I41" i="12"/>
  <c r="G41" i="12"/>
  <c r="D41" i="12"/>
  <c r="I40" i="12"/>
  <c r="G40" i="12"/>
  <c r="D40" i="12"/>
  <c r="I39" i="12"/>
  <c r="G39" i="12"/>
  <c r="D39" i="12"/>
  <c r="I38" i="12"/>
  <c r="G38" i="12"/>
  <c r="D38" i="12"/>
  <c r="I37" i="12"/>
  <c r="G37" i="12"/>
  <c r="D37" i="12"/>
  <c r="I36" i="12"/>
  <c r="G36" i="12"/>
  <c r="D36" i="12"/>
  <c r="I35" i="12"/>
  <c r="G35" i="12"/>
  <c r="D35" i="12"/>
  <c r="I34" i="12"/>
  <c r="G34" i="12"/>
  <c r="D34" i="12"/>
  <c r="I33" i="12"/>
  <c r="G33" i="12"/>
  <c r="D33" i="12"/>
  <c r="I32" i="12"/>
  <c r="G32" i="12"/>
  <c r="D32" i="12"/>
  <c r="I31" i="12"/>
  <c r="G31" i="12"/>
  <c r="D31" i="12"/>
  <c r="I30" i="12"/>
  <c r="G30" i="12"/>
  <c r="D30" i="12"/>
  <c r="I29" i="12"/>
  <c r="G29" i="12"/>
  <c r="D29" i="12"/>
  <c r="I28" i="12"/>
  <c r="G28" i="12"/>
  <c r="D28" i="12"/>
  <c r="I27" i="12"/>
  <c r="G27" i="12"/>
  <c r="D27" i="12"/>
  <c r="I26" i="12"/>
  <c r="G26" i="12"/>
  <c r="D26" i="12"/>
  <c r="I25" i="12"/>
  <c r="G25" i="12"/>
  <c r="D25" i="12"/>
  <c r="I24" i="12"/>
  <c r="G24" i="12"/>
  <c r="D24" i="12"/>
  <c r="I23" i="12"/>
  <c r="G23" i="12"/>
  <c r="D23" i="12"/>
  <c r="I22" i="12"/>
  <c r="G22" i="12"/>
  <c r="D22" i="12"/>
  <c r="I21" i="12"/>
  <c r="G21" i="12"/>
  <c r="D21" i="12"/>
  <c r="I20" i="12"/>
  <c r="G20" i="12"/>
  <c r="D20" i="12"/>
  <c r="I19" i="12"/>
  <c r="G19" i="12"/>
  <c r="D19" i="12"/>
  <c r="I18" i="12"/>
  <c r="G18" i="12"/>
  <c r="D18" i="12"/>
  <c r="I17" i="12"/>
  <c r="G17" i="12"/>
  <c r="D17" i="12"/>
  <c r="I16" i="12"/>
  <c r="G16" i="12"/>
  <c r="D16" i="12"/>
  <c r="I15" i="12"/>
  <c r="G15" i="12"/>
  <c r="D15" i="12"/>
  <c r="I14" i="12"/>
  <c r="G14" i="12"/>
  <c r="D14" i="12"/>
  <c r="I13" i="12"/>
  <c r="G13" i="12"/>
  <c r="D13" i="12"/>
  <c r="I12" i="12"/>
  <c r="G12" i="12"/>
  <c r="D12" i="12"/>
  <c r="I11" i="12"/>
  <c r="G11" i="12"/>
  <c r="D11" i="12"/>
  <c r="I10" i="12"/>
  <c r="G10" i="12"/>
  <c r="D10" i="12"/>
  <c r="I9" i="12"/>
  <c r="G9" i="12"/>
  <c r="D9" i="12"/>
  <c r="I8" i="12"/>
  <c r="G8" i="12"/>
  <c r="D8" i="12"/>
  <c r="I7" i="12"/>
  <c r="G7" i="12"/>
  <c r="D7" i="12"/>
  <c r="I6" i="12"/>
  <c r="G6" i="12"/>
  <c r="D6" i="12"/>
  <c r="I5" i="12"/>
  <c r="G5" i="12"/>
  <c r="D5" i="12"/>
  <c r="H73" i="11"/>
  <c r="F73" i="11"/>
  <c r="E73" i="11"/>
  <c r="G73" i="11"/>
  <c r="C73" i="11"/>
  <c r="B73" i="11"/>
  <c r="I71" i="11"/>
  <c r="G71" i="11"/>
  <c r="D71" i="11"/>
  <c r="I70" i="11"/>
  <c r="G70" i="11"/>
  <c r="D70" i="11"/>
  <c r="I69" i="11"/>
  <c r="G69" i="11"/>
  <c r="D69" i="11"/>
  <c r="I68" i="11"/>
  <c r="G68" i="11"/>
  <c r="D68" i="11"/>
  <c r="I67" i="11"/>
  <c r="G67" i="11"/>
  <c r="D67" i="11"/>
  <c r="I66" i="11"/>
  <c r="G66" i="11"/>
  <c r="D66" i="11"/>
  <c r="I65" i="11"/>
  <c r="G65" i="11"/>
  <c r="D65" i="11"/>
  <c r="I64" i="11"/>
  <c r="G64" i="11"/>
  <c r="D64" i="11"/>
  <c r="I63" i="11"/>
  <c r="G63" i="11"/>
  <c r="D63" i="11"/>
  <c r="I62" i="11"/>
  <c r="G62" i="11"/>
  <c r="D62" i="11"/>
  <c r="I61" i="11"/>
  <c r="G61" i="11"/>
  <c r="D61" i="11"/>
  <c r="I60" i="11"/>
  <c r="G60" i="11"/>
  <c r="D60" i="11"/>
  <c r="I59" i="11"/>
  <c r="G59" i="11"/>
  <c r="D59" i="11"/>
  <c r="I58" i="11"/>
  <c r="G58" i="11"/>
  <c r="D58" i="11"/>
  <c r="I57" i="11"/>
  <c r="G57" i="11"/>
  <c r="D57" i="11"/>
  <c r="I56" i="11"/>
  <c r="G56" i="11"/>
  <c r="D56" i="11"/>
  <c r="I55" i="11"/>
  <c r="G55" i="11"/>
  <c r="D55" i="11"/>
  <c r="I54" i="11"/>
  <c r="G54" i="11"/>
  <c r="D54" i="11"/>
  <c r="I53" i="11"/>
  <c r="G53" i="11"/>
  <c r="D53" i="11"/>
  <c r="I52" i="11"/>
  <c r="G52" i="11"/>
  <c r="D52" i="11"/>
  <c r="I51" i="11"/>
  <c r="G51" i="11"/>
  <c r="D51" i="11"/>
  <c r="I50" i="11"/>
  <c r="G50" i="11"/>
  <c r="D50" i="11"/>
  <c r="I49" i="11"/>
  <c r="G49" i="11"/>
  <c r="D49" i="11"/>
  <c r="I48" i="11"/>
  <c r="G48" i="11"/>
  <c r="D48" i="11"/>
  <c r="I47" i="11"/>
  <c r="G47" i="11"/>
  <c r="D47" i="11"/>
  <c r="I46" i="11"/>
  <c r="G46" i="11"/>
  <c r="D46" i="11"/>
  <c r="I45" i="11"/>
  <c r="G45" i="11"/>
  <c r="D45" i="11"/>
  <c r="I44" i="11"/>
  <c r="G44" i="11"/>
  <c r="D44" i="11"/>
  <c r="I43" i="11"/>
  <c r="G43" i="11"/>
  <c r="D43" i="11"/>
  <c r="I42" i="11"/>
  <c r="G42" i="11"/>
  <c r="D42" i="11"/>
  <c r="I41" i="11"/>
  <c r="G41" i="11"/>
  <c r="D41" i="11"/>
  <c r="I40" i="11"/>
  <c r="G40" i="11"/>
  <c r="D40" i="11"/>
  <c r="I39" i="11"/>
  <c r="G39" i="11"/>
  <c r="D39" i="11"/>
  <c r="I38" i="11"/>
  <c r="G38" i="11"/>
  <c r="D38" i="11"/>
  <c r="I37" i="11"/>
  <c r="G37" i="11"/>
  <c r="D37" i="11"/>
  <c r="I36" i="11"/>
  <c r="G36" i="11"/>
  <c r="D36" i="11"/>
  <c r="I35" i="11"/>
  <c r="G35" i="11"/>
  <c r="D35" i="11"/>
  <c r="I34" i="11"/>
  <c r="G34" i="11"/>
  <c r="D34" i="11"/>
  <c r="I33" i="11"/>
  <c r="G33" i="11"/>
  <c r="D33" i="11"/>
  <c r="I32" i="11"/>
  <c r="G32" i="11"/>
  <c r="D32" i="11"/>
  <c r="I31" i="11"/>
  <c r="G31" i="11"/>
  <c r="D31" i="11"/>
  <c r="I30" i="11"/>
  <c r="G30" i="11"/>
  <c r="D30" i="11"/>
  <c r="I29" i="11"/>
  <c r="G29" i="11"/>
  <c r="D29" i="11"/>
  <c r="I28" i="11"/>
  <c r="G28" i="11"/>
  <c r="D28" i="11"/>
  <c r="I27" i="11"/>
  <c r="G27" i="11"/>
  <c r="D27" i="11"/>
  <c r="I26" i="11"/>
  <c r="G26" i="11"/>
  <c r="D26" i="11"/>
  <c r="I25" i="11"/>
  <c r="G25" i="11"/>
  <c r="D25" i="11"/>
  <c r="I24" i="11"/>
  <c r="G24" i="11"/>
  <c r="D24" i="11"/>
  <c r="I23" i="11"/>
  <c r="G23" i="11"/>
  <c r="D23" i="11"/>
  <c r="I22" i="11"/>
  <c r="G22" i="11"/>
  <c r="D22" i="11"/>
  <c r="I21" i="11"/>
  <c r="G21" i="11"/>
  <c r="D21" i="11"/>
  <c r="I20" i="11"/>
  <c r="G20" i="11"/>
  <c r="D20" i="11"/>
  <c r="I19" i="11"/>
  <c r="G19" i="11"/>
  <c r="D19" i="11"/>
  <c r="I18" i="11"/>
  <c r="G18" i="11"/>
  <c r="D18" i="11"/>
  <c r="I17" i="11"/>
  <c r="G17" i="11"/>
  <c r="D17" i="11"/>
  <c r="I16" i="11"/>
  <c r="G16" i="11"/>
  <c r="D16" i="11"/>
  <c r="I15" i="11"/>
  <c r="G15" i="11"/>
  <c r="D15" i="11"/>
  <c r="I14" i="11"/>
  <c r="G14" i="11"/>
  <c r="D14" i="11"/>
  <c r="I13" i="11"/>
  <c r="G13" i="11"/>
  <c r="D13" i="11"/>
  <c r="I12" i="11"/>
  <c r="G12" i="11"/>
  <c r="D12" i="11"/>
  <c r="I11" i="11"/>
  <c r="G11" i="11"/>
  <c r="D11" i="11"/>
  <c r="I10" i="11"/>
  <c r="G10" i="11"/>
  <c r="D10" i="11"/>
  <c r="I9" i="11"/>
  <c r="G9" i="11"/>
  <c r="D9" i="11"/>
  <c r="I8" i="11"/>
  <c r="G8" i="11"/>
  <c r="D8" i="11"/>
  <c r="I7" i="11"/>
  <c r="G7" i="11"/>
  <c r="D7" i="11"/>
  <c r="I6" i="11"/>
  <c r="G6" i="11"/>
  <c r="D6" i="11"/>
  <c r="I5" i="11"/>
  <c r="G5" i="11"/>
  <c r="D5" i="1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" i="1"/>
  <c r="I6" i="1"/>
  <c r="I5" i="1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  <c r="D6" i="1"/>
  <c r="D5" i="1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H73" i="5"/>
  <c r="I73" i="5" s="1"/>
  <c r="F73" i="5"/>
  <c r="E73" i="5"/>
  <c r="C73" i="5"/>
  <c r="D73" i="5" s="1"/>
  <c r="B73" i="5"/>
  <c r="H73" i="6"/>
  <c r="F73" i="6"/>
  <c r="I73" i="6" s="1"/>
  <c r="E73" i="6"/>
  <c r="C73" i="6"/>
  <c r="B73" i="6"/>
  <c r="D73" i="6" s="1"/>
  <c r="H73" i="7"/>
  <c r="F73" i="7"/>
  <c r="I73" i="7" s="1"/>
  <c r="E73" i="7"/>
  <c r="G73" i="7" s="1"/>
  <c r="C73" i="7"/>
  <c r="D73" i="7"/>
  <c r="B73" i="7"/>
  <c r="H73" i="8"/>
  <c r="F73" i="8"/>
  <c r="I73" i="8" s="1"/>
  <c r="E73" i="8"/>
  <c r="C73" i="8"/>
  <c r="D73" i="8" s="1"/>
  <c r="B73" i="8"/>
  <c r="H73" i="9"/>
  <c r="F73" i="9"/>
  <c r="I73" i="9" s="1"/>
  <c r="E73" i="9"/>
  <c r="C73" i="9"/>
  <c r="D73" i="9" s="1"/>
  <c r="B73" i="9"/>
  <c r="H73" i="3"/>
  <c r="I73" i="3"/>
  <c r="F73" i="3"/>
  <c r="G73" i="3" s="1"/>
  <c r="E73" i="3"/>
  <c r="C73" i="3"/>
  <c r="B73" i="3"/>
  <c r="D73" i="3" s="1"/>
  <c r="H73" i="1"/>
  <c r="F73" i="1"/>
  <c r="I73" i="1"/>
  <c r="E73" i="1"/>
  <c r="C73" i="1"/>
  <c r="D73" i="1" s="1"/>
  <c r="B73" i="1"/>
  <c r="I73" i="11"/>
  <c r="G73" i="1"/>
  <c r="G73" i="8"/>
  <c r="G73" i="5"/>
  <c r="D73" i="11"/>
  <c r="I73" i="15"/>
  <c r="G73" i="15"/>
  <c r="G73" i="20" l="1"/>
  <c r="I73" i="18"/>
  <c r="G73" i="18"/>
  <c r="I73" i="19"/>
  <c r="D73" i="19"/>
  <c r="G73" i="19"/>
  <c r="I73" i="17"/>
  <c r="D73" i="17"/>
  <c r="G73" i="17"/>
  <c r="I73" i="16"/>
  <c r="D73" i="16"/>
  <c r="G73" i="16"/>
  <c r="G73" i="9"/>
  <c r="G73" i="14"/>
  <c r="G73" i="6"/>
</calcChain>
</file>

<file path=xl/sharedStrings.xml><?xml version="1.0" encoding="utf-8"?>
<sst xmlns="http://schemas.openxmlformats.org/spreadsheetml/2006/main" count="1365" uniqueCount="126">
  <si>
    <t>Data Extract: November 2013</t>
  </si>
  <si>
    <t>*Bradford's 2008 sale data file is no longer readable.</t>
  </si>
  <si>
    <t>County</t>
  </si>
  <si>
    <t>Total Count</t>
  </si>
  <si>
    <t>Sales Count</t>
  </si>
  <si>
    <t>Sales Percent</t>
  </si>
  <si>
    <t>Total Just Value</t>
  </si>
  <si>
    <t>Total Sales Just Value</t>
  </si>
  <si>
    <t>Sales Just Value Percent</t>
  </si>
  <si>
    <t>Total Sales Price</t>
  </si>
  <si>
    <t>Alachua</t>
  </si>
  <si>
    <t>Baker</t>
  </si>
  <si>
    <t>Bay</t>
  </si>
  <si>
    <t>Bradford*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</si>
  <si>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</si>
  <si>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</si>
  <si>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</si>
  <si>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</si>
  <si>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</si>
  <si>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</si>
  <si>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</si>
  <si>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</si>
  <si>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</si>
  <si>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</si>
  <si>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</si>
  <si>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</si>
  <si>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</si>
  <si>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</si>
  <si>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</si>
  <si>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</si>
  <si>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</si>
  <si>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</si>
  <si>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</si>
  <si>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</si>
  <si>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</si>
  <si>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</si>
  <si>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</si>
  <si>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</si>
  <si>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</si>
  <si>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</si>
  <si>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</si>
  <si>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</si>
  <si>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</si>
  <si>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</si>
  <si>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</si>
  <si>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</si>
  <si>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</si>
  <si>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</si>
  <si>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</si>
  <si>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</si>
  <si>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</si>
  <si>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</si>
  <si>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</si>
  <si>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</si>
  <si>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</si>
  <si>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</si>
  <si>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</si>
  <si>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</si>
  <si>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</si>
  <si>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</si>
  <si>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</si>
  <si>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</si>
  <si>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</si>
  <si>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</si>
  <si>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</si>
  <si>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</si>
  <si>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</si>
  <si>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</si>
  <si>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</si>
  <si>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</si>
  <si>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</si>
  <si>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</si>
  <si>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</si>
  <si>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</si>
  <si>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</si>
  <si>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</si>
  <si>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</si>
  <si>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</t>
  </si>
  <si>
    <t>Bradford</t>
  </si>
  <si>
    <t>Sales Parcel Counts and Just Values</t>
  </si>
  <si>
    <t>2013 Sales Report</t>
  </si>
  <si>
    <t>2012 Sales Report</t>
  </si>
  <si>
    <t>2011 Sales Report</t>
  </si>
  <si>
    <t>2010 Sales Report</t>
  </si>
  <si>
    <t>2009 Sales Report</t>
  </si>
  <si>
    <t>2008 Sales Report</t>
  </si>
  <si>
    <t xml:space="preserve">Contact Information: </t>
  </si>
  <si>
    <t xml:space="preserve">Property Tax Oversight, Research &amp; Analysis  </t>
  </si>
  <si>
    <t>2014 Sales Report</t>
  </si>
  <si>
    <t xml:space="preserve">Percent of Just/Sales Price </t>
  </si>
  <si>
    <t>Comparison of Parcel Counts and Just Values For 2015 Sold Properties vs. Total Real Properties By County</t>
  </si>
  <si>
    <t>Comparison of Parcel Counts and Just Values For 2014 Sold Properties vs. Total Real Properties By County</t>
  </si>
  <si>
    <t>Comparison of Parcel Counts and Just Values For 2013 Sold Properties vs. Total Real Properties By County</t>
  </si>
  <si>
    <t>Comparison of Parcel Counts and Just Values For 2012 Sold Properties vs. Total Real Properties By County</t>
  </si>
  <si>
    <t>Comparison of Parcel Counts and Just Values For 2011 Sold Properties vs. Total Real Properties By County</t>
  </si>
  <si>
    <t>Comparison of Parcel Counts and Just Values For 2010 Sold Properties vs. Total Real Properties By County</t>
  </si>
  <si>
    <t>Comparison of Parcel Counts and Just Values For 2009 Sold Properties vs. Total Real Properties By County</t>
  </si>
  <si>
    <t>Comparison of Parcel Counts and Just Values For 2008 Sold Properties vs. Total Real Properties By County</t>
  </si>
  <si>
    <t>2015 Sales Report</t>
  </si>
  <si>
    <t>PTOResearchAnalysis@floridarevenue.com</t>
  </si>
  <si>
    <t>Data Extract: December 2016</t>
  </si>
  <si>
    <t>Comparison of Parcel Counts and Just Values For 2016 Sold Properties vs. Total Real Properties By County</t>
  </si>
  <si>
    <t>2016 Sales Report</t>
  </si>
  <si>
    <t>2017 Sales Report</t>
  </si>
  <si>
    <t>2018 Sales Report</t>
  </si>
  <si>
    <t>Comparison of Parcel Counts and Just Values For 2018 Sold Properties vs. Total Real Properties By County</t>
  </si>
  <si>
    <t>Comparison of Parcel Counts and Just Values For 2017 Sold Properties vs. Total Real Properties By County</t>
  </si>
  <si>
    <t>Data Extract: November 2019</t>
  </si>
  <si>
    <t>Data Extract: Novmeber 2019</t>
  </si>
  <si>
    <t>Comparison of Parcel Counts and Just Values For 2019 Sold Properties vs. Total Real Properties By County</t>
  </si>
  <si>
    <t>Data Extract: December 2020</t>
  </si>
  <si>
    <t>2019 Sales Report</t>
  </si>
  <si>
    <t>2020 Sales Report</t>
  </si>
  <si>
    <t>Comparison of Parcel Counts and Just Values For 2020 Sold Properties vs. Total Real Properties By County</t>
  </si>
  <si>
    <t>Data Extract: November 2021</t>
  </si>
  <si>
    <t>Comparison of Parcel Counts and Just Values For 2021 Sold Properties vs. Total Real Properties By County</t>
  </si>
  <si>
    <t>Data Extract: November 2022</t>
  </si>
  <si>
    <t>2021 Sales Report</t>
  </si>
  <si>
    <t>Data Extract: November 2023</t>
  </si>
  <si>
    <t>Comparison of Parcel Counts and Just Values For 2022 Sold Properties vs. Total Real Properties By County</t>
  </si>
  <si>
    <t>Comparison of Parcel Counts and Just Values For 2023 Sold Properties vs. Total Real Properties By County</t>
  </si>
  <si>
    <t>2023 Sales Report</t>
  </si>
  <si>
    <t>2022 Sales Report</t>
  </si>
  <si>
    <t>Comparison of Parcel Counts and Just Values For 2024 Sold Properties vs. Total Real Properties By County</t>
  </si>
  <si>
    <t>Data Extract: November 2024</t>
  </si>
  <si>
    <t>2024 Sales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</si>
</sst>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2"/>
      <color indexed="12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0"/>
      <name val="Cambria"/>
      <family val="1"/>
      <scheme val="maj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12" fillId="0" borderId="0" xfId="0" applyFont="1"/>
    <xf numFmtId="10" fontId="12" fillId="0" borderId="0" xfId="6" applyNumberFormat="1" applyFont="1"/>
    <xf numFmtId="3" fontId="12" fillId="0" borderId="0" xfId="0" applyNumberFormat="1" applyFont="1"/>
    <xf numFmtId="3" fontId="12" fillId="0" borderId="1" xfId="0" applyNumberFormat="1" applyFont="1" applyBorder="1" applyAlignment="1">
      <alignment horizontal="right"/>
    </xf>
    <xf numFmtId="2" fontId="12" fillId="0" borderId="0" xfId="0" applyNumberFormat="1" applyFont="1"/>
    <xf numFmtId="0" fontId="4" fillId="0" borderId="0" xfId="5" applyFont="1"/>
    <xf numFmtId="0" fontId="6" fillId="0" borderId="0" xfId="5" applyFont="1"/>
    <xf numFmtId="0" fontId="7" fillId="0" borderId="0" xfId="5" applyFont="1"/>
    <xf numFmtId="0" fontId="6" fillId="0" borderId="0" xfId="0" applyFont="1" applyAlignment="1">
      <alignment horizontal="centerContinuous"/>
    </xf>
    <xf numFmtId="2" fontId="6" fillId="0" borderId="0" xfId="0" applyNumberFormat="1" applyFont="1" applyAlignment="1">
      <alignment horizontal="centerContinuous"/>
    </xf>
    <xf numFmtId="0" fontId="6" fillId="0" borderId="0" xfId="0" applyFont="1"/>
    <xf numFmtId="2" fontId="6" fillId="0" borderId="0" xfId="0" applyNumberFormat="1" applyFont="1"/>
    <xf numFmtId="0" fontId="12" fillId="0" borderId="2" xfId="0" applyFont="1" applyFill="1" applyBorder="1" applyAlignment="1">
      <alignment horizontal="left"/>
    </xf>
    <xf numFmtId="3" fontId="12" fillId="0" borderId="1" xfId="3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164" fontId="12" fillId="0" borderId="1" xfId="3" applyNumberFormat="1" applyFont="1" applyBorder="1" applyAlignment="1">
      <alignment horizontal="right" vertical="center" wrapText="1"/>
    </xf>
    <xf numFmtId="164" fontId="12" fillId="0" borderId="1" xfId="6" applyNumberFormat="1" applyFont="1" applyBorder="1" applyAlignment="1">
      <alignment horizontal="right"/>
    </xf>
    <xf numFmtId="164" fontId="4" fillId="2" borderId="4" xfId="6" applyNumberFormat="1" applyFont="1" applyFill="1" applyBorder="1" applyAlignment="1">
      <alignment horizontal="right"/>
    </xf>
    <xf numFmtId="164" fontId="12" fillId="0" borderId="8" xfId="3" applyNumberFormat="1" applyFont="1" applyBorder="1" applyAlignment="1">
      <alignment horizontal="right" vertical="center" wrapText="1"/>
    </xf>
    <xf numFmtId="164" fontId="12" fillId="0" borderId="8" xfId="6" applyNumberFormat="1" applyFont="1" applyBorder="1" applyAlignment="1">
      <alignment horizontal="right"/>
    </xf>
    <xf numFmtId="164" fontId="4" fillId="2" borderId="9" xfId="6" applyNumberFormat="1" applyFont="1" applyFill="1" applyBorder="1" applyAlignment="1">
      <alignment horizontal="right"/>
    </xf>
    <xf numFmtId="0" fontId="14" fillId="0" borderId="0" xfId="1" applyFont="1" applyAlignment="1" applyProtection="1"/>
    <xf numFmtId="0" fontId="15" fillId="0" borderId="0" xfId="2" applyFont="1" applyAlignment="1" applyProtection="1">
      <alignment horizontal="left"/>
    </xf>
    <xf numFmtId="0" fontId="16" fillId="0" borderId="0" xfId="5" applyFont="1"/>
    <xf numFmtId="0" fontId="17" fillId="0" borderId="0" xfId="0" applyFont="1"/>
    <xf numFmtId="0" fontId="18" fillId="0" borderId="0" xfId="1" applyFont="1" applyAlignment="1" applyProtection="1"/>
    <xf numFmtId="0" fontId="15" fillId="0" borderId="0" xfId="2" applyFont="1" applyAlignment="1" applyProtection="1"/>
    <xf numFmtId="0" fontId="19" fillId="0" borderId="0" xfId="1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3" fillId="0" borderId="0" xfId="5" applyFont="1"/>
    <xf numFmtId="0" fontId="24" fillId="0" borderId="0" xfId="2" applyFont="1" applyAlignment="1" applyProtection="1">
      <alignment horizontal="left"/>
    </xf>
    <xf numFmtId="0" fontId="19" fillId="0" borderId="0" xfId="1" applyFont="1" applyAlignment="1" applyProtection="1"/>
    <xf numFmtId="0" fontId="24" fillId="0" borderId="0" xfId="2" applyFont="1" applyAlignment="1" applyProtection="1"/>
    <xf numFmtId="0" fontId="9" fillId="0" borderId="0" xfId="0" applyFont="1"/>
    <xf numFmtId="0" fontId="25" fillId="0" borderId="0" xfId="0" applyFont="1"/>
    <xf numFmtId="0" fontId="0" fillId="0" borderId="0" xfId="0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left" vertical="center" wrapText="1"/>
    </xf>
    <xf numFmtId="10" fontId="12" fillId="0" borderId="1" xfId="6" applyNumberFormat="1" applyFont="1" applyBorder="1" applyAlignment="1">
      <alignment horizontal="right" vertical="center" wrapText="1"/>
    </xf>
  </cellXfs>
  <cellStyles count="9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" xfId="6" builtinId="5"/>
    <cellStyle name="Percent 2" xfId="7" xr:uid="{00000000-0005-0000-0000-000007000000}"/>
    <cellStyle name="Percent 3" xfId="8" xr:uid="{00000000-0005-0000-0000-000008000000}"/>
  </cellStyles>
  <dxfs count="17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\\Dordfs02\ptocommon\Research%20&amp;%20Analysis\Data%20Book%20Documentation\2019%20Data%20Book\DRAFT%20TEMPLATES\sales_report%202017.xls" TargetMode="External"/><Relationship Id="rId2" Type="http://schemas.openxmlformats.org/officeDocument/2006/relationships/hyperlink" Target="file:///\\Dordfs02\ptocommon\Research%20&amp;%20Analysis\Data%20Book%20Documentation\2019%20Data%20Book\DRAFT%20TEMPLATES\sales_report%202017.xls" TargetMode="External"/><Relationship Id="rId1" Type="http://schemas.openxmlformats.org/officeDocument/2006/relationships/hyperlink" Target="mailto:PTOResearchAnalysis@floridarevenue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file:///\\Dordfs02\ptocommon\Research%20&amp;%20Analysis\Data%20Book%20Documentation\2019%20Data%20Book\DRAFT%20TEMPLATES\sales_report%202017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4"/>
  <sheetViews>
    <sheetView tabSelected="1" workbookViewId="0"/>
  </sheetViews>
  <sheetFormatPr defaultRowHeight="14.25" x14ac:dyDescent="0.2"/>
  <cols>
    <col min="1" max="16384" width="9.140625" style="1"/>
  </cols>
  <sheetData>
    <row r="2" spans="1:8" ht="15" x14ac:dyDescent="0.25">
      <c r="A2" s="6" t="s">
        <v>79</v>
      </c>
      <c r="B2" s="7"/>
      <c r="C2" s="7"/>
      <c r="D2" s="7"/>
      <c r="E2" s="7"/>
      <c r="F2" s="7"/>
      <c r="G2" s="7"/>
      <c r="H2" s="7"/>
    </row>
    <row r="3" spans="1:8" ht="15" x14ac:dyDescent="0.25">
      <c r="A3" s="6"/>
      <c r="B3" s="7"/>
      <c r="C3" s="7"/>
      <c r="D3" s="7"/>
      <c r="E3" s="7"/>
      <c r="F3" s="7"/>
      <c r="G3" s="7"/>
      <c r="H3" s="7"/>
    </row>
    <row r="4" spans="1:8" ht="15.75" x14ac:dyDescent="0.25">
      <c r="A4" s="39"/>
      <c r="B4" s="38" t="s">
        <v>125</v>
      </c>
      <c r="C4" s="40"/>
      <c r="D4" s="40"/>
      <c r="E4" s="41"/>
      <c r="F4" s="7"/>
      <c r="G4" s="7"/>
      <c r="H4" s="7"/>
    </row>
    <row r="5" spans="1:8" ht="15" x14ac:dyDescent="0.25">
      <c r="A5" s="6"/>
      <c r="B5" s="7"/>
      <c r="C5" s="7"/>
      <c r="D5" s="7"/>
      <c r="E5" s="7"/>
      <c r="F5" s="7"/>
      <c r="G5" s="7"/>
      <c r="H5" s="7"/>
    </row>
    <row r="6" spans="1:8" ht="15.75" x14ac:dyDescent="0.25">
      <c r="A6" s="39"/>
      <c r="B6" s="38" t="s">
        <v>121</v>
      </c>
      <c r="C6" s="40"/>
      <c r="D6" s="40"/>
      <c r="E6" s="41"/>
      <c r="F6" s="7"/>
      <c r="G6" s="7"/>
      <c r="H6" s="7"/>
    </row>
    <row r="7" spans="1:8" ht="15.75" x14ac:dyDescent="0.25">
      <c r="A7" s="39"/>
      <c r="B7" s="38"/>
      <c r="C7" s="40"/>
      <c r="D7" s="40"/>
      <c r="E7" s="41"/>
      <c r="F7" s="7"/>
      <c r="G7" s="7"/>
      <c r="H7" s="7"/>
    </row>
    <row r="8" spans="1:8" ht="15.75" x14ac:dyDescent="0.25">
      <c r="A8" s="39"/>
      <c r="B8" s="38" t="s">
        <v>122</v>
      </c>
      <c r="C8" s="40"/>
      <c r="D8" s="40"/>
      <c r="E8" s="41"/>
      <c r="F8" s="7"/>
      <c r="G8" s="7"/>
      <c r="H8" s="7"/>
    </row>
    <row r="9" spans="1:8" ht="15" x14ac:dyDescent="0.25">
      <c r="A9" s="6"/>
      <c r="B9" s="7"/>
      <c r="C9" s="7"/>
      <c r="D9" s="7"/>
      <c r="E9" s="7"/>
      <c r="F9" s="7"/>
      <c r="G9" s="7"/>
      <c r="H9" s="7"/>
    </row>
    <row r="10" spans="1:8" ht="15.75" x14ac:dyDescent="0.25">
      <c r="A10" s="39"/>
      <c r="B10" s="38" t="s">
        <v>117</v>
      </c>
      <c r="C10" s="40"/>
      <c r="D10" s="40"/>
      <c r="E10" s="41"/>
      <c r="F10" s="7"/>
      <c r="G10" s="7"/>
      <c r="H10" s="7"/>
    </row>
    <row r="11" spans="1:8" ht="15" x14ac:dyDescent="0.25">
      <c r="A11" s="6"/>
      <c r="B11" s="7"/>
      <c r="C11" s="7"/>
      <c r="D11" s="7"/>
      <c r="E11" s="7"/>
      <c r="F11" s="7"/>
      <c r="G11" s="7"/>
      <c r="H11" s="7"/>
    </row>
    <row r="12" spans="1:8" ht="15.75" x14ac:dyDescent="0.25">
      <c r="A12" s="39"/>
      <c r="B12" s="38" t="s">
        <v>112</v>
      </c>
      <c r="C12" s="40"/>
      <c r="D12" s="41"/>
      <c r="E12" s="41"/>
      <c r="F12" s="7"/>
      <c r="G12" s="7"/>
      <c r="H12" s="7"/>
    </row>
    <row r="13" spans="1:8" ht="15.75" x14ac:dyDescent="0.25">
      <c r="A13" s="42"/>
      <c r="B13" s="43"/>
      <c r="C13" s="43"/>
      <c r="D13" s="43"/>
      <c r="E13" s="43"/>
      <c r="F13" s="33"/>
      <c r="G13" s="34"/>
      <c r="H13" s="7"/>
    </row>
    <row r="14" spans="1:8" ht="15.75" x14ac:dyDescent="0.25">
      <c r="A14" s="42"/>
      <c r="B14" s="44" t="s">
        <v>111</v>
      </c>
      <c r="C14" s="43"/>
      <c r="D14" s="43"/>
      <c r="E14" s="43"/>
      <c r="F14" s="33"/>
      <c r="G14" s="34"/>
      <c r="H14" s="7"/>
    </row>
    <row r="15" spans="1:8" ht="15.75" x14ac:dyDescent="0.25">
      <c r="A15" s="42"/>
      <c r="B15" s="43"/>
      <c r="C15" s="43"/>
      <c r="D15" s="43"/>
      <c r="E15" s="43"/>
      <c r="F15" s="33"/>
      <c r="G15" s="34"/>
      <c r="H15" s="7"/>
    </row>
    <row r="16" spans="1:8" ht="15.75" x14ac:dyDescent="0.25">
      <c r="A16" s="42"/>
      <c r="B16" s="44" t="s">
        <v>104</v>
      </c>
      <c r="C16" s="44"/>
      <c r="D16" s="44"/>
      <c r="E16" s="44"/>
      <c r="F16" s="36"/>
      <c r="G16" s="34"/>
      <c r="H16" s="34"/>
    </row>
    <row r="17" spans="1:8" ht="15.75" x14ac:dyDescent="0.25">
      <c r="A17" s="42"/>
      <c r="B17" s="45"/>
      <c r="C17" s="45"/>
      <c r="D17" s="45"/>
      <c r="E17" s="45"/>
      <c r="F17" s="37"/>
      <c r="G17" s="34"/>
      <c r="H17" s="34"/>
    </row>
    <row r="18" spans="1:8" ht="15.75" x14ac:dyDescent="0.25">
      <c r="A18" s="42"/>
      <c r="B18" s="44" t="s">
        <v>103</v>
      </c>
      <c r="C18" s="44"/>
      <c r="D18" s="44"/>
      <c r="E18" s="44"/>
      <c r="F18" s="36"/>
      <c r="G18" s="34"/>
      <c r="H18" s="34"/>
    </row>
    <row r="19" spans="1:8" ht="15.75" x14ac:dyDescent="0.25">
      <c r="A19" s="42"/>
      <c r="B19" s="45"/>
      <c r="C19" s="45"/>
      <c r="D19" s="45"/>
      <c r="E19" s="45"/>
      <c r="F19" s="37"/>
      <c r="G19" s="34"/>
      <c r="H19" s="34"/>
    </row>
    <row r="20" spans="1:8" ht="15.75" x14ac:dyDescent="0.25">
      <c r="A20" s="42"/>
      <c r="B20" s="44" t="s">
        <v>102</v>
      </c>
      <c r="C20" s="44"/>
      <c r="D20" s="44"/>
      <c r="E20" s="44"/>
      <c r="F20" s="36"/>
      <c r="G20" s="34"/>
      <c r="H20" s="34"/>
    </row>
    <row r="21" spans="1:8" ht="15.75" x14ac:dyDescent="0.25">
      <c r="A21" s="42"/>
      <c r="B21" s="40"/>
      <c r="C21" s="40"/>
      <c r="D21" s="40"/>
      <c r="E21" s="40"/>
      <c r="F21" s="34"/>
      <c r="G21" s="34"/>
      <c r="H21" s="34"/>
    </row>
    <row r="22" spans="1:8" ht="15.75" x14ac:dyDescent="0.25">
      <c r="A22" s="42"/>
      <c r="B22" s="45" t="s">
        <v>98</v>
      </c>
      <c r="C22" s="45"/>
      <c r="D22" s="45"/>
      <c r="E22" s="45"/>
      <c r="F22" s="37"/>
      <c r="G22" s="37"/>
      <c r="H22" s="34"/>
    </row>
    <row r="23" spans="1:8" ht="15.75" x14ac:dyDescent="0.25">
      <c r="A23" s="42"/>
      <c r="B23" s="40"/>
      <c r="C23" s="40"/>
      <c r="D23" s="40"/>
      <c r="E23" s="40"/>
      <c r="F23" s="34"/>
      <c r="G23" s="34"/>
      <c r="H23" s="34"/>
    </row>
    <row r="24" spans="1:8" ht="15.75" x14ac:dyDescent="0.25">
      <c r="A24" s="42"/>
      <c r="B24" s="45" t="s">
        <v>88</v>
      </c>
      <c r="C24" s="45"/>
      <c r="D24" s="45"/>
      <c r="E24" s="45"/>
      <c r="F24" s="37"/>
      <c r="G24" s="37"/>
      <c r="H24" s="37"/>
    </row>
    <row r="25" spans="1:8" ht="15.75" x14ac:dyDescent="0.25">
      <c r="A25" s="42"/>
      <c r="B25" s="40"/>
      <c r="C25" s="40"/>
      <c r="D25" s="40"/>
      <c r="E25" s="40"/>
      <c r="F25" s="34"/>
      <c r="G25" s="34"/>
      <c r="H25" s="34"/>
    </row>
    <row r="26" spans="1:8" ht="15.75" x14ac:dyDescent="0.25">
      <c r="A26" s="42"/>
      <c r="B26" s="44" t="s">
        <v>80</v>
      </c>
      <c r="C26" s="44"/>
      <c r="D26" s="44"/>
      <c r="E26" s="44"/>
      <c r="F26" s="36"/>
      <c r="G26" s="36"/>
      <c r="H26" s="37"/>
    </row>
    <row r="27" spans="1:8" ht="15.75" x14ac:dyDescent="0.25">
      <c r="A27" s="46"/>
      <c r="B27" s="47"/>
      <c r="C27" s="47"/>
      <c r="D27" s="47"/>
      <c r="E27" s="47"/>
      <c r="F27" s="35"/>
      <c r="G27" s="35"/>
      <c r="H27" s="34"/>
    </row>
    <row r="28" spans="1:8" ht="15.75" x14ac:dyDescent="0.25">
      <c r="A28" s="41"/>
      <c r="B28" s="44" t="s">
        <v>81</v>
      </c>
      <c r="C28" s="44"/>
      <c r="D28" s="44"/>
      <c r="E28" s="44"/>
      <c r="F28" s="36"/>
      <c r="G28" s="36"/>
      <c r="H28" s="36"/>
    </row>
    <row r="29" spans="1:8" ht="15.75" x14ac:dyDescent="0.25">
      <c r="A29" s="41"/>
      <c r="B29" s="40"/>
      <c r="C29" s="40"/>
      <c r="D29" s="40"/>
      <c r="E29" s="40"/>
      <c r="F29" s="34"/>
      <c r="G29" s="34"/>
      <c r="H29" s="35"/>
    </row>
    <row r="30" spans="1:8" ht="15.75" x14ac:dyDescent="0.25">
      <c r="A30" s="41"/>
      <c r="B30" s="44" t="s">
        <v>82</v>
      </c>
      <c r="C30" s="44"/>
      <c r="D30" s="44"/>
      <c r="E30" s="44"/>
      <c r="F30" s="36"/>
      <c r="G30" s="36"/>
      <c r="H30" s="36"/>
    </row>
    <row r="31" spans="1:8" ht="15.75" x14ac:dyDescent="0.25">
      <c r="A31" s="41"/>
      <c r="B31" s="40"/>
      <c r="C31" s="40"/>
      <c r="D31" s="40"/>
      <c r="E31" s="40"/>
      <c r="F31" s="34"/>
      <c r="G31" s="34"/>
      <c r="H31" s="34"/>
    </row>
    <row r="32" spans="1:8" ht="15.75" x14ac:dyDescent="0.25">
      <c r="A32" s="41"/>
      <c r="B32" s="44" t="s">
        <v>83</v>
      </c>
      <c r="C32" s="44"/>
      <c r="D32" s="44"/>
      <c r="E32" s="44"/>
      <c r="F32" s="36"/>
      <c r="G32" s="36"/>
      <c r="H32" s="36"/>
    </row>
    <row r="33" spans="1:8" ht="15.75" x14ac:dyDescent="0.25">
      <c r="A33" s="41"/>
      <c r="B33" s="40"/>
      <c r="C33" s="40"/>
      <c r="D33" s="40"/>
      <c r="E33" s="40"/>
      <c r="F33" s="34"/>
      <c r="G33" s="34"/>
      <c r="H33" s="34"/>
    </row>
    <row r="34" spans="1:8" ht="15.75" x14ac:dyDescent="0.25">
      <c r="A34" s="41"/>
      <c r="B34" s="44" t="s">
        <v>84</v>
      </c>
      <c r="C34" s="44"/>
      <c r="D34" s="44"/>
      <c r="E34" s="44"/>
      <c r="F34" s="36"/>
      <c r="G34" s="36"/>
      <c r="H34" s="36"/>
    </row>
    <row r="35" spans="1:8" ht="15.75" x14ac:dyDescent="0.25">
      <c r="A35" s="41"/>
      <c r="B35" s="40"/>
      <c r="C35" s="40"/>
      <c r="D35" s="40"/>
      <c r="E35" s="40"/>
      <c r="F35" s="34"/>
      <c r="G35" s="34"/>
      <c r="H35" s="34"/>
    </row>
    <row r="36" spans="1:8" ht="15.75" x14ac:dyDescent="0.25">
      <c r="A36" s="41"/>
      <c r="B36" s="44" t="s">
        <v>85</v>
      </c>
      <c r="C36" s="44"/>
      <c r="D36" s="44"/>
      <c r="E36" s="44"/>
      <c r="F36" s="36"/>
      <c r="G36" s="36"/>
      <c r="H36" s="36"/>
    </row>
    <row r="37" spans="1:8" ht="15.75" x14ac:dyDescent="0.25">
      <c r="A37" s="41"/>
      <c r="B37" s="40"/>
      <c r="C37" s="40"/>
      <c r="D37" s="40"/>
      <c r="E37" s="40"/>
      <c r="F37" s="34"/>
      <c r="G37" s="34"/>
      <c r="H37" s="34"/>
    </row>
    <row r="38" spans="1:8" ht="15.75" x14ac:dyDescent="0.25">
      <c r="A38" s="7"/>
      <c r="B38" s="34"/>
      <c r="C38" s="34"/>
      <c r="D38" s="34"/>
      <c r="E38" s="34"/>
      <c r="F38" s="34"/>
      <c r="G38" s="34"/>
      <c r="H38" s="36"/>
    </row>
    <row r="39" spans="1:8" ht="15.75" x14ac:dyDescent="0.25">
      <c r="A39" s="7"/>
      <c r="B39" s="7"/>
      <c r="C39" s="7"/>
      <c r="D39" s="7"/>
      <c r="H39" s="34"/>
    </row>
    <row r="40" spans="1:8" ht="15.75" x14ac:dyDescent="0.25">
      <c r="A40" s="7"/>
      <c r="B40" s="7"/>
      <c r="C40" s="7"/>
      <c r="D40" s="7"/>
      <c r="H40" s="34"/>
    </row>
    <row r="41" spans="1:8" x14ac:dyDescent="0.2">
      <c r="A41" s="7"/>
      <c r="B41" s="7"/>
      <c r="C41" s="7"/>
      <c r="D41" s="7"/>
    </row>
    <row r="42" spans="1:8" x14ac:dyDescent="0.2">
      <c r="A42" s="8" t="s">
        <v>86</v>
      </c>
      <c r="B42" s="7"/>
      <c r="C42" s="7"/>
      <c r="D42" s="8" t="s">
        <v>87</v>
      </c>
    </row>
    <row r="43" spans="1:8" x14ac:dyDescent="0.2">
      <c r="A43" s="7"/>
      <c r="B43" s="7"/>
      <c r="C43" s="7"/>
      <c r="D43" s="32" t="s">
        <v>99</v>
      </c>
    </row>
    <row r="44" spans="1:8" x14ac:dyDescent="0.2">
      <c r="A44" s="7"/>
      <c r="B44" s="7"/>
      <c r="C44" s="7"/>
      <c r="D44" s="7"/>
    </row>
    <row r="45" spans="1:8" x14ac:dyDescent="0.2">
      <c r="A45" s="7"/>
      <c r="B45" s="7"/>
      <c r="C45" s="7"/>
      <c r="D45" s="7"/>
    </row>
    <row r="46" spans="1:8" x14ac:dyDescent="0.2">
      <c r="A46" s="7"/>
      <c r="B46" s="7"/>
      <c r="C46" s="7"/>
      <c r="D46" s="7"/>
    </row>
    <row r="47" spans="1:8" x14ac:dyDescent="0.2">
      <c r="A47" s="7"/>
      <c r="B47" s="7"/>
      <c r="C47" s="7"/>
      <c r="D47" s="7"/>
    </row>
    <row r="48" spans="1:8" x14ac:dyDescent="0.2">
      <c r="A48" s="7"/>
      <c r="B48" s="7"/>
      <c r="C48" s="7"/>
      <c r="D48" s="7"/>
    </row>
    <row r="49" spans="1:4" x14ac:dyDescent="0.2">
      <c r="A49" s="7"/>
      <c r="B49" s="7"/>
      <c r="C49" s="7"/>
      <c r="D49" s="7"/>
    </row>
    <row r="50" spans="1:4" x14ac:dyDescent="0.2">
      <c r="A50" s="7"/>
      <c r="B50" s="7"/>
      <c r="C50" s="7"/>
      <c r="D50" s="7"/>
    </row>
    <row r="51" spans="1:4" x14ac:dyDescent="0.2">
      <c r="A51" s="7"/>
      <c r="B51" s="7"/>
      <c r="C51" s="7"/>
      <c r="D51" s="7"/>
    </row>
    <row r="52" spans="1:4" x14ac:dyDescent="0.2">
      <c r="A52" s="7"/>
      <c r="B52" s="7"/>
      <c r="C52" s="7"/>
      <c r="D52" s="7"/>
    </row>
    <row r="53" spans="1:4" x14ac:dyDescent="0.2">
      <c r="A53" s="7"/>
      <c r="B53" s="7"/>
      <c r="C53" s="7"/>
      <c r="D53" s="7"/>
    </row>
    <row r="54" spans="1:4" x14ac:dyDescent="0.2">
      <c r="A54" s="7"/>
      <c r="B54" s="7"/>
      <c r="C54" s="7"/>
      <c r="D54" s="7"/>
    </row>
  </sheetData>
  <hyperlinks>
    <hyperlink ref="B36:H36" location="'2009 Sales'!A1" display="2009 Sales Report" xr:uid="{00000000-0004-0000-0000-000000000000}"/>
    <hyperlink ref="B38:H38" location="'2008 Sales'!A1" display="2008 Sales Report" xr:uid="{00000000-0004-0000-0000-000001000000}"/>
    <hyperlink ref="B32" location="'2010 sales'!A1" display="2010 Sales Report" xr:uid="{00000000-0004-0000-0000-000002000000}"/>
    <hyperlink ref="B30" location="'2010 sales'!A1" display="2010 Sales Report" xr:uid="{00000000-0004-0000-0000-000003000000}"/>
    <hyperlink ref="B32:H32" location="'2011 Sales'!A1" display="2011 Sales Report" xr:uid="{00000000-0004-0000-0000-000004000000}"/>
    <hyperlink ref="B28" location="'2010 sales'!A1" display="2010 Sales Report" xr:uid="{00000000-0004-0000-0000-000005000000}"/>
    <hyperlink ref="B30:H30" location="'2012 Sales'!A1" display="2012 Sales Report" xr:uid="{00000000-0004-0000-0000-000006000000}"/>
    <hyperlink ref="B26" location="'2010 sales'!A1" display="2010 Sales Report" xr:uid="{00000000-0004-0000-0000-000007000000}"/>
    <hyperlink ref="B28:H28" location="'2013 Sales'!A1" display="2013 Sales Report" xr:uid="{00000000-0004-0000-0000-000008000000}"/>
    <hyperlink ref="B24" location="'2010 sales'!A1" display="2010 Sales Report" xr:uid="{00000000-0004-0000-0000-000009000000}"/>
    <hyperlink ref="B26:H26" location="'2014 Sales'!A1" display="2014 Sales Report" xr:uid="{00000000-0004-0000-0000-00000A000000}"/>
    <hyperlink ref="B22" location="'2010 sales'!A1" display="2010 Sales Report" xr:uid="{00000000-0004-0000-0000-00000B000000}"/>
    <hyperlink ref="B24:H24" location="'2015 Sales'!A1" display="2015 Sales Report" xr:uid="{00000000-0004-0000-0000-00000C000000}"/>
    <hyperlink ref="D43" r:id="rId1" xr:uid="{00000000-0004-0000-0000-00000D000000}"/>
    <hyperlink ref="B20" r:id="rId2" location="'2016 Sales'!A1" xr:uid="{00000000-0004-0000-0000-00000E000000}"/>
    <hyperlink ref="B18" r:id="rId3" location="'2017 Sales'!A1" xr:uid="{00000000-0004-0000-0000-00000F000000}"/>
    <hyperlink ref="B16" r:id="rId4" location="'2018 Sales'!A1" xr:uid="{00000000-0004-0000-0000-000010000000}"/>
    <hyperlink ref="B34:H34" location="'2010 Sales'!A1" display="2010 Sales Report" xr:uid="{00000000-0004-0000-0000-000011000000}"/>
    <hyperlink ref="B20:F20" location="'2016 Sales'!A1" display="2016 Sales Report" xr:uid="{00000000-0004-0000-0000-000012000000}"/>
    <hyperlink ref="B18:F18" location="'2017 Sales'!A1" display="2017 Sales Report" xr:uid="{00000000-0004-0000-0000-000013000000}"/>
    <hyperlink ref="B16:F16" location="'2018 Sales'!A1" display="2018 Sales Report" xr:uid="{00000000-0004-0000-0000-000014000000}"/>
    <hyperlink ref="B14" location="'2019 Sales'!A1" display="'2019 Sales'!A1" xr:uid="{00000000-0004-0000-0000-000015000000}"/>
    <hyperlink ref="B12" location="'2020 Sales'!A1" display="2020 Sales Report" xr:uid="{00000000-0004-0000-0000-000016000000}"/>
    <hyperlink ref="B10" location="'2021 Sales'!A1" display="2021 Sales Report" xr:uid="{6032A937-D38B-4610-BAE0-554840A98037}"/>
    <hyperlink ref="B8" location="'2022 Sales'!A1" display="2022 Sales Report" xr:uid="{BD194E56-B764-421A-94FE-C691C33EAD96}"/>
    <hyperlink ref="B6" location="'2023 Sales'!A1" display="2023 Sales Report" xr:uid="{D8D056FD-87D3-4991-BF85-1878EC074202}"/>
    <hyperlink ref="B4" location="'2024 Sales'!A1" display="2024 Sales Report" xr:uid="{A3B12FC5-A7AE-466B-A279-F3C422D68654}"/>
  </hyperlinks>
  <pageMargins left="0.7" right="0.7" top="0.75" bottom="0.75" header="0.3" footer="0.3"/>
  <pageSetup orientation="portrait" horizontalDpi="1200" verticalDpi="120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5"/>
  <sheetViews>
    <sheetView workbookViewId="0"/>
  </sheetViews>
  <sheetFormatPr defaultRowHeight="14.25" x14ac:dyDescent="0.2"/>
  <cols>
    <col min="1" max="1" width="17.7109375" style="1" customWidth="1"/>
    <col min="2" max="2" width="12.5703125" style="1" customWidth="1"/>
    <col min="3" max="3" width="10.42578125" style="1" customWidth="1"/>
    <col min="4" max="4" width="10" style="5" customWidth="1"/>
    <col min="5" max="5" width="22" style="1" customWidth="1"/>
    <col min="6" max="6" width="18.5703125" style="1" customWidth="1"/>
    <col min="7" max="7" width="12.5703125" style="5" customWidth="1"/>
    <col min="8" max="8" width="19.7109375" style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101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2016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102195</v>
      </c>
      <c r="C5" s="14">
        <v>5571</v>
      </c>
      <c r="D5" s="26">
        <f>C5/B5</f>
        <v>5.4513430206957286E-2</v>
      </c>
      <c r="E5" s="14">
        <v>23354293723</v>
      </c>
      <c r="F5" s="14">
        <v>976497000</v>
      </c>
      <c r="G5" s="26">
        <f>F5/E5</f>
        <v>4.1812311328358297E-2</v>
      </c>
      <c r="H5" s="14">
        <v>1129928229</v>
      </c>
      <c r="I5" s="29">
        <f t="shared" ref="I5:I68" si="0">F5/(H5-(H5*0.15))</f>
        <v>1.0167194433373166</v>
      </c>
      <c r="K5" s="2"/>
      <c r="L5" s="3"/>
      <c r="M5" s="2"/>
    </row>
    <row r="6" spans="1:13" ht="14.25" customHeight="1" x14ac:dyDescent="0.2">
      <c r="A6" s="15" t="s">
        <v>11</v>
      </c>
      <c r="B6" s="14">
        <v>12217</v>
      </c>
      <c r="C6" s="14">
        <v>464</v>
      </c>
      <c r="D6" s="26">
        <f t="shared" ref="D6:D69" si="1">C6/B6</f>
        <v>3.7979864123761968E-2</v>
      </c>
      <c r="E6" s="14">
        <v>1565619765</v>
      </c>
      <c r="F6" s="14">
        <v>52033979</v>
      </c>
      <c r="G6" s="26">
        <f t="shared" ref="G6:G69" si="2">F6/E6</f>
        <v>3.3235387137565936E-2</v>
      </c>
      <c r="H6" s="14">
        <v>56039591</v>
      </c>
      <c r="I6" s="29">
        <f t="shared" si="0"/>
        <v>1.0923785272157489</v>
      </c>
    </row>
    <row r="7" spans="1:13" ht="14.25" customHeight="1" x14ac:dyDescent="0.2">
      <c r="A7" s="15" t="s">
        <v>12</v>
      </c>
      <c r="B7" s="14">
        <v>114541</v>
      </c>
      <c r="C7" s="14">
        <v>6950</v>
      </c>
      <c r="D7" s="26">
        <f t="shared" si="1"/>
        <v>6.0676962834268953E-2</v>
      </c>
      <c r="E7" s="14">
        <v>19532621916</v>
      </c>
      <c r="F7" s="14">
        <v>1236610876</v>
      </c>
      <c r="G7" s="26">
        <f t="shared" si="2"/>
        <v>6.3310029821804906E-2</v>
      </c>
      <c r="H7" s="14">
        <v>1470887592</v>
      </c>
      <c r="I7" s="29">
        <f t="shared" si="0"/>
        <v>0.98908735964500694</v>
      </c>
    </row>
    <row r="8" spans="1:13" ht="14.25" customHeight="1" x14ac:dyDescent="0.2">
      <c r="A8" s="15" t="s">
        <v>78</v>
      </c>
      <c r="B8" s="14">
        <v>15046</v>
      </c>
      <c r="C8" s="14">
        <v>461</v>
      </c>
      <c r="D8" s="26">
        <f t="shared" si="1"/>
        <v>3.0639372590721786E-2</v>
      </c>
      <c r="E8" s="14">
        <v>1441528798</v>
      </c>
      <c r="F8" s="14">
        <v>40503120</v>
      </c>
      <c r="G8" s="26">
        <f t="shared" si="2"/>
        <v>2.8097336699894358E-2</v>
      </c>
      <c r="H8" s="14">
        <v>42328257</v>
      </c>
      <c r="I8" s="29">
        <f t="shared" si="0"/>
        <v>1.1257427730077498</v>
      </c>
    </row>
    <row r="9" spans="1:13" ht="14.25" customHeight="1" x14ac:dyDescent="0.2">
      <c r="A9" s="15" t="s">
        <v>14</v>
      </c>
      <c r="B9" s="14">
        <v>327310</v>
      </c>
      <c r="C9" s="14">
        <v>19757</v>
      </c>
      <c r="D9" s="26">
        <f t="shared" si="1"/>
        <v>6.0361736580000609E-2</v>
      </c>
      <c r="E9" s="14">
        <v>54064980030</v>
      </c>
      <c r="F9" s="14">
        <v>3534503700</v>
      </c>
      <c r="G9" s="26">
        <f t="shared" si="2"/>
        <v>6.5375104143916202E-2</v>
      </c>
      <c r="H9" s="14">
        <v>4141203642</v>
      </c>
      <c r="I9" s="29">
        <f t="shared" si="0"/>
        <v>1.00411378104811</v>
      </c>
    </row>
    <row r="10" spans="1:13" ht="14.25" customHeight="1" x14ac:dyDescent="0.2">
      <c r="A10" s="15" t="s">
        <v>15</v>
      </c>
      <c r="B10" s="14">
        <v>745794</v>
      </c>
      <c r="C10" s="14">
        <v>50275</v>
      </c>
      <c r="D10" s="26">
        <f t="shared" si="1"/>
        <v>6.7411376331802081E-2</v>
      </c>
      <c r="E10" s="14">
        <v>249439129900</v>
      </c>
      <c r="F10" s="14">
        <v>15241811700</v>
      </c>
      <c r="G10" s="26">
        <f t="shared" si="2"/>
        <v>6.1104333173830558E-2</v>
      </c>
      <c r="H10" s="14">
        <v>16534275167</v>
      </c>
      <c r="I10" s="29">
        <f t="shared" si="0"/>
        <v>1.0845073639671445</v>
      </c>
    </row>
    <row r="11" spans="1:13" ht="14.25" customHeight="1" x14ac:dyDescent="0.2">
      <c r="A11" s="15" t="s">
        <v>16</v>
      </c>
      <c r="B11" s="14">
        <v>12488</v>
      </c>
      <c r="C11" s="14">
        <v>238</v>
      </c>
      <c r="D11" s="26">
        <f t="shared" si="1"/>
        <v>1.905829596412556E-2</v>
      </c>
      <c r="E11" s="14">
        <v>803437898</v>
      </c>
      <c r="F11" s="14">
        <v>14658241</v>
      </c>
      <c r="G11" s="26">
        <f t="shared" si="2"/>
        <v>1.8244398274575791E-2</v>
      </c>
      <c r="H11" s="14">
        <v>45990485</v>
      </c>
      <c r="I11" s="29">
        <f t="shared" si="0"/>
        <v>0.37496863561592592</v>
      </c>
    </row>
    <row r="12" spans="1:13" ht="14.25" customHeight="1" x14ac:dyDescent="0.2">
      <c r="A12" s="15" t="s">
        <v>17</v>
      </c>
      <c r="B12" s="14">
        <v>210773</v>
      </c>
      <c r="C12" s="14">
        <v>11849</v>
      </c>
      <c r="D12" s="26">
        <f t="shared" si="1"/>
        <v>5.6216877873351903E-2</v>
      </c>
      <c r="E12" s="14">
        <v>21631558417</v>
      </c>
      <c r="F12" s="14">
        <v>1503929784</v>
      </c>
      <c r="G12" s="26">
        <f t="shared" si="2"/>
        <v>6.9524800525609762E-2</v>
      </c>
      <c r="H12" s="14">
        <v>1715114700</v>
      </c>
      <c r="I12" s="29">
        <f t="shared" si="0"/>
        <v>1.031609814578033</v>
      </c>
    </row>
    <row r="13" spans="1:13" ht="14.25" customHeight="1" x14ac:dyDescent="0.2">
      <c r="A13" s="15" t="s">
        <v>18</v>
      </c>
      <c r="B13" s="14">
        <v>146211</v>
      </c>
      <c r="C13" s="14">
        <v>7023</v>
      </c>
      <c r="D13" s="26">
        <f t="shared" si="1"/>
        <v>4.8033321706301167E-2</v>
      </c>
      <c r="E13" s="14">
        <v>11545928052</v>
      </c>
      <c r="F13" s="14">
        <v>646218393</v>
      </c>
      <c r="G13" s="26">
        <f t="shared" si="2"/>
        <v>5.5969376397427079E-2</v>
      </c>
      <c r="H13" s="14">
        <v>701038509</v>
      </c>
      <c r="I13" s="29">
        <f t="shared" si="0"/>
        <v>1.0844724265228296</v>
      </c>
    </row>
    <row r="14" spans="1:13" ht="14.25" customHeight="1" x14ac:dyDescent="0.2">
      <c r="A14" s="15" t="s">
        <v>19</v>
      </c>
      <c r="B14" s="14">
        <v>90721</v>
      </c>
      <c r="C14" s="14">
        <v>5389</v>
      </c>
      <c r="D14" s="26">
        <f t="shared" si="1"/>
        <v>5.9401902536347702E-2</v>
      </c>
      <c r="E14" s="14">
        <v>14885140156</v>
      </c>
      <c r="F14" s="14">
        <v>942014613</v>
      </c>
      <c r="G14" s="26">
        <f t="shared" si="2"/>
        <v>6.3285572263845069E-2</v>
      </c>
      <c r="H14" s="14">
        <v>1081240828</v>
      </c>
      <c r="I14" s="29">
        <f t="shared" si="0"/>
        <v>1.0249820920398625</v>
      </c>
    </row>
    <row r="15" spans="1:13" ht="14.25" customHeight="1" x14ac:dyDescent="0.2">
      <c r="A15" s="15" t="s">
        <v>20</v>
      </c>
      <c r="B15" s="14">
        <v>275181</v>
      </c>
      <c r="C15" s="14">
        <v>16401</v>
      </c>
      <c r="D15" s="26">
        <f t="shared" si="1"/>
        <v>5.9600771855615034E-2</v>
      </c>
      <c r="E15" s="14">
        <v>106281272189</v>
      </c>
      <c r="F15" s="14">
        <v>6991019189</v>
      </c>
      <c r="G15" s="26">
        <f t="shared" si="2"/>
        <v>6.5778467316121969E-2</v>
      </c>
      <c r="H15" s="14">
        <v>8372726007</v>
      </c>
      <c r="I15" s="29">
        <f t="shared" si="0"/>
        <v>0.98232385136821532</v>
      </c>
    </row>
    <row r="16" spans="1:13" ht="14.25" customHeight="1" x14ac:dyDescent="0.2">
      <c r="A16" s="15" t="s">
        <v>21</v>
      </c>
      <c r="B16" s="14">
        <v>36249</v>
      </c>
      <c r="C16" s="14">
        <v>1459</v>
      </c>
      <c r="D16" s="26">
        <f t="shared" si="1"/>
        <v>4.0249386189963862E-2</v>
      </c>
      <c r="E16" s="14">
        <v>3944527340</v>
      </c>
      <c r="F16" s="14">
        <v>161597076</v>
      </c>
      <c r="G16" s="26">
        <f t="shared" si="2"/>
        <v>4.0967411826837531E-2</v>
      </c>
      <c r="H16" s="14">
        <v>194219754</v>
      </c>
      <c r="I16" s="29">
        <f t="shared" si="0"/>
        <v>0.97886133178205714</v>
      </c>
    </row>
    <row r="17" spans="1:9" ht="14.25" customHeight="1" x14ac:dyDescent="0.2">
      <c r="A17" s="15" t="s">
        <v>22</v>
      </c>
      <c r="B17" s="14">
        <v>898480</v>
      </c>
      <c r="C17" s="14">
        <v>50363</v>
      </c>
      <c r="D17" s="26">
        <f t="shared" si="1"/>
        <v>5.605355711868934E-2</v>
      </c>
      <c r="E17" s="14">
        <v>377412135272</v>
      </c>
      <c r="F17" s="14">
        <v>20232861615</v>
      </c>
      <c r="G17" s="26">
        <f t="shared" si="2"/>
        <v>5.3609462240577471E-2</v>
      </c>
      <c r="H17" s="14">
        <v>25214680535</v>
      </c>
      <c r="I17" s="29">
        <f t="shared" si="0"/>
        <v>0.94402808605254274</v>
      </c>
    </row>
    <row r="18" spans="1:9" ht="14.25" customHeight="1" x14ac:dyDescent="0.2">
      <c r="A18" s="15" t="s">
        <v>23</v>
      </c>
      <c r="B18" s="14">
        <v>20382</v>
      </c>
      <c r="C18" s="14">
        <v>736</v>
      </c>
      <c r="D18" s="26">
        <f t="shared" si="1"/>
        <v>3.6110293396133843E-2</v>
      </c>
      <c r="E18" s="14">
        <v>2969507092</v>
      </c>
      <c r="F18" s="14">
        <v>65536143</v>
      </c>
      <c r="G18" s="26">
        <f t="shared" si="2"/>
        <v>2.2069704152772571E-2</v>
      </c>
      <c r="H18" s="14">
        <v>74329092</v>
      </c>
      <c r="I18" s="29">
        <f t="shared" si="0"/>
        <v>1.0372970075550276</v>
      </c>
    </row>
    <row r="19" spans="1:9" ht="14.25" customHeight="1" x14ac:dyDescent="0.2">
      <c r="A19" s="15" t="s">
        <v>24</v>
      </c>
      <c r="B19" s="14">
        <v>16373</v>
      </c>
      <c r="C19" s="14">
        <v>509</v>
      </c>
      <c r="D19" s="26">
        <f t="shared" si="1"/>
        <v>3.1087766444756613E-2</v>
      </c>
      <c r="E19" s="14">
        <v>1282588073</v>
      </c>
      <c r="F19" s="14">
        <v>30162538</v>
      </c>
      <c r="G19" s="26">
        <f t="shared" si="2"/>
        <v>2.3516933172042682E-2</v>
      </c>
      <c r="H19" s="14">
        <v>55384557</v>
      </c>
      <c r="I19" s="29">
        <f t="shared" si="0"/>
        <v>0.64070818194915613</v>
      </c>
    </row>
    <row r="20" spans="1:9" ht="14.25" customHeight="1" x14ac:dyDescent="0.2">
      <c r="A20" s="15" t="s">
        <v>25</v>
      </c>
      <c r="B20" s="14">
        <v>362066</v>
      </c>
      <c r="C20" s="14">
        <v>23729</v>
      </c>
      <c r="D20" s="26">
        <f t="shared" si="1"/>
        <v>6.5537774880822838E-2</v>
      </c>
      <c r="E20" s="14">
        <v>81664027810</v>
      </c>
      <c r="F20" s="14">
        <v>5157648236</v>
      </c>
      <c r="G20" s="26">
        <f t="shared" si="2"/>
        <v>6.3156917119001454E-2</v>
      </c>
      <c r="H20" s="14">
        <v>6033033500</v>
      </c>
      <c r="I20" s="29">
        <f t="shared" si="0"/>
        <v>1.0057662458061349</v>
      </c>
    </row>
    <row r="21" spans="1:9" ht="14.25" customHeight="1" x14ac:dyDescent="0.2">
      <c r="A21" s="15" t="s">
        <v>26</v>
      </c>
      <c r="B21" s="14">
        <v>161285</v>
      </c>
      <c r="C21" s="14">
        <v>8073</v>
      </c>
      <c r="D21" s="26">
        <f t="shared" si="1"/>
        <v>5.0054251790309083E-2</v>
      </c>
      <c r="E21" s="14">
        <v>25139785095</v>
      </c>
      <c r="F21" s="14">
        <v>1182582151</v>
      </c>
      <c r="G21" s="26">
        <f t="shared" si="2"/>
        <v>4.7040264923951212E-2</v>
      </c>
      <c r="H21" s="14">
        <v>1389162604</v>
      </c>
      <c r="I21" s="29">
        <f t="shared" si="0"/>
        <v>1.0015192712627392</v>
      </c>
    </row>
    <row r="22" spans="1:9" ht="14.25" customHeight="1" x14ac:dyDescent="0.2">
      <c r="A22" s="15" t="s">
        <v>27</v>
      </c>
      <c r="B22" s="14">
        <v>79640</v>
      </c>
      <c r="C22" s="14">
        <v>4812</v>
      </c>
      <c r="D22" s="26">
        <f t="shared" si="1"/>
        <v>6.0421898543445506E-2</v>
      </c>
      <c r="E22" s="14">
        <v>11333594757</v>
      </c>
      <c r="F22" s="14">
        <v>753893970</v>
      </c>
      <c r="G22" s="26">
        <f t="shared" si="2"/>
        <v>6.6518521807423042E-2</v>
      </c>
      <c r="H22" s="14">
        <v>929603580</v>
      </c>
      <c r="I22" s="29">
        <f t="shared" si="0"/>
        <v>0.95409925417126851</v>
      </c>
    </row>
    <row r="23" spans="1:9" ht="14.25" customHeight="1" x14ac:dyDescent="0.2">
      <c r="A23" s="15" t="s">
        <v>28</v>
      </c>
      <c r="B23" s="14">
        <v>18097</v>
      </c>
      <c r="C23" s="14">
        <v>789</v>
      </c>
      <c r="D23" s="26">
        <f t="shared" si="1"/>
        <v>4.3598386472896059E-2</v>
      </c>
      <c r="E23" s="14">
        <v>2676964874</v>
      </c>
      <c r="F23" s="14">
        <v>119141458</v>
      </c>
      <c r="G23" s="26">
        <f t="shared" si="2"/>
        <v>4.4506171581540147E-2</v>
      </c>
      <c r="H23" s="14">
        <v>142470802</v>
      </c>
      <c r="I23" s="29">
        <f t="shared" si="0"/>
        <v>0.98382559239380563</v>
      </c>
    </row>
    <row r="24" spans="1:9" ht="14.25" customHeight="1" x14ac:dyDescent="0.2">
      <c r="A24" s="15" t="s">
        <v>29</v>
      </c>
      <c r="B24" s="14">
        <v>27705</v>
      </c>
      <c r="C24" s="14">
        <v>789</v>
      </c>
      <c r="D24" s="26">
        <f t="shared" si="1"/>
        <v>2.8478613968597726E-2</v>
      </c>
      <c r="E24" s="14">
        <v>2287069933</v>
      </c>
      <c r="F24" s="14">
        <v>64871955</v>
      </c>
      <c r="G24" s="26">
        <f t="shared" si="2"/>
        <v>2.8364657356544417E-2</v>
      </c>
      <c r="H24" s="14">
        <v>69871185</v>
      </c>
      <c r="I24" s="29">
        <f t="shared" si="0"/>
        <v>1.0922950148737784</v>
      </c>
    </row>
    <row r="25" spans="1:9" ht="14.25" customHeight="1" x14ac:dyDescent="0.2">
      <c r="A25" s="15" t="s">
        <v>30</v>
      </c>
      <c r="B25" s="14">
        <v>14295</v>
      </c>
      <c r="C25" s="14">
        <v>506</v>
      </c>
      <c r="D25" s="26">
        <f t="shared" si="1"/>
        <v>3.53969919552291E-2</v>
      </c>
      <c r="E25" s="14">
        <v>1173926826</v>
      </c>
      <c r="F25" s="14">
        <v>35055316</v>
      </c>
      <c r="G25" s="26">
        <f t="shared" si="2"/>
        <v>2.986158525693321E-2</v>
      </c>
      <c r="H25" s="14">
        <v>39738170</v>
      </c>
      <c r="I25" s="29">
        <f t="shared" si="0"/>
        <v>1.0378320953202957</v>
      </c>
    </row>
    <row r="26" spans="1:9" ht="14.25" customHeight="1" x14ac:dyDescent="0.2">
      <c r="A26" s="15" t="s">
        <v>31</v>
      </c>
      <c r="B26" s="14">
        <v>11251</v>
      </c>
      <c r="C26" s="14">
        <v>337</v>
      </c>
      <c r="D26" s="26">
        <f t="shared" si="1"/>
        <v>2.9952893076171008E-2</v>
      </c>
      <c r="E26" s="14">
        <v>3333966987</v>
      </c>
      <c r="F26" s="14">
        <v>24518509</v>
      </c>
      <c r="G26" s="26">
        <f t="shared" si="2"/>
        <v>7.354154703871997E-3</v>
      </c>
      <c r="H26" s="14">
        <v>24642400</v>
      </c>
      <c r="I26" s="29">
        <f t="shared" si="0"/>
        <v>1.1705558186654852</v>
      </c>
    </row>
    <row r="27" spans="1:9" ht="14.25" customHeight="1" x14ac:dyDescent="0.2">
      <c r="A27" s="15" t="s">
        <v>32</v>
      </c>
      <c r="B27" s="14">
        <v>17629</v>
      </c>
      <c r="C27" s="14">
        <v>842</v>
      </c>
      <c r="D27" s="26">
        <f t="shared" si="1"/>
        <v>4.7762209994894778E-2</v>
      </c>
      <c r="E27" s="14">
        <v>2764381088</v>
      </c>
      <c r="F27" s="14">
        <v>133464919</v>
      </c>
      <c r="G27" s="26">
        <f t="shared" si="2"/>
        <v>4.8280217072589088E-2</v>
      </c>
      <c r="H27" s="14">
        <v>133700600</v>
      </c>
      <c r="I27" s="29">
        <f t="shared" si="0"/>
        <v>1.1743967623533917</v>
      </c>
    </row>
    <row r="28" spans="1:9" ht="14.25" customHeight="1" x14ac:dyDescent="0.2">
      <c r="A28" s="15" t="s">
        <v>33</v>
      </c>
      <c r="B28" s="14">
        <v>13066</v>
      </c>
      <c r="C28" s="14">
        <v>275</v>
      </c>
      <c r="D28" s="26">
        <f t="shared" si="1"/>
        <v>2.1046992193479261E-2</v>
      </c>
      <c r="E28" s="14">
        <v>855139762</v>
      </c>
      <c r="F28" s="14">
        <v>13180447</v>
      </c>
      <c r="G28" s="26">
        <f t="shared" si="2"/>
        <v>1.5413207975703976E-2</v>
      </c>
      <c r="H28" s="14">
        <v>16821226</v>
      </c>
      <c r="I28" s="29">
        <f t="shared" si="0"/>
        <v>0.92183579456658615</v>
      </c>
    </row>
    <row r="29" spans="1:9" ht="14.25" customHeight="1" x14ac:dyDescent="0.2">
      <c r="A29" s="15" t="s">
        <v>34</v>
      </c>
      <c r="B29" s="14">
        <v>14793</v>
      </c>
      <c r="C29" s="14">
        <v>425</v>
      </c>
      <c r="D29" s="26">
        <f t="shared" si="1"/>
        <v>2.8729804637328465E-2</v>
      </c>
      <c r="E29" s="14">
        <v>2471625396</v>
      </c>
      <c r="F29" s="14">
        <v>31051429</v>
      </c>
      <c r="G29" s="26">
        <f t="shared" si="2"/>
        <v>1.256316149294009E-2</v>
      </c>
      <c r="H29" s="14">
        <v>33608700</v>
      </c>
      <c r="I29" s="29">
        <f t="shared" si="0"/>
        <v>1.086953465655514</v>
      </c>
    </row>
    <row r="30" spans="1:9" ht="14.25" customHeight="1" x14ac:dyDescent="0.2">
      <c r="A30" s="15" t="s">
        <v>35</v>
      </c>
      <c r="B30" s="14">
        <v>35522</v>
      </c>
      <c r="C30" s="14">
        <v>1204</v>
      </c>
      <c r="D30" s="26">
        <f t="shared" si="1"/>
        <v>3.3894487922977307E-2</v>
      </c>
      <c r="E30" s="14">
        <v>4951841370</v>
      </c>
      <c r="F30" s="14">
        <v>66607495</v>
      </c>
      <c r="G30" s="26">
        <f t="shared" si="2"/>
        <v>1.3451055884692042E-2</v>
      </c>
      <c r="H30" s="14">
        <v>86429686</v>
      </c>
      <c r="I30" s="29">
        <f t="shared" si="0"/>
        <v>0.9066532860425921</v>
      </c>
    </row>
    <row r="31" spans="1:9" ht="14.25" customHeight="1" x14ac:dyDescent="0.2">
      <c r="A31" s="15" t="s">
        <v>36</v>
      </c>
      <c r="B31" s="14">
        <v>114402</v>
      </c>
      <c r="C31" s="14">
        <v>6646</v>
      </c>
      <c r="D31" s="26">
        <f t="shared" si="1"/>
        <v>5.8093389975699725E-2</v>
      </c>
      <c r="E31" s="14">
        <v>12106484625</v>
      </c>
      <c r="F31" s="14">
        <v>702368298</v>
      </c>
      <c r="G31" s="26">
        <f t="shared" si="2"/>
        <v>5.8015874942723103E-2</v>
      </c>
      <c r="H31" s="14">
        <v>818253283</v>
      </c>
      <c r="I31" s="29">
        <f t="shared" si="0"/>
        <v>1.0098531370095125</v>
      </c>
    </row>
    <row r="32" spans="1:9" ht="14.25" customHeight="1" x14ac:dyDescent="0.2">
      <c r="A32" s="15" t="s">
        <v>37</v>
      </c>
      <c r="B32" s="14">
        <v>112472</v>
      </c>
      <c r="C32" s="14">
        <v>3824</v>
      </c>
      <c r="D32" s="26">
        <f t="shared" si="1"/>
        <v>3.3999573227114305E-2</v>
      </c>
      <c r="E32" s="14">
        <v>6851144349</v>
      </c>
      <c r="F32" s="14">
        <v>319155696</v>
      </c>
      <c r="G32" s="26">
        <f t="shared" si="2"/>
        <v>4.6584290118859381E-2</v>
      </c>
      <c r="H32" s="14">
        <v>381465696</v>
      </c>
      <c r="I32" s="29">
        <f t="shared" si="0"/>
        <v>0.98430158556580849</v>
      </c>
    </row>
    <row r="33" spans="1:9" ht="14.25" customHeight="1" x14ac:dyDescent="0.2">
      <c r="A33" s="15" t="s">
        <v>38</v>
      </c>
      <c r="B33" s="14">
        <v>482334</v>
      </c>
      <c r="C33" s="14">
        <v>35352</v>
      </c>
      <c r="D33" s="26">
        <f t="shared" si="1"/>
        <v>7.3293609822239356E-2</v>
      </c>
      <c r="E33" s="14">
        <v>118360660347</v>
      </c>
      <c r="F33" s="14">
        <v>8933119264</v>
      </c>
      <c r="G33" s="26">
        <f t="shared" si="2"/>
        <v>7.5473719374415618E-2</v>
      </c>
      <c r="H33" s="14">
        <v>10999167815</v>
      </c>
      <c r="I33" s="29">
        <f t="shared" si="0"/>
        <v>0.95548611059118727</v>
      </c>
    </row>
    <row r="34" spans="1:9" ht="14.25" customHeight="1" x14ac:dyDescent="0.2">
      <c r="A34" s="15" t="s">
        <v>39</v>
      </c>
      <c r="B34" s="14">
        <v>13967</v>
      </c>
      <c r="C34" s="14">
        <v>302</v>
      </c>
      <c r="D34" s="26">
        <f t="shared" si="1"/>
        <v>2.1622395646881936E-2</v>
      </c>
      <c r="E34" s="14">
        <v>1061943744</v>
      </c>
      <c r="F34" s="14">
        <v>20344559</v>
      </c>
      <c r="G34" s="26">
        <f t="shared" si="2"/>
        <v>1.9157850041442496E-2</v>
      </c>
      <c r="H34" s="14">
        <v>19435056</v>
      </c>
      <c r="I34" s="29">
        <f t="shared" si="0"/>
        <v>1.2315259237800831</v>
      </c>
    </row>
    <row r="35" spans="1:9" ht="14.25" customHeight="1" x14ac:dyDescent="0.2">
      <c r="A35" s="15" t="s">
        <v>40</v>
      </c>
      <c r="B35" s="14">
        <v>90778</v>
      </c>
      <c r="C35" s="14">
        <v>6046</v>
      </c>
      <c r="D35" s="26">
        <f t="shared" si="1"/>
        <v>6.6602040141884603E-2</v>
      </c>
      <c r="E35" s="14">
        <v>23576051371</v>
      </c>
      <c r="F35" s="14">
        <v>1505855368</v>
      </c>
      <c r="G35" s="26">
        <f t="shared" si="2"/>
        <v>6.3872246641449679E-2</v>
      </c>
      <c r="H35" s="14">
        <v>3625517719</v>
      </c>
      <c r="I35" s="29">
        <f t="shared" si="0"/>
        <v>0.48864595015050188</v>
      </c>
    </row>
    <row r="36" spans="1:9" ht="14.25" customHeight="1" x14ac:dyDescent="0.2">
      <c r="A36" s="15" t="s">
        <v>41</v>
      </c>
      <c r="B36" s="14">
        <v>38765</v>
      </c>
      <c r="C36" s="14">
        <v>960</v>
      </c>
      <c r="D36" s="26">
        <f t="shared" si="1"/>
        <v>2.4764607248806914E-2</v>
      </c>
      <c r="E36" s="14">
        <v>2686273354</v>
      </c>
      <c r="F36" s="14">
        <v>73634258</v>
      </c>
      <c r="G36" s="26">
        <f t="shared" si="2"/>
        <v>2.7411304918151677E-2</v>
      </c>
      <c r="H36" s="14">
        <v>100808584</v>
      </c>
      <c r="I36" s="29">
        <f t="shared" si="0"/>
        <v>0.8593369273347734</v>
      </c>
    </row>
    <row r="37" spans="1:9" ht="14.25" customHeight="1" x14ac:dyDescent="0.2">
      <c r="A37" s="15" t="s">
        <v>42</v>
      </c>
      <c r="B37" s="14">
        <v>12115</v>
      </c>
      <c r="C37" s="14">
        <v>315</v>
      </c>
      <c r="D37" s="26">
        <f t="shared" si="1"/>
        <v>2.6000825423029301E-2</v>
      </c>
      <c r="E37" s="14">
        <v>1261614071</v>
      </c>
      <c r="F37" s="14">
        <v>26090425</v>
      </c>
      <c r="G37" s="26">
        <f t="shared" si="2"/>
        <v>2.0680194997603193E-2</v>
      </c>
      <c r="H37" s="14">
        <v>28236800</v>
      </c>
      <c r="I37" s="29">
        <f t="shared" si="0"/>
        <v>1.087043066036478</v>
      </c>
    </row>
    <row r="38" spans="1:9" ht="14.25" customHeight="1" x14ac:dyDescent="0.2">
      <c r="A38" s="15" t="s">
        <v>43</v>
      </c>
      <c r="B38" s="14">
        <v>7129</v>
      </c>
      <c r="C38" s="14">
        <v>150</v>
      </c>
      <c r="D38" s="26">
        <f t="shared" si="1"/>
        <v>2.1040819189227102E-2</v>
      </c>
      <c r="E38" s="14">
        <v>670478309</v>
      </c>
      <c r="F38" s="14">
        <v>8740120</v>
      </c>
      <c r="G38" s="26">
        <f t="shared" si="2"/>
        <v>1.3035649151775915E-2</v>
      </c>
      <c r="H38" s="14">
        <v>11028882</v>
      </c>
      <c r="I38" s="29">
        <f t="shared" si="0"/>
        <v>0.93232424806494985</v>
      </c>
    </row>
    <row r="39" spans="1:9" ht="14.25" customHeight="1" x14ac:dyDescent="0.2">
      <c r="A39" s="15" t="s">
        <v>44</v>
      </c>
      <c r="B39" s="14">
        <v>177768</v>
      </c>
      <c r="C39" s="14">
        <v>12151</v>
      </c>
      <c r="D39" s="26">
        <f t="shared" si="1"/>
        <v>6.8353134422393227E-2</v>
      </c>
      <c r="E39" s="14">
        <v>25481538175</v>
      </c>
      <c r="F39" s="14">
        <v>2122385986</v>
      </c>
      <c r="G39" s="26">
        <f t="shared" si="2"/>
        <v>8.329112518341919E-2</v>
      </c>
      <c r="H39" s="14">
        <v>2516927000</v>
      </c>
      <c r="I39" s="29">
        <f t="shared" si="0"/>
        <v>0.99205288409706149</v>
      </c>
    </row>
    <row r="40" spans="1:9" ht="14.25" customHeight="1" x14ac:dyDescent="0.2">
      <c r="A40" s="15" t="s">
        <v>45</v>
      </c>
      <c r="B40" s="14">
        <v>537425</v>
      </c>
      <c r="C40" s="14">
        <v>35079</v>
      </c>
      <c r="D40" s="26">
        <f t="shared" si="1"/>
        <v>6.5272363585616597E-2</v>
      </c>
      <c r="E40" s="14">
        <v>100421879660</v>
      </c>
      <c r="F40" s="14">
        <v>6868832596</v>
      </c>
      <c r="G40" s="26">
        <f t="shared" si="2"/>
        <v>6.8399761279672511E-2</v>
      </c>
      <c r="H40" s="14">
        <v>8297817121</v>
      </c>
      <c r="I40" s="29">
        <f t="shared" si="0"/>
        <v>0.97386811577886567</v>
      </c>
    </row>
    <row r="41" spans="1:9" ht="14.25" customHeight="1" x14ac:dyDescent="0.2">
      <c r="A41" s="15" t="s">
        <v>46</v>
      </c>
      <c r="B41" s="14">
        <v>107424</v>
      </c>
      <c r="C41" s="14">
        <v>5868</v>
      </c>
      <c r="D41" s="26">
        <f t="shared" si="1"/>
        <v>5.462466487935657E-2</v>
      </c>
      <c r="E41" s="14">
        <v>24503631000</v>
      </c>
      <c r="F41" s="14">
        <v>1160537489</v>
      </c>
      <c r="G41" s="26">
        <f t="shared" si="2"/>
        <v>4.7361857881389087E-2</v>
      </c>
      <c r="H41" s="14">
        <v>1393980629</v>
      </c>
      <c r="I41" s="29">
        <f t="shared" si="0"/>
        <v>0.97945279435654276</v>
      </c>
    </row>
    <row r="42" spans="1:9" ht="14.25" customHeight="1" x14ac:dyDescent="0.2">
      <c r="A42" s="15" t="s">
        <v>47</v>
      </c>
      <c r="B42" s="14">
        <v>47184</v>
      </c>
      <c r="C42" s="14">
        <v>1407</v>
      </c>
      <c r="D42" s="26">
        <f t="shared" si="1"/>
        <v>2.9819430315361141E-2</v>
      </c>
      <c r="E42" s="14">
        <v>3167782910</v>
      </c>
      <c r="F42" s="14">
        <v>108037421</v>
      </c>
      <c r="G42" s="26">
        <f t="shared" si="2"/>
        <v>3.410505835451963E-2</v>
      </c>
      <c r="H42" s="14">
        <v>122676528</v>
      </c>
      <c r="I42" s="29">
        <f t="shared" si="0"/>
        <v>1.0360812317356596</v>
      </c>
    </row>
    <row r="43" spans="1:9" ht="14.25" customHeight="1" x14ac:dyDescent="0.2">
      <c r="A43" s="15" t="s">
        <v>48</v>
      </c>
      <c r="B43" s="14">
        <v>5741</v>
      </c>
      <c r="C43" s="14">
        <v>121</v>
      </c>
      <c r="D43" s="26">
        <f t="shared" si="1"/>
        <v>2.1076467514370319E-2</v>
      </c>
      <c r="E43" s="14">
        <v>838404288</v>
      </c>
      <c r="F43" s="14">
        <v>8025459</v>
      </c>
      <c r="G43" s="26">
        <f t="shared" si="2"/>
        <v>9.572301948913696E-3</v>
      </c>
      <c r="H43" s="14">
        <v>6857485</v>
      </c>
      <c r="I43" s="29">
        <f t="shared" si="0"/>
        <v>1.376848286301499</v>
      </c>
    </row>
    <row r="44" spans="1:9" ht="14.25" customHeight="1" x14ac:dyDescent="0.2">
      <c r="A44" s="15" t="s">
        <v>49</v>
      </c>
      <c r="B44" s="14">
        <v>15834</v>
      </c>
      <c r="C44" s="14">
        <v>352</v>
      </c>
      <c r="D44" s="26">
        <f t="shared" si="1"/>
        <v>2.2230642920298093E-2</v>
      </c>
      <c r="E44" s="14">
        <v>1240320737</v>
      </c>
      <c r="F44" s="14">
        <v>28846783</v>
      </c>
      <c r="G44" s="26">
        <f t="shared" si="2"/>
        <v>2.3257518913835592E-2</v>
      </c>
      <c r="H44" s="14">
        <v>30965300</v>
      </c>
      <c r="I44" s="29">
        <f t="shared" si="0"/>
        <v>1.0959813650991879</v>
      </c>
    </row>
    <row r="45" spans="1:9" ht="14.25" customHeight="1" x14ac:dyDescent="0.2">
      <c r="A45" s="15" t="s">
        <v>50</v>
      </c>
      <c r="B45" s="14">
        <v>183905</v>
      </c>
      <c r="C45" s="14">
        <v>13682</v>
      </c>
      <c r="D45" s="26">
        <f t="shared" si="1"/>
        <v>7.4397107202088031E-2</v>
      </c>
      <c r="E45" s="14">
        <v>42699558252</v>
      </c>
      <c r="F45" s="14">
        <v>3460373565</v>
      </c>
      <c r="G45" s="26">
        <f t="shared" si="2"/>
        <v>8.1040031950164723E-2</v>
      </c>
      <c r="H45" s="14">
        <v>4148208850</v>
      </c>
      <c r="I45" s="29">
        <f t="shared" si="0"/>
        <v>0.98139410785197367</v>
      </c>
    </row>
    <row r="46" spans="1:9" ht="14.25" customHeight="1" x14ac:dyDescent="0.2">
      <c r="A46" s="15" t="s">
        <v>51</v>
      </c>
      <c r="B46" s="14">
        <v>265643</v>
      </c>
      <c r="C46" s="14">
        <v>12630</v>
      </c>
      <c r="D46" s="26">
        <f t="shared" si="1"/>
        <v>4.7545013420267047E-2</v>
      </c>
      <c r="E46" s="14">
        <v>25452423768</v>
      </c>
      <c r="F46" s="14">
        <v>1438095805</v>
      </c>
      <c r="G46" s="26">
        <f t="shared" si="2"/>
        <v>5.6501330407992129E-2</v>
      </c>
      <c r="H46" s="14">
        <v>1693235707</v>
      </c>
      <c r="I46" s="29">
        <f t="shared" si="0"/>
        <v>0.99919781436965571</v>
      </c>
    </row>
    <row r="47" spans="1:9" ht="14.25" customHeight="1" x14ac:dyDescent="0.2">
      <c r="A47" s="15" t="s">
        <v>52</v>
      </c>
      <c r="B47" s="14">
        <v>94256</v>
      </c>
      <c r="C47" s="14">
        <v>5611</v>
      </c>
      <c r="D47" s="26">
        <f t="shared" si="1"/>
        <v>5.9529366830758781E-2</v>
      </c>
      <c r="E47" s="14">
        <v>26923373142</v>
      </c>
      <c r="F47" s="14">
        <v>1561232643</v>
      </c>
      <c r="G47" s="26">
        <f t="shared" si="2"/>
        <v>5.7988003017515805E-2</v>
      </c>
      <c r="H47" s="14">
        <v>1774046014</v>
      </c>
      <c r="I47" s="29">
        <f t="shared" si="0"/>
        <v>1.0353419648574869</v>
      </c>
    </row>
    <row r="48" spans="1:9" ht="14.25" customHeight="1" x14ac:dyDescent="0.2">
      <c r="A48" s="15" t="s">
        <v>53</v>
      </c>
      <c r="B48" s="14">
        <v>89806</v>
      </c>
      <c r="C48" s="14">
        <v>3596</v>
      </c>
      <c r="D48" s="26">
        <f t="shared" si="1"/>
        <v>4.0041868026635188E-2</v>
      </c>
      <c r="E48" s="14">
        <v>35287638968</v>
      </c>
      <c r="F48" s="14">
        <v>1941004338</v>
      </c>
      <c r="G48" s="26">
        <f t="shared" si="2"/>
        <v>5.5005219809695034E-2</v>
      </c>
      <c r="H48" s="14">
        <v>2268006026</v>
      </c>
      <c r="I48" s="29">
        <f t="shared" si="0"/>
        <v>1.0068467583931004</v>
      </c>
    </row>
    <row r="49" spans="1:9" ht="14.25" customHeight="1" x14ac:dyDescent="0.2">
      <c r="A49" s="15" t="s">
        <v>54</v>
      </c>
      <c r="B49" s="14">
        <v>50149</v>
      </c>
      <c r="C49" s="14">
        <v>3305</v>
      </c>
      <c r="D49" s="26">
        <f t="shared" si="1"/>
        <v>6.590360725039382E-2</v>
      </c>
      <c r="E49" s="14">
        <v>10593060859</v>
      </c>
      <c r="F49" s="14">
        <v>735184465</v>
      </c>
      <c r="G49" s="26">
        <f t="shared" si="2"/>
        <v>6.9402458343791912E-2</v>
      </c>
      <c r="H49" s="14">
        <v>836086154</v>
      </c>
      <c r="I49" s="29">
        <f t="shared" si="0"/>
        <v>1.0344901609266455</v>
      </c>
    </row>
    <row r="50" spans="1:9" ht="14.25" customHeight="1" x14ac:dyDescent="0.2">
      <c r="A50" s="15" t="s">
        <v>55</v>
      </c>
      <c r="B50" s="14">
        <v>107142</v>
      </c>
      <c r="C50" s="14">
        <v>6456</v>
      </c>
      <c r="D50" s="26">
        <f t="shared" si="1"/>
        <v>6.0256482051856415E-2</v>
      </c>
      <c r="E50" s="14">
        <v>21712478248</v>
      </c>
      <c r="F50" s="14">
        <v>1326268668</v>
      </c>
      <c r="G50" s="26">
        <f t="shared" si="2"/>
        <v>6.1083246824768449E-2</v>
      </c>
      <c r="H50" s="14">
        <v>1615235271</v>
      </c>
      <c r="I50" s="29">
        <f t="shared" si="0"/>
        <v>0.96599926215950005</v>
      </c>
    </row>
    <row r="51" spans="1:9" ht="14.25" customHeight="1" x14ac:dyDescent="0.2">
      <c r="A51" s="15" t="s">
        <v>56</v>
      </c>
      <c r="B51" s="14">
        <v>32008</v>
      </c>
      <c r="C51" s="14">
        <v>1538</v>
      </c>
      <c r="D51" s="26">
        <f t="shared" si="1"/>
        <v>4.8050487378155461E-2</v>
      </c>
      <c r="E51" s="14">
        <v>3415170201</v>
      </c>
      <c r="F51" s="14">
        <v>128494234</v>
      </c>
      <c r="G51" s="26">
        <f t="shared" si="2"/>
        <v>3.7624547661599839E-2</v>
      </c>
      <c r="H51" s="14">
        <v>144565987</v>
      </c>
      <c r="I51" s="29">
        <f t="shared" si="0"/>
        <v>1.045679486550481</v>
      </c>
    </row>
    <row r="52" spans="1:9" ht="14.25" customHeight="1" x14ac:dyDescent="0.2">
      <c r="A52" s="15" t="s">
        <v>57</v>
      </c>
      <c r="B52" s="14">
        <v>450801</v>
      </c>
      <c r="C52" s="14">
        <v>31627</v>
      </c>
      <c r="D52" s="26">
        <f t="shared" si="1"/>
        <v>7.0157342153189542E-2</v>
      </c>
      <c r="E52" s="14">
        <v>157412811527</v>
      </c>
      <c r="F52" s="14">
        <v>9037812882</v>
      </c>
      <c r="G52" s="26">
        <f t="shared" si="2"/>
        <v>5.741472243794974E-2</v>
      </c>
      <c r="H52" s="14">
        <v>10117533239</v>
      </c>
      <c r="I52" s="29">
        <f t="shared" si="0"/>
        <v>1.0509202971195752</v>
      </c>
    </row>
    <row r="53" spans="1:9" ht="14.25" customHeight="1" x14ac:dyDescent="0.2">
      <c r="A53" s="15" t="s">
        <v>58</v>
      </c>
      <c r="B53" s="14">
        <v>161914</v>
      </c>
      <c r="C53" s="14">
        <v>11801</v>
      </c>
      <c r="D53" s="26">
        <f t="shared" si="1"/>
        <v>7.2884370715318003E-2</v>
      </c>
      <c r="E53" s="14">
        <v>32488478690</v>
      </c>
      <c r="F53" s="14">
        <v>2304336802</v>
      </c>
      <c r="G53" s="26">
        <f t="shared" si="2"/>
        <v>7.0927814872085049E-2</v>
      </c>
      <c r="H53" s="14">
        <v>2925349691</v>
      </c>
      <c r="I53" s="29">
        <f t="shared" si="0"/>
        <v>0.9267215065883132</v>
      </c>
    </row>
    <row r="54" spans="1:9" ht="14.25" customHeight="1" x14ac:dyDescent="0.2">
      <c r="A54" s="15" t="s">
        <v>59</v>
      </c>
      <c r="B54" s="14">
        <v>632868</v>
      </c>
      <c r="C54" s="14">
        <v>43879</v>
      </c>
      <c r="D54" s="26">
        <f t="shared" si="1"/>
        <v>6.9333573509799837E-2</v>
      </c>
      <c r="E54" s="14">
        <v>240048307708</v>
      </c>
      <c r="F54" s="14">
        <v>14991275614</v>
      </c>
      <c r="G54" s="26">
        <f t="shared" si="2"/>
        <v>6.2451078106477279E-2</v>
      </c>
      <c r="H54" s="14">
        <v>17800375838</v>
      </c>
      <c r="I54" s="29">
        <f t="shared" si="0"/>
        <v>0.99081025032905268</v>
      </c>
    </row>
    <row r="55" spans="1:9" ht="14.25" customHeight="1" x14ac:dyDescent="0.2">
      <c r="A55" s="15" t="s">
        <v>60</v>
      </c>
      <c r="B55" s="14">
        <v>260577</v>
      </c>
      <c r="C55" s="14">
        <v>18533</v>
      </c>
      <c r="D55" s="26">
        <f t="shared" si="1"/>
        <v>7.1122931033821099E-2</v>
      </c>
      <c r="E55" s="14">
        <v>35447119299</v>
      </c>
      <c r="F55" s="14">
        <v>2756590718</v>
      </c>
      <c r="G55" s="26">
        <f t="shared" si="2"/>
        <v>7.7766283199147482E-2</v>
      </c>
      <c r="H55" s="14">
        <v>3155558572</v>
      </c>
      <c r="I55" s="29">
        <f t="shared" si="0"/>
        <v>1.0277254658828789</v>
      </c>
    </row>
    <row r="56" spans="1:9" ht="14.25" customHeight="1" x14ac:dyDescent="0.2">
      <c r="A56" s="15" t="s">
        <v>61</v>
      </c>
      <c r="B56" s="14">
        <v>431781</v>
      </c>
      <c r="C56" s="14">
        <v>31710</v>
      </c>
      <c r="D56" s="26">
        <f t="shared" si="1"/>
        <v>7.3440007781722674E-2</v>
      </c>
      <c r="E56" s="14">
        <v>104706337217</v>
      </c>
      <c r="F56" s="14">
        <v>7232791325</v>
      </c>
      <c r="G56" s="26">
        <f t="shared" si="2"/>
        <v>6.9076920435200667E-2</v>
      </c>
      <c r="H56" s="14">
        <v>8221904478</v>
      </c>
      <c r="I56" s="29">
        <f t="shared" si="0"/>
        <v>1.0349385945159704</v>
      </c>
    </row>
    <row r="57" spans="1:9" ht="14.25" customHeight="1" x14ac:dyDescent="0.2">
      <c r="A57" s="15" t="s">
        <v>62</v>
      </c>
      <c r="B57" s="14">
        <v>361334</v>
      </c>
      <c r="C57" s="14">
        <v>20281</v>
      </c>
      <c r="D57" s="26">
        <f t="shared" si="1"/>
        <v>5.6128125224861207E-2</v>
      </c>
      <c r="E57" s="14">
        <v>41385989610</v>
      </c>
      <c r="F57" s="14">
        <v>2712038183</v>
      </c>
      <c r="G57" s="26">
        <f t="shared" si="2"/>
        <v>6.5530345137493021E-2</v>
      </c>
      <c r="H57" s="14">
        <v>3134744233</v>
      </c>
      <c r="I57" s="29">
        <f t="shared" si="0"/>
        <v>1.0178288623621141</v>
      </c>
    </row>
    <row r="58" spans="1:9" ht="14.25" customHeight="1" x14ac:dyDescent="0.2">
      <c r="A58" s="15" t="s">
        <v>63</v>
      </c>
      <c r="B58" s="14">
        <v>98654</v>
      </c>
      <c r="C58" s="14">
        <v>2442</v>
      </c>
      <c r="D58" s="26">
        <f t="shared" si="1"/>
        <v>2.4753177772822186E-2</v>
      </c>
      <c r="E58" s="14">
        <v>4904310743</v>
      </c>
      <c r="F58" s="14">
        <v>171816779</v>
      </c>
      <c r="G58" s="26">
        <f t="shared" si="2"/>
        <v>3.5033827994124717E-2</v>
      </c>
      <c r="H58" s="14">
        <v>162141705</v>
      </c>
      <c r="I58" s="29">
        <f t="shared" si="0"/>
        <v>1.2466711575459475</v>
      </c>
    </row>
    <row r="59" spans="1:9" ht="14.25" customHeight="1" x14ac:dyDescent="0.2">
      <c r="A59" s="15" t="s">
        <v>64</v>
      </c>
      <c r="B59" s="14">
        <v>127715</v>
      </c>
      <c r="C59" s="14">
        <v>9935</v>
      </c>
      <c r="D59" s="26">
        <f t="shared" si="1"/>
        <v>7.7790392671181929E-2</v>
      </c>
      <c r="E59" s="14">
        <v>31999507582</v>
      </c>
      <c r="F59" s="14">
        <v>2608633686</v>
      </c>
      <c r="G59" s="26">
        <f t="shared" si="2"/>
        <v>8.1521057138622316E-2</v>
      </c>
      <c r="H59" s="14">
        <v>3107210504</v>
      </c>
      <c r="I59" s="29">
        <f t="shared" si="0"/>
        <v>0.98769645735557265</v>
      </c>
    </row>
    <row r="60" spans="1:9" ht="14.25" customHeight="1" x14ac:dyDescent="0.2">
      <c r="A60" s="15" t="s">
        <v>65</v>
      </c>
      <c r="B60" s="14">
        <v>166754</v>
      </c>
      <c r="C60" s="14">
        <v>11253</v>
      </c>
      <c r="D60" s="26">
        <f t="shared" si="1"/>
        <v>6.7482639097113106E-2</v>
      </c>
      <c r="E60" s="14">
        <v>26140090829</v>
      </c>
      <c r="F60" s="14">
        <v>1759234246</v>
      </c>
      <c r="G60" s="26">
        <f t="shared" si="2"/>
        <v>6.7300234628423453E-2</v>
      </c>
      <c r="H60" s="14">
        <v>2012313993</v>
      </c>
      <c r="I60" s="29">
        <f t="shared" si="0"/>
        <v>1.0285111346613263</v>
      </c>
    </row>
    <row r="61" spans="1:9" ht="14.25" customHeight="1" x14ac:dyDescent="0.2">
      <c r="A61" s="15" t="s">
        <v>66</v>
      </c>
      <c r="B61" s="14">
        <v>106636</v>
      </c>
      <c r="C61" s="14">
        <v>6209</v>
      </c>
      <c r="D61" s="26">
        <f t="shared" si="1"/>
        <v>5.8226115008064822E-2</v>
      </c>
      <c r="E61" s="14">
        <v>13040765123</v>
      </c>
      <c r="F61" s="14">
        <v>898661212</v>
      </c>
      <c r="G61" s="26">
        <f t="shared" si="2"/>
        <v>6.8911693717650893E-2</v>
      </c>
      <c r="H61" s="14">
        <v>1106599137</v>
      </c>
      <c r="I61" s="29">
        <f t="shared" si="0"/>
        <v>0.95540331575903104</v>
      </c>
    </row>
    <row r="62" spans="1:9" ht="14.25" customHeight="1" x14ac:dyDescent="0.2">
      <c r="A62" s="15" t="s">
        <v>67</v>
      </c>
      <c r="B62" s="14">
        <v>277934</v>
      </c>
      <c r="C62" s="14">
        <v>18909</v>
      </c>
      <c r="D62" s="26">
        <f t="shared" si="1"/>
        <v>6.8034137601013192E-2</v>
      </c>
      <c r="E62" s="14">
        <v>74505505900</v>
      </c>
      <c r="F62" s="14">
        <v>5103630200</v>
      </c>
      <c r="G62" s="26">
        <f t="shared" si="2"/>
        <v>6.8500040880871332E-2</v>
      </c>
      <c r="H62" s="14">
        <v>6046394777</v>
      </c>
      <c r="I62" s="29">
        <f t="shared" si="0"/>
        <v>0.99303321152121526</v>
      </c>
    </row>
    <row r="63" spans="1:9" ht="14.25" customHeight="1" x14ac:dyDescent="0.2">
      <c r="A63" s="15" t="s">
        <v>68</v>
      </c>
      <c r="B63" s="14">
        <v>172581</v>
      </c>
      <c r="C63" s="14">
        <v>11153</v>
      </c>
      <c r="D63" s="26">
        <f t="shared" si="1"/>
        <v>6.4624726939813762E-2</v>
      </c>
      <c r="E63" s="14">
        <v>40635172208</v>
      </c>
      <c r="F63" s="14">
        <v>2955271614</v>
      </c>
      <c r="G63" s="26">
        <f t="shared" si="2"/>
        <v>7.2726937119222651E-2</v>
      </c>
      <c r="H63" s="14">
        <v>3486415254</v>
      </c>
      <c r="I63" s="29">
        <f t="shared" si="0"/>
        <v>0.99723925029546889</v>
      </c>
    </row>
    <row r="64" spans="1:9" ht="14.25" customHeight="1" x14ac:dyDescent="0.2">
      <c r="A64" s="15" t="s">
        <v>69</v>
      </c>
      <c r="B64" s="14">
        <v>77032</v>
      </c>
      <c r="C64" s="14">
        <v>5103</v>
      </c>
      <c r="D64" s="26">
        <f t="shared" si="1"/>
        <v>6.6245196801329315E-2</v>
      </c>
      <c r="E64" s="14">
        <v>14639736322</v>
      </c>
      <c r="F64" s="14">
        <v>1093281771</v>
      </c>
      <c r="G64" s="26">
        <f t="shared" si="2"/>
        <v>7.46790616274325E-2</v>
      </c>
      <c r="H64" s="14">
        <v>1301760075</v>
      </c>
      <c r="I64" s="29">
        <f t="shared" si="0"/>
        <v>0.98805753297918142</v>
      </c>
    </row>
    <row r="65" spans="1:9" ht="14.25" customHeight="1" x14ac:dyDescent="0.2">
      <c r="A65" s="15" t="s">
        <v>70</v>
      </c>
      <c r="B65" s="14">
        <v>37554</v>
      </c>
      <c r="C65" s="14">
        <v>1068</v>
      </c>
      <c r="D65" s="26">
        <f t="shared" si="1"/>
        <v>2.8439047771209459E-2</v>
      </c>
      <c r="E65" s="14">
        <v>2429972116</v>
      </c>
      <c r="F65" s="14">
        <v>73787402</v>
      </c>
      <c r="G65" s="26">
        <f t="shared" si="2"/>
        <v>3.0365534449614234E-2</v>
      </c>
      <c r="H65" s="14">
        <v>84772000</v>
      </c>
      <c r="I65" s="29">
        <f t="shared" si="0"/>
        <v>1.0240257188139259</v>
      </c>
    </row>
    <row r="66" spans="1:9" ht="14.25" customHeight="1" x14ac:dyDescent="0.2">
      <c r="A66" s="15" t="s">
        <v>71</v>
      </c>
      <c r="B66" s="14">
        <v>19406</v>
      </c>
      <c r="C66" s="14">
        <v>586</v>
      </c>
      <c r="D66" s="26">
        <f t="shared" si="1"/>
        <v>3.0196846336184684E-2</v>
      </c>
      <c r="E66" s="14">
        <v>1589633444</v>
      </c>
      <c r="F66" s="14">
        <v>38557890</v>
      </c>
      <c r="G66" s="26">
        <f t="shared" si="2"/>
        <v>2.4255837184059648E-2</v>
      </c>
      <c r="H66" s="14">
        <v>46427372</v>
      </c>
      <c r="I66" s="29">
        <f t="shared" si="0"/>
        <v>0.97705774794687417</v>
      </c>
    </row>
    <row r="67" spans="1:9" ht="14.25" customHeight="1" x14ac:dyDescent="0.2">
      <c r="A67" s="15" t="s">
        <v>72</v>
      </c>
      <c r="B67" s="14">
        <v>6461</v>
      </c>
      <c r="C67" s="14">
        <v>194</v>
      </c>
      <c r="D67" s="26">
        <f t="shared" si="1"/>
        <v>3.002631171645256E-2</v>
      </c>
      <c r="E67" s="14">
        <v>772144522</v>
      </c>
      <c r="F67" s="14">
        <v>14226025</v>
      </c>
      <c r="G67" s="26">
        <f t="shared" si="2"/>
        <v>1.8424044456278613E-2</v>
      </c>
      <c r="H67" s="14">
        <v>13452625</v>
      </c>
      <c r="I67" s="29">
        <f t="shared" si="0"/>
        <v>1.2441066334637292</v>
      </c>
    </row>
    <row r="68" spans="1:9" ht="14.25" customHeight="1" x14ac:dyDescent="0.2">
      <c r="A68" s="15" t="s">
        <v>73</v>
      </c>
      <c r="B68" s="14">
        <v>286146</v>
      </c>
      <c r="C68" s="14">
        <v>16898</v>
      </c>
      <c r="D68" s="26">
        <f t="shared" si="1"/>
        <v>5.9053769753901857E-2</v>
      </c>
      <c r="E68" s="14">
        <v>46519204384</v>
      </c>
      <c r="F68" s="14">
        <v>2934756523</v>
      </c>
      <c r="G68" s="26">
        <f t="shared" si="2"/>
        <v>6.3086988736406502E-2</v>
      </c>
      <c r="H68" s="14">
        <v>3433025459</v>
      </c>
      <c r="I68" s="29">
        <f t="shared" si="0"/>
        <v>1.0057177769799861</v>
      </c>
    </row>
    <row r="69" spans="1:9" ht="14.25" customHeight="1" x14ac:dyDescent="0.2">
      <c r="A69" s="15" t="s">
        <v>74</v>
      </c>
      <c r="B69" s="14">
        <v>24912</v>
      </c>
      <c r="C69" s="14">
        <v>971</v>
      </c>
      <c r="D69" s="26">
        <f t="shared" si="1"/>
        <v>3.89771997430957E-2</v>
      </c>
      <c r="E69" s="14">
        <v>2264602192</v>
      </c>
      <c r="F69" s="14">
        <v>95476375</v>
      </c>
      <c r="G69" s="26">
        <f t="shared" si="2"/>
        <v>4.2160329676127067E-2</v>
      </c>
      <c r="H69" s="14">
        <v>113519492</v>
      </c>
      <c r="I69" s="29">
        <f>F69/(H69-(H69*0.15))</f>
        <v>0.98947894392289504</v>
      </c>
    </row>
    <row r="70" spans="1:9" ht="14.25" customHeight="1" x14ac:dyDescent="0.2">
      <c r="A70" s="15" t="s">
        <v>75</v>
      </c>
      <c r="B70" s="14">
        <v>81790</v>
      </c>
      <c r="C70" s="14">
        <v>5383</v>
      </c>
      <c r="D70" s="26">
        <f>C70/B70</f>
        <v>6.5814891796063091E-2</v>
      </c>
      <c r="E70" s="14">
        <v>20551254234</v>
      </c>
      <c r="F70" s="14">
        <v>1863582382</v>
      </c>
      <c r="G70" s="26">
        <f>F70/E70</f>
        <v>9.0679739580900559E-2</v>
      </c>
      <c r="H70" s="14">
        <v>2322240650</v>
      </c>
      <c r="I70" s="29">
        <f>F70/(H70-(H70*0.15))</f>
        <v>0.94410967320569061</v>
      </c>
    </row>
    <row r="71" spans="1:9" ht="14.25" customHeight="1" x14ac:dyDescent="0.2">
      <c r="A71" s="15" t="s">
        <v>76</v>
      </c>
      <c r="B71" s="14">
        <v>46006</v>
      </c>
      <c r="C71" s="14">
        <v>655</v>
      </c>
      <c r="D71" s="26">
        <f>C71/B71</f>
        <v>1.4237273399121854E-2</v>
      </c>
      <c r="E71" s="14">
        <v>1249917705</v>
      </c>
      <c r="F71" s="14">
        <v>38272880</v>
      </c>
      <c r="G71" s="26">
        <f>F71/E71</f>
        <v>3.0620319919382213E-2</v>
      </c>
      <c r="H71" s="14">
        <v>46002844</v>
      </c>
      <c r="I71" s="29">
        <f>F71/(H71-(H71*0.15))</f>
        <v>0.97878552132687324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10194413</v>
      </c>
      <c r="C73" s="17">
        <f>SUM(C5:C71)</f>
        <v>623207</v>
      </c>
      <c r="D73" s="28">
        <f>C73/B73</f>
        <v>6.1132210358752388E-2</v>
      </c>
      <c r="E73" s="17">
        <f>SUM(E5:E71)</f>
        <v>2409849364252</v>
      </c>
      <c r="F73" s="17">
        <f>SUM(F5:F71)</f>
        <v>150412635801</v>
      </c>
      <c r="G73" s="28">
        <f>F73/E73</f>
        <v>6.2415783339921337E-2</v>
      </c>
      <c r="H73" s="17">
        <f>SUM(H5:H71)</f>
        <v>179198733243</v>
      </c>
      <c r="I73" s="31">
        <f>F73/(H73-(H73*0.15))</f>
        <v>0.98748489409724072</v>
      </c>
    </row>
    <row r="74" spans="1:9" ht="14.25" customHeight="1" x14ac:dyDescent="0.2"/>
    <row r="75" spans="1:9" ht="14.25" customHeight="1" x14ac:dyDescent="0.2">
      <c r="A75" s="18" t="s">
        <v>108</v>
      </c>
    </row>
  </sheetData>
  <conditionalFormatting sqref="A4:I73">
    <cfRule type="expression" dxfId="8" priority="1" stopIfTrue="1">
      <formula>MOD(ROW(),3)=1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5"/>
  <sheetViews>
    <sheetView workbookViewId="0">
      <pane ySplit="4" topLeftCell="A5" activePane="bottomLeft" state="frozen"/>
      <selection pane="bottomLeft"/>
    </sheetView>
  </sheetViews>
  <sheetFormatPr defaultRowHeight="14.25" x14ac:dyDescent="0.2"/>
  <cols>
    <col min="1" max="1" width="17.7109375" style="1" customWidth="1"/>
    <col min="2" max="2" width="12.5703125" style="1" bestFit="1" customWidth="1"/>
    <col min="3" max="3" width="10.42578125" style="1" bestFit="1" customWidth="1"/>
    <col min="4" max="4" width="10" style="5" bestFit="1" customWidth="1"/>
    <col min="5" max="5" width="22" style="1" bestFit="1" customWidth="1"/>
    <col min="6" max="6" width="18.5703125" style="1" bestFit="1" customWidth="1"/>
    <col min="7" max="7" width="12.5703125" style="5" bestFit="1" customWidth="1"/>
    <col min="8" max="8" width="19.7109375" style="1" bestFit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90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2015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102090</v>
      </c>
      <c r="C5" s="14">
        <v>5070</v>
      </c>
      <c r="D5" s="26">
        <f>C5/B5</f>
        <v>4.9662062885689098E-2</v>
      </c>
      <c r="E5" s="14">
        <v>21285115872</v>
      </c>
      <c r="F5" s="14">
        <v>844175011</v>
      </c>
      <c r="G5" s="26">
        <f>F5/E5</f>
        <v>3.9660343691644624E-2</v>
      </c>
      <c r="H5" s="14">
        <v>1058361973</v>
      </c>
      <c r="I5" s="29">
        <f t="shared" ref="I5:I68" si="0">F5/(H5-(H5*0.15))</f>
        <v>0.93838128835030044</v>
      </c>
      <c r="K5" s="2"/>
      <c r="L5" s="3"/>
      <c r="M5" s="2"/>
    </row>
    <row r="6" spans="1:13" ht="14.25" customHeight="1" x14ac:dyDescent="0.2">
      <c r="A6" s="15" t="s">
        <v>11</v>
      </c>
      <c r="B6" s="14">
        <v>12257</v>
      </c>
      <c r="C6" s="14">
        <v>471</v>
      </c>
      <c r="D6" s="26">
        <f t="shared" ref="D6:D69" si="1">C6/B6</f>
        <v>3.8427021293954478E-2</v>
      </c>
      <c r="E6" s="14">
        <v>1520537222</v>
      </c>
      <c r="F6" s="14">
        <v>52791180</v>
      </c>
      <c r="G6" s="26">
        <f t="shared" ref="G6:G69" si="2">F6/E6</f>
        <v>3.4718768627421341E-2</v>
      </c>
      <c r="H6" s="14">
        <v>55006400</v>
      </c>
      <c r="I6" s="29">
        <f t="shared" si="0"/>
        <v>1.1290917163863714</v>
      </c>
    </row>
    <row r="7" spans="1:13" ht="14.25" customHeight="1" x14ac:dyDescent="0.2">
      <c r="A7" s="15" t="s">
        <v>12</v>
      </c>
      <c r="B7" s="14">
        <v>114286</v>
      </c>
      <c r="C7" s="14">
        <v>6814</v>
      </c>
      <c r="D7" s="26">
        <f t="shared" si="1"/>
        <v>5.9622350944122639E-2</v>
      </c>
      <c r="E7" s="14">
        <v>18921649424</v>
      </c>
      <c r="F7" s="14">
        <v>1151887324</v>
      </c>
      <c r="G7" s="26">
        <f t="shared" si="2"/>
        <v>6.0876686708874306E-2</v>
      </c>
      <c r="H7" s="14">
        <v>1307573496</v>
      </c>
      <c r="I7" s="29">
        <f t="shared" si="0"/>
        <v>1.0363941773006531</v>
      </c>
    </row>
    <row r="8" spans="1:13" ht="14.25" customHeight="1" x14ac:dyDescent="0.2">
      <c r="A8" s="15" t="s">
        <v>78</v>
      </c>
      <c r="B8" s="14">
        <v>15050</v>
      </c>
      <c r="C8" s="14">
        <v>422</v>
      </c>
      <c r="D8" s="26">
        <f t="shared" si="1"/>
        <v>2.8039867109634551E-2</v>
      </c>
      <c r="E8" s="14">
        <v>1423058376</v>
      </c>
      <c r="F8" s="14">
        <v>33884342</v>
      </c>
      <c r="G8" s="26">
        <f t="shared" si="2"/>
        <v>2.3810929032471399E-2</v>
      </c>
      <c r="H8" s="14">
        <v>35658475</v>
      </c>
      <c r="I8" s="29">
        <f t="shared" si="0"/>
        <v>1.1179370897018417</v>
      </c>
    </row>
    <row r="9" spans="1:13" ht="14.25" customHeight="1" x14ac:dyDescent="0.2">
      <c r="A9" s="15" t="s">
        <v>14</v>
      </c>
      <c r="B9" s="14">
        <v>326229</v>
      </c>
      <c r="C9" s="14">
        <v>19520</v>
      </c>
      <c r="D9" s="26">
        <f t="shared" si="1"/>
        <v>5.9835269090117681E-2</v>
      </c>
      <c r="E9" s="14">
        <v>48610961460</v>
      </c>
      <c r="F9" s="14">
        <v>3139831050</v>
      </c>
      <c r="G9" s="26">
        <f t="shared" si="2"/>
        <v>6.4591009017248929E-2</v>
      </c>
      <c r="H9" s="14">
        <v>3583601450</v>
      </c>
      <c r="I9" s="29">
        <f t="shared" si="0"/>
        <v>1.0307839568356412</v>
      </c>
    </row>
    <row r="10" spans="1:13" ht="14.25" customHeight="1" x14ac:dyDescent="0.2">
      <c r="A10" s="15" t="s">
        <v>15</v>
      </c>
      <c r="B10" s="14">
        <v>743990</v>
      </c>
      <c r="C10" s="14">
        <v>53378</v>
      </c>
      <c r="D10" s="26">
        <f t="shared" si="1"/>
        <v>7.1745587978333039E-2</v>
      </c>
      <c r="E10" s="14">
        <v>234060418580</v>
      </c>
      <c r="F10" s="14">
        <v>16053230010</v>
      </c>
      <c r="G10" s="26">
        <f t="shared" si="2"/>
        <v>6.858583825232771E-2</v>
      </c>
      <c r="H10" s="14">
        <v>16978323578</v>
      </c>
      <c r="I10" s="29">
        <f t="shared" si="0"/>
        <v>1.1123685366329856</v>
      </c>
    </row>
    <row r="11" spans="1:13" ht="14.25" customHeight="1" x14ac:dyDescent="0.2">
      <c r="A11" s="15" t="s">
        <v>16</v>
      </c>
      <c r="B11" s="14">
        <v>12383</v>
      </c>
      <c r="C11" s="14">
        <v>243</v>
      </c>
      <c r="D11" s="26">
        <f t="shared" si="1"/>
        <v>1.9623677622547041E-2</v>
      </c>
      <c r="E11" s="14">
        <v>805207509</v>
      </c>
      <c r="F11" s="14">
        <v>14685288</v>
      </c>
      <c r="G11" s="26">
        <f t="shared" si="2"/>
        <v>1.8237892513245303E-2</v>
      </c>
      <c r="H11" s="14">
        <v>13910800</v>
      </c>
      <c r="I11" s="29">
        <f t="shared" si="0"/>
        <v>1.2419709442853542</v>
      </c>
    </row>
    <row r="12" spans="1:13" ht="14.25" customHeight="1" x14ac:dyDescent="0.2">
      <c r="A12" s="15" t="s">
        <v>17</v>
      </c>
      <c r="B12" s="14">
        <v>211203</v>
      </c>
      <c r="C12" s="14">
        <v>13075</v>
      </c>
      <c r="D12" s="26">
        <f t="shared" si="1"/>
        <v>6.1907264574840318E-2</v>
      </c>
      <c r="E12" s="14">
        <v>20060616607</v>
      </c>
      <c r="F12" s="14">
        <v>1445739312</v>
      </c>
      <c r="G12" s="26">
        <f t="shared" si="2"/>
        <v>7.2068538087484327E-2</v>
      </c>
      <c r="H12" s="14">
        <v>1604234900</v>
      </c>
      <c r="I12" s="29">
        <f t="shared" si="0"/>
        <v>1.0602373622613057</v>
      </c>
    </row>
    <row r="13" spans="1:13" ht="14.25" customHeight="1" x14ac:dyDescent="0.2">
      <c r="A13" s="15" t="s">
        <v>18</v>
      </c>
      <c r="B13" s="14">
        <v>146057</v>
      </c>
      <c r="C13" s="14">
        <v>6658</v>
      </c>
      <c r="D13" s="26">
        <f t="shared" si="1"/>
        <v>4.5584942864771973E-2</v>
      </c>
      <c r="E13" s="14">
        <v>11053016988</v>
      </c>
      <c r="F13" s="14">
        <v>591580002</v>
      </c>
      <c r="G13" s="26">
        <f t="shared" si="2"/>
        <v>5.352203861102036E-2</v>
      </c>
      <c r="H13" s="14">
        <v>630719051</v>
      </c>
      <c r="I13" s="29">
        <f t="shared" si="0"/>
        <v>1.1034651194342573</v>
      </c>
    </row>
    <row r="14" spans="1:13" ht="14.25" customHeight="1" x14ac:dyDescent="0.2">
      <c r="A14" s="15" t="s">
        <v>19</v>
      </c>
      <c r="B14" s="14">
        <v>90092</v>
      </c>
      <c r="C14" s="14">
        <v>5314</v>
      </c>
      <c r="D14" s="26">
        <f t="shared" si="1"/>
        <v>5.8984149536029838E-2</v>
      </c>
      <c r="E14" s="14">
        <v>13880272216</v>
      </c>
      <c r="F14" s="14">
        <v>881575705</v>
      </c>
      <c r="G14" s="26">
        <f t="shared" si="2"/>
        <v>6.3512854163176591E-2</v>
      </c>
      <c r="H14" s="14">
        <v>964359964</v>
      </c>
      <c r="I14" s="29">
        <f t="shared" si="0"/>
        <v>1.075477961500374</v>
      </c>
    </row>
    <row r="15" spans="1:13" ht="14.25" customHeight="1" x14ac:dyDescent="0.2">
      <c r="A15" s="15" t="s">
        <v>20</v>
      </c>
      <c r="B15" s="14">
        <v>272451</v>
      </c>
      <c r="C15" s="14">
        <v>18177</v>
      </c>
      <c r="D15" s="26">
        <f t="shared" si="1"/>
        <v>6.6716583899490187E-2</v>
      </c>
      <c r="E15" s="14">
        <v>99567695636</v>
      </c>
      <c r="F15" s="14">
        <v>7971496686</v>
      </c>
      <c r="G15" s="26">
        <f t="shared" si="2"/>
        <v>8.0061074378403124E-2</v>
      </c>
      <c r="H15" s="14">
        <v>9512895399</v>
      </c>
      <c r="I15" s="29">
        <f t="shared" si="0"/>
        <v>0.98584405713952894</v>
      </c>
    </row>
    <row r="16" spans="1:13" ht="14.25" customHeight="1" x14ac:dyDescent="0.2">
      <c r="A16" s="15" t="s">
        <v>21</v>
      </c>
      <c r="B16" s="14">
        <v>36203</v>
      </c>
      <c r="C16" s="14">
        <v>1434</v>
      </c>
      <c r="D16" s="26">
        <f t="shared" si="1"/>
        <v>3.9609977073723171E-2</v>
      </c>
      <c r="E16" s="14">
        <v>3872828268</v>
      </c>
      <c r="F16" s="14">
        <v>141063731</v>
      </c>
      <c r="G16" s="26">
        <f t="shared" si="2"/>
        <v>3.6423957180225786E-2</v>
      </c>
      <c r="H16" s="14">
        <v>171827025</v>
      </c>
      <c r="I16" s="29">
        <f t="shared" si="0"/>
        <v>0.96583951557233383</v>
      </c>
    </row>
    <row r="17" spans="1:9" ht="14.25" customHeight="1" x14ac:dyDescent="0.2">
      <c r="A17" s="15" t="s">
        <v>22</v>
      </c>
      <c r="B17" s="14">
        <v>902263</v>
      </c>
      <c r="C17" s="14">
        <v>55112</v>
      </c>
      <c r="D17" s="26">
        <f t="shared" si="1"/>
        <v>6.1081968339608293E-2</v>
      </c>
      <c r="E17" s="14">
        <v>359599951266</v>
      </c>
      <c r="F17" s="14">
        <v>21220362046</v>
      </c>
      <c r="G17" s="26">
        <f t="shared" si="2"/>
        <v>5.9011025922812398E-2</v>
      </c>
      <c r="H17" s="14">
        <v>25623584520</v>
      </c>
      <c r="I17" s="29">
        <f t="shared" si="0"/>
        <v>0.97430286536754729</v>
      </c>
    </row>
    <row r="18" spans="1:9" ht="14.25" customHeight="1" x14ac:dyDescent="0.2">
      <c r="A18" s="15" t="s">
        <v>23</v>
      </c>
      <c r="B18" s="14">
        <v>20376</v>
      </c>
      <c r="C18" s="14">
        <v>752</v>
      </c>
      <c r="D18" s="26">
        <f t="shared" si="1"/>
        <v>3.6906164114644681E-2</v>
      </c>
      <c r="E18" s="14">
        <v>2851726122</v>
      </c>
      <c r="F18" s="14">
        <v>71609054</v>
      </c>
      <c r="G18" s="26">
        <f t="shared" si="2"/>
        <v>2.5110775346749794E-2</v>
      </c>
      <c r="H18" s="14">
        <v>84738161</v>
      </c>
      <c r="I18" s="29">
        <f t="shared" si="0"/>
        <v>0.9941913405738525</v>
      </c>
    </row>
    <row r="19" spans="1:9" ht="14.25" customHeight="1" x14ac:dyDescent="0.2">
      <c r="A19" s="15" t="s">
        <v>24</v>
      </c>
      <c r="B19" s="14">
        <v>16354</v>
      </c>
      <c r="C19" s="14">
        <v>505</v>
      </c>
      <c r="D19" s="26">
        <f t="shared" si="1"/>
        <v>3.0879295585177938E-2</v>
      </c>
      <c r="E19" s="14">
        <v>1402030659</v>
      </c>
      <c r="F19" s="14">
        <v>29340680</v>
      </c>
      <c r="G19" s="26">
        <f t="shared" si="2"/>
        <v>2.0927274173110647E-2</v>
      </c>
      <c r="H19" s="14">
        <v>33772000</v>
      </c>
      <c r="I19" s="29">
        <f t="shared" si="0"/>
        <v>1.0221025423079335</v>
      </c>
    </row>
    <row r="20" spans="1:9" ht="14.25" customHeight="1" x14ac:dyDescent="0.2">
      <c r="A20" s="15" t="s">
        <v>25</v>
      </c>
      <c r="B20" s="14">
        <v>360313</v>
      </c>
      <c r="C20" s="14">
        <v>22633</v>
      </c>
      <c r="D20" s="26">
        <f t="shared" si="1"/>
        <v>6.281483043909046E-2</v>
      </c>
      <c r="E20" s="14">
        <v>77226058181</v>
      </c>
      <c r="F20" s="14">
        <v>4697651162</v>
      </c>
      <c r="G20" s="26">
        <f t="shared" si="2"/>
        <v>6.0829871064890989E-2</v>
      </c>
      <c r="H20" s="14">
        <v>5167921250</v>
      </c>
      <c r="I20" s="29">
        <f t="shared" si="0"/>
        <v>1.0694142109619711</v>
      </c>
    </row>
    <row r="21" spans="1:9" ht="14.25" customHeight="1" x14ac:dyDescent="0.2">
      <c r="A21" s="15" t="s">
        <v>26</v>
      </c>
      <c r="B21" s="14">
        <v>160678</v>
      </c>
      <c r="C21" s="14">
        <v>7925</v>
      </c>
      <c r="D21" s="26">
        <f t="shared" si="1"/>
        <v>4.9322246978428907E-2</v>
      </c>
      <c r="E21" s="14">
        <v>24234831512</v>
      </c>
      <c r="F21" s="14">
        <v>1122548655</v>
      </c>
      <c r="G21" s="26">
        <f t="shared" si="2"/>
        <v>4.6319639335811527E-2</v>
      </c>
      <c r="H21" s="14">
        <v>1294972893</v>
      </c>
      <c r="I21" s="29">
        <f t="shared" si="0"/>
        <v>1.0198248037540878</v>
      </c>
    </row>
    <row r="22" spans="1:9" ht="14.25" customHeight="1" x14ac:dyDescent="0.2">
      <c r="A22" s="15" t="s">
        <v>27</v>
      </c>
      <c r="B22" s="14">
        <v>79182</v>
      </c>
      <c r="C22" s="14">
        <v>4592</v>
      </c>
      <c r="D22" s="26">
        <f t="shared" si="1"/>
        <v>5.7992978202116643E-2</v>
      </c>
      <c r="E22" s="14">
        <v>10730178751</v>
      </c>
      <c r="F22" s="14">
        <v>685361579</v>
      </c>
      <c r="G22" s="26">
        <f t="shared" si="2"/>
        <v>6.3872335671586802E-2</v>
      </c>
      <c r="H22" s="14">
        <v>816368010</v>
      </c>
      <c r="I22" s="29">
        <f t="shared" si="0"/>
        <v>0.98767679541975195</v>
      </c>
    </row>
    <row r="23" spans="1:9" ht="14.25" customHeight="1" x14ac:dyDescent="0.2">
      <c r="A23" s="15" t="s">
        <v>28</v>
      </c>
      <c r="B23" s="14">
        <v>18055</v>
      </c>
      <c r="C23" s="14">
        <v>779</v>
      </c>
      <c r="D23" s="26">
        <f t="shared" si="1"/>
        <v>4.3145942952090836E-2</v>
      </c>
      <c r="E23" s="14">
        <v>2642152732</v>
      </c>
      <c r="F23" s="14">
        <v>127030330</v>
      </c>
      <c r="G23" s="26">
        <f t="shared" si="2"/>
        <v>4.8078344776020313E-2</v>
      </c>
      <c r="H23" s="14">
        <v>146526768</v>
      </c>
      <c r="I23" s="29">
        <f t="shared" si="0"/>
        <v>1.0199327337843385</v>
      </c>
    </row>
    <row r="24" spans="1:9" ht="14.25" customHeight="1" x14ac:dyDescent="0.2">
      <c r="A24" s="15" t="s">
        <v>29</v>
      </c>
      <c r="B24" s="14">
        <v>27663</v>
      </c>
      <c r="C24" s="14">
        <v>680</v>
      </c>
      <c r="D24" s="26">
        <f t="shared" si="1"/>
        <v>2.4581571051585149E-2</v>
      </c>
      <c r="E24" s="14">
        <v>2301889319</v>
      </c>
      <c r="F24" s="14">
        <v>59111543</v>
      </c>
      <c r="G24" s="26">
        <f t="shared" si="2"/>
        <v>2.5679576560040506E-2</v>
      </c>
      <c r="H24" s="14">
        <v>57818151</v>
      </c>
      <c r="I24" s="29">
        <f t="shared" si="0"/>
        <v>1.2027882345235474</v>
      </c>
    </row>
    <row r="25" spans="1:9" ht="14.25" customHeight="1" x14ac:dyDescent="0.2">
      <c r="A25" s="15" t="s">
        <v>30</v>
      </c>
      <c r="B25" s="14">
        <v>14222</v>
      </c>
      <c r="C25" s="14">
        <v>472</v>
      </c>
      <c r="D25" s="26">
        <f t="shared" si="1"/>
        <v>3.3188018562790043E-2</v>
      </c>
      <c r="E25" s="14">
        <v>1158663614</v>
      </c>
      <c r="F25" s="14">
        <v>34326871</v>
      </c>
      <c r="G25" s="26">
        <f t="shared" si="2"/>
        <v>2.9626261311076263E-2</v>
      </c>
      <c r="H25" s="14">
        <v>38547100</v>
      </c>
      <c r="I25" s="29">
        <f t="shared" si="0"/>
        <v>1.0476677653480304</v>
      </c>
    </row>
    <row r="26" spans="1:9" ht="14.25" customHeight="1" x14ac:dyDescent="0.2">
      <c r="A26" s="15" t="s">
        <v>31</v>
      </c>
      <c r="B26" s="14">
        <v>11235</v>
      </c>
      <c r="C26" s="14">
        <v>349</v>
      </c>
      <c r="D26" s="26">
        <f t="shared" si="1"/>
        <v>3.1063640409434802E-2</v>
      </c>
      <c r="E26" s="14">
        <v>3244735280</v>
      </c>
      <c r="F26" s="14">
        <v>28430638</v>
      </c>
      <c r="G26" s="26">
        <f t="shared" si="2"/>
        <v>8.7620824340406585E-3</v>
      </c>
      <c r="H26" s="14">
        <v>27377200</v>
      </c>
      <c r="I26" s="29">
        <f t="shared" si="0"/>
        <v>1.2217396012654584</v>
      </c>
    </row>
    <row r="27" spans="1:9" ht="14.25" customHeight="1" x14ac:dyDescent="0.2">
      <c r="A27" s="15" t="s">
        <v>32</v>
      </c>
      <c r="B27" s="14">
        <v>17550</v>
      </c>
      <c r="C27" s="14">
        <v>889</v>
      </c>
      <c r="D27" s="26">
        <f t="shared" si="1"/>
        <v>5.0655270655270652E-2</v>
      </c>
      <c r="E27" s="14">
        <v>2430229519</v>
      </c>
      <c r="F27" s="14">
        <v>114837138</v>
      </c>
      <c r="G27" s="26">
        <f t="shared" si="2"/>
        <v>4.7253618270283217E-2</v>
      </c>
      <c r="H27" s="14">
        <v>124504471</v>
      </c>
      <c r="I27" s="29">
        <f t="shared" si="0"/>
        <v>1.085121796904126</v>
      </c>
    </row>
    <row r="28" spans="1:9" ht="14.25" customHeight="1" x14ac:dyDescent="0.2">
      <c r="A28" s="15" t="s">
        <v>33</v>
      </c>
      <c r="B28" s="14">
        <v>13034</v>
      </c>
      <c r="C28" s="14">
        <v>284</v>
      </c>
      <c r="D28" s="26">
        <f t="shared" si="1"/>
        <v>2.1789166794537365E-2</v>
      </c>
      <c r="E28" s="14">
        <v>869527776</v>
      </c>
      <c r="F28" s="14">
        <v>16896974</v>
      </c>
      <c r="G28" s="26">
        <f t="shared" si="2"/>
        <v>1.943235681064661E-2</v>
      </c>
      <c r="H28" s="14">
        <v>16690057</v>
      </c>
      <c r="I28" s="29">
        <f t="shared" si="0"/>
        <v>1.1910560246245099</v>
      </c>
    </row>
    <row r="29" spans="1:9" ht="14.25" customHeight="1" x14ac:dyDescent="0.2">
      <c r="A29" s="15" t="s">
        <v>34</v>
      </c>
      <c r="B29" s="14">
        <v>14797</v>
      </c>
      <c r="C29" s="14">
        <v>438</v>
      </c>
      <c r="D29" s="26">
        <f t="shared" si="1"/>
        <v>2.9600594715144962E-2</v>
      </c>
      <c r="E29" s="14">
        <v>2456599700</v>
      </c>
      <c r="F29" s="14">
        <v>35724718</v>
      </c>
      <c r="G29" s="26">
        <f t="shared" si="2"/>
        <v>1.4542344037573561E-2</v>
      </c>
      <c r="H29" s="14">
        <v>40500757</v>
      </c>
      <c r="I29" s="29">
        <f t="shared" si="0"/>
        <v>1.0377356650395446</v>
      </c>
    </row>
    <row r="30" spans="1:9" ht="14.25" customHeight="1" x14ac:dyDescent="0.2">
      <c r="A30" s="15" t="s">
        <v>35</v>
      </c>
      <c r="B30" s="14">
        <v>35512</v>
      </c>
      <c r="C30" s="14">
        <v>1191</v>
      </c>
      <c r="D30" s="26">
        <f t="shared" si="1"/>
        <v>3.3537958999774721E-2</v>
      </c>
      <c r="E30" s="14">
        <v>4826652740</v>
      </c>
      <c r="F30" s="14">
        <v>66443750</v>
      </c>
      <c r="G30" s="26">
        <f t="shared" si="2"/>
        <v>1.3766010023749917E-2</v>
      </c>
      <c r="H30" s="14">
        <v>75333086</v>
      </c>
      <c r="I30" s="29">
        <f t="shared" si="0"/>
        <v>1.0376465613934736</v>
      </c>
    </row>
    <row r="31" spans="1:9" ht="14.25" customHeight="1" x14ac:dyDescent="0.2">
      <c r="A31" s="15" t="s">
        <v>36</v>
      </c>
      <c r="B31" s="14">
        <v>114431</v>
      </c>
      <c r="C31" s="14">
        <v>6492</v>
      </c>
      <c r="D31" s="26">
        <f t="shared" si="1"/>
        <v>5.6732878328424989E-2</v>
      </c>
      <c r="E31" s="14">
        <v>11087500856</v>
      </c>
      <c r="F31" s="14">
        <v>637762713</v>
      </c>
      <c r="G31" s="26">
        <f t="shared" si="2"/>
        <v>5.752087159072234E-2</v>
      </c>
      <c r="H31" s="14">
        <v>740770929</v>
      </c>
      <c r="I31" s="29">
        <f t="shared" si="0"/>
        <v>1.0128759711595636</v>
      </c>
    </row>
    <row r="32" spans="1:9" ht="14.25" customHeight="1" x14ac:dyDescent="0.2">
      <c r="A32" s="15" t="s">
        <v>37</v>
      </c>
      <c r="B32" s="14">
        <v>112619</v>
      </c>
      <c r="C32" s="14">
        <v>4144</v>
      </c>
      <c r="D32" s="26">
        <f t="shared" si="1"/>
        <v>3.6796632894982195E-2</v>
      </c>
      <c r="E32" s="14">
        <v>6611263799</v>
      </c>
      <c r="F32" s="14">
        <v>307324711</v>
      </c>
      <c r="G32" s="26">
        <f t="shared" si="2"/>
        <v>4.6485017137946456E-2</v>
      </c>
      <c r="H32" s="14">
        <v>326565489</v>
      </c>
      <c r="I32" s="29">
        <f t="shared" si="0"/>
        <v>1.107154600556741</v>
      </c>
    </row>
    <row r="33" spans="1:9" ht="14.25" customHeight="1" x14ac:dyDescent="0.2">
      <c r="A33" s="15" t="s">
        <v>38</v>
      </c>
      <c r="B33" s="14">
        <v>476421</v>
      </c>
      <c r="C33" s="14">
        <v>34564</v>
      </c>
      <c r="D33" s="26">
        <f t="shared" si="1"/>
        <v>7.2549278894087368E-2</v>
      </c>
      <c r="E33" s="14">
        <v>108752697914</v>
      </c>
      <c r="F33" s="14">
        <v>8321700928</v>
      </c>
      <c r="G33" s="26">
        <f t="shared" si="2"/>
        <v>7.6519489517222608E-2</v>
      </c>
      <c r="H33" s="14">
        <v>10333664784</v>
      </c>
      <c r="I33" s="29">
        <f t="shared" si="0"/>
        <v>0.94741184183184879</v>
      </c>
    </row>
    <row r="34" spans="1:9" ht="14.25" customHeight="1" x14ac:dyDescent="0.2">
      <c r="A34" s="15" t="s">
        <v>39</v>
      </c>
      <c r="B34" s="14">
        <v>13914</v>
      </c>
      <c r="C34" s="14">
        <v>314</v>
      </c>
      <c r="D34" s="26">
        <f t="shared" si="1"/>
        <v>2.2567198505102776E-2</v>
      </c>
      <c r="E34" s="14">
        <v>1061496671</v>
      </c>
      <c r="F34" s="14">
        <v>21489443</v>
      </c>
      <c r="G34" s="26">
        <f t="shared" si="2"/>
        <v>2.0244475170850536E-2</v>
      </c>
      <c r="H34" s="14">
        <v>18975741</v>
      </c>
      <c r="I34" s="29">
        <f t="shared" si="0"/>
        <v>1.3323167536413374</v>
      </c>
    </row>
    <row r="35" spans="1:9" ht="14.25" customHeight="1" x14ac:dyDescent="0.2">
      <c r="A35" s="15" t="s">
        <v>40</v>
      </c>
      <c r="B35" s="14">
        <v>90286</v>
      </c>
      <c r="C35" s="14">
        <v>6237</v>
      </c>
      <c r="D35" s="26">
        <f t="shared" si="1"/>
        <v>6.9080477593425338E-2</v>
      </c>
      <c r="E35" s="14">
        <v>21837305938</v>
      </c>
      <c r="F35" s="14">
        <v>1474126260</v>
      </c>
      <c r="G35" s="26">
        <f t="shared" si="2"/>
        <v>6.7504950664944982E-2</v>
      </c>
      <c r="H35" s="14">
        <v>1692152060</v>
      </c>
      <c r="I35" s="29">
        <f t="shared" si="0"/>
        <v>1.0248879100352801</v>
      </c>
    </row>
    <row r="36" spans="1:9" ht="14.25" customHeight="1" x14ac:dyDescent="0.2">
      <c r="A36" s="15" t="s">
        <v>41</v>
      </c>
      <c r="B36" s="14">
        <v>38658</v>
      </c>
      <c r="C36" s="14">
        <v>879</v>
      </c>
      <c r="D36" s="26">
        <f t="shared" si="1"/>
        <v>2.2737855036473693E-2</v>
      </c>
      <c r="E36" s="14">
        <v>2673726775</v>
      </c>
      <c r="F36" s="14">
        <v>61374719</v>
      </c>
      <c r="G36" s="26">
        <f t="shared" si="2"/>
        <v>2.2954746002422033E-2</v>
      </c>
      <c r="H36" s="14">
        <v>67471000</v>
      </c>
      <c r="I36" s="29">
        <f t="shared" si="0"/>
        <v>1.0701716554476128</v>
      </c>
    </row>
    <row r="37" spans="1:9" ht="14.25" customHeight="1" x14ac:dyDescent="0.2">
      <c r="A37" s="15" t="s">
        <v>42</v>
      </c>
      <c r="B37" s="14">
        <v>12113</v>
      </c>
      <c r="C37" s="14">
        <v>284</v>
      </c>
      <c r="D37" s="26">
        <f t="shared" si="1"/>
        <v>2.3445884586807561E-2</v>
      </c>
      <c r="E37" s="14">
        <v>1260955873</v>
      </c>
      <c r="F37" s="14">
        <v>23831179</v>
      </c>
      <c r="G37" s="26">
        <f t="shared" si="2"/>
        <v>1.8899296565630098E-2</v>
      </c>
      <c r="H37" s="14">
        <v>24425290</v>
      </c>
      <c r="I37" s="29">
        <f t="shared" si="0"/>
        <v>1.1478545874571229</v>
      </c>
    </row>
    <row r="38" spans="1:9" ht="14.25" customHeight="1" x14ac:dyDescent="0.2">
      <c r="A38" s="15" t="s">
        <v>43</v>
      </c>
      <c r="B38" s="14">
        <v>7076</v>
      </c>
      <c r="C38" s="14">
        <v>158</v>
      </c>
      <c r="D38" s="26">
        <f t="shared" si="1"/>
        <v>2.2328999434708875E-2</v>
      </c>
      <c r="E38" s="14">
        <v>661073670</v>
      </c>
      <c r="F38" s="14">
        <v>9673825</v>
      </c>
      <c r="G38" s="26">
        <f t="shared" si="2"/>
        <v>1.4633505218866151E-2</v>
      </c>
      <c r="H38" s="14">
        <v>283161200</v>
      </c>
      <c r="I38" s="29">
        <f t="shared" si="0"/>
        <v>4.0192549643931777E-2</v>
      </c>
    </row>
    <row r="39" spans="1:9" ht="14.25" customHeight="1" x14ac:dyDescent="0.2">
      <c r="A39" s="15" t="s">
        <v>44</v>
      </c>
      <c r="B39" s="14">
        <v>175763</v>
      </c>
      <c r="C39" s="14">
        <v>11646</v>
      </c>
      <c r="D39" s="26">
        <f t="shared" si="1"/>
        <v>6.6259679227141099E-2</v>
      </c>
      <c r="E39" s="14">
        <v>23314454035</v>
      </c>
      <c r="F39" s="14">
        <v>1780586774</v>
      </c>
      <c r="G39" s="26">
        <f t="shared" si="2"/>
        <v>7.6372655835172332E-2</v>
      </c>
      <c r="H39" s="14">
        <v>2107093300</v>
      </c>
      <c r="I39" s="29">
        <f t="shared" si="0"/>
        <v>0.99416953649454665</v>
      </c>
    </row>
    <row r="40" spans="1:9" ht="14.25" customHeight="1" x14ac:dyDescent="0.2">
      <c r="A40" s="15" t="s">
        <v>45</v>
      </c>
      <c r="B40" s="14">
        <v>535298</v>
      </c>
      <c r="C40" s="14">
        <v>37662</v>
      </c>
      <c r="D40" s="26">
        <f t="shared" si="1"/>
        <v>7.0357072135520782E-2</v>
      </c>
      <c r="E40" s="14">
        <v>92658111376</v>
      </c>
      <c r="F40" s="14">
        <v>7279380281</v>
      </c>
      <c r="G40" s="26">
        <f t="shared" si="2"/>
        <v>7.856171653942734E-2</v>
      </c>
      <c r="H40" s="14">
        <v>8725840121</v>
      </c>
      <c r="I40" s="29">
        <f t="shared" si="0"/>
        <v>0.98145011625482548</v>
      </c>
    </row>
    <row r="41" spans="1:9" ht="14.25" customHeight="1" x14ac:dyDescent="0.2">
      <c r="A41" s="15" t="s">
        <v>46</v>
      </c>
      <c r="B41" s="14">
        <v>107291</v>
      </c>
      <c r="C41" s="14">
        <v>5627</v>
      </c>
      <c r="D41" s="26">
        <f t="shared" si="1"/>
        <v>5.244615112171571E-2</v>
      </c>
      <c r="E41" s="14">
        <v>23707534105</v>
      </c>
      <c r="F41" s="14">
        <v>1016805203</v>
      </c>
      <c r="G41" s="26">
        <f t="shared" si="2"/>
        <v>4.2889538764200374E-2</v>
      </c>
      <c r="H41" s="14">
        <v>1190307663</v>
      </c>
      <c r="I41" s="29">
        <f t="shared" si="0"/>
        <v>1.0049850576271706</v>
      </c>
    </row>
    <row r="42" spans="1:9" ht="14.25" customHeight="1" x14ac:dyDescent="0.2">
      <c r="A42" s="15" t="s">
        <v>47</v>
      </c>
      <c r="B42" s="14">
        <v>47237</v>
      </c>
      <c r="C42" s="14">
        <v>1367</v>
      </c>
      <c r="D42" s="26">
        <f t="shared" si="1"/>
        <v>2.8939179033384846E-2</v>
      </c>
      <c r="E42" s="14">
        <v>2992516531</v>
      </c>
      <c r="F42" s="14">
        <v>86425198</v>
      </c>
      <c r="G42" s="26">
        <f t="shared" si="2"/>
        <v>2.8880441295714265E-2</v>
      </c>
      <c r="H42" s="14">
        <v>97513125</v>
      </c>
      <c r="I42" s="29">
        <f t="shared" si="0"/>
        <v>1.042697621775651</v>
      </c>
    </row>
    <row r="43" spans="1:9" ht="14.25" customHeight="1" x14ac:dyDescent="0.2">
      <c r="A43" s="15" t="s">
        <v>48</v>
      </c>
      <c r="B43" s="14">
        <v>5743</v>
      </c>
      <c r="C43" s="14">
        <v>112</v>
      </c>
      <c r="D43" s="26">
        <f t="shared" si="1"/>
        <v>1.9502002437750306E-2</v>
      </c>
      <c r="E43" s="14">
        <v>834950956</v>
      </c>
      <c r="F43" s="14">
        <v>7611589</v>
      </c>
      <c r="G43" s="26">
        <f t="shared" si="2"/>
        <v>9.1162108927509266E-3</v>
      </c>
      <c r="H43" s="14">
        <v>6062371</v>
      </c>
      <c r="I43" s="29">
        <f t="shared" si="0"/>
        <v>1.4771135894248792</v>
      </c>
    </row>
    <row r="44" spans="1:9" ht="14.25" customHeight="1" x14ac:dyDescent="0.2">
      <c r="A44" s="15" t="s">
        <v>49</v>
      </c>
      <c r="B44" s="14">
        <v>15787</v>
      </c>
      <c r="C44" s="14">
        <v>346</v>
      </c>
      <c r="D44" s="26">
        <f t="shared" si="1"/>
        <v>2.191676696015709E-2</v>
      </c>
      <c r="E44" s="14">
        <v>1243920101</v>
      </c>
      <c r="F44" s="14">
        <v>23392469</v>
      </c>
      <c r="G44" s="26">
        <f t="shared" si="2"/>
        <v>1.8805443357008667E-2</v>
      </c>
      <c r="H44" s="14">
        <v>23426863</v>
      </c>
      <c r="I44" s="29">
        <f t="shared" si="0"/>
        <v>1.1747433604194417</v>
      </c>
    </row>
    <row r="45" spans="1:9" ht="14.25" customHeight="1" x14ac:dyDescent="0.2">
      <c r="A45" s="15" t="s">
        <v>50</v>
      </c>
      <c r="B45" s="14">
        <v>177584</v>
      </c>
      <c r="C45" s="14">
        <v>13892</v>
      </c>
      <c r="D45" s="26">
        <f t="shared" si="1"/>
        <v>7.8227768267411485E-2</v>
      </c>
      <c r="E45" s="14">
        <v>39320667068</v>
      </c>
      <c r="F45" s="14">
        <v>3334375987</v>
      </c>
      <c r="G45" s="26">
        <f t="shared" si="2"/>
        <v>8.4799578329473116E-2</v>
      </c>
      <c r="H45" s="14">
        <v>3933689200</v>
      </c>
      <c r="I45" s="29">
        <f t="shared" si="0"/>
        <v>0.99723060958235576</v>
      </c>
    </row>
    <row r="46" spans="1:9" ht="14.25" customHeight="1" x14ac:dyDescent="0.2">
      <c r="A46" s="15" t="s">
        <v>51</v>
      </c>
      <c r="B46" s="14">
        <v>264854</v>
      </c>
      <c r="C46" s="14">
        <v>12799</v>
      </c>
      <c r="D46" s="26">
        <f t="shared" si="1"/>
        <v>4.8324737402493448E-2</v>
      </c>
      <c r="E46" s="14">
        <v>24339744204</v>
      </c>
      <c r="F46" s="14">
        <v>1421603741</v>
      </c>
      <c r="G46" s="26">
        <f t="shared" si="2"/>
        <v>5.8406683697455344E-2</v>
      </c>
      <c r="H46" s="14">
        <v>1613358712</v>
      </c>
      <c r="I46" s="29">
        <f t="shared" si="0"/>
        <v>1.0366417443139357</v>
      </c>
    </row>
    <row r="47" spans="1:9" ht="14.25" customHeight="1" x14ac:dyDescent="0.2">
      <c r="A47" s="15" t="s">
        <v>52</v>
      </c>
      <c r="B47" s="14">
        <v>94079</v>
      </c>
      <c r="C47" s="14">
        <v>5885</v>
      </c>
      <c r="D47" s="26">
        <f t="shared" si="1"/>
        <v>6.2553811158707048E-2</v>
      </c>
      <c r="E47" s="14">
        <v>25117730185</v>
      </c>
      <c r="F47" s="14">
        <v>1621351740</v>
      </c>
      <c r="G47" s="26">
        <f t="shared" si="2"/>
        <v>6.4550089839258307E-2</v>
      </c>
      <c r="H47" s="14">
        <v>1847331623</v>
      </c>
      <c r="I47" s="29">
        <f t="shared" si="0"/>
        <v>1.032555612400794</v>
      </c>
    </row>
    <row r="48" spans="1:9" ht="14.25" customHeight="1" x14ac:dyDescent="0.2">
      <c r="A48" s="15" t="s">
        <v>53</v>
      </c>
      <c r="B48" s="14">
        <v>89908</v>
      </c>
      <c r="C48" s="14">
        <v>3950</v>
      </c>
      <c r="D48" s="26">
        <f t="shared" si="1"/>
        <v>4.3933798994527741E-2</v>
      </c>
      <c r="E48" s="14">
        <v>32706730552</v>
      </c>
      <c r="F48" s="14">
        <v>1886637860</v>
      </c>
      <c r="G48" s="26">
        <f t="shared" si="2"/>
        <v>5.7683474568039114E-2</v>
      </c>
      <c r="H48" s="14">
        <v>2278614775</v>
      </c>
      <c r="I48" s="29">
        <f t="shared" si="0"/>
        <v>0.97408916035014148</v>
      </c>
    </row>
    <row r="49" spans="1:9" ht="14.25" customHeight="1" x14ac:dyDescent="0.2">
      <c r="A49" s="15" t="s">
        <v>54</v>
      </c>
      <c r="B49" s="14">
        <v>48785</v>
      </c>
      <c r="C49" s="14">
        <v>2814</v>
      </c>
      <c r="D49" s="26">
        <f t="shared" si="1"/>
        <v>5.7681664446038741E-2</v>
      </c>
      <c r="E49" s="14">
        <v>9954790581</v>
      </c>
      <c r="F49" s="14">
        <v>578360971</v>
      </c>
      <c r="G49" s="26">
        <f t="shared" si="2"/>
        <v>5.8098758210331052E-2</v>
      </c>
      <c r="H49" s="14">
        <v>660003756</v>
      </c>
      <c r="I49" s="29">
        <f t="shared" si="0"/>
        <v>1.0309406053815031</v>
      </c>
    </row>
    <row r="50" spans="1:9" ht="14.25" customHeight="1" x14ac:dyDescent="0.2">
      <c r="A50" s="15" t="s">
        <v>55</v>
      </c>
      <c r="B50" s="14">
        <v>105486</v>
      </c>
      <c r="C50" s="14">
        <v>6331</v>
      </c>
      <c r="D50" s="26">
        <f t="shared" si="1"/>
        <v>6.0017443073014431E-2</v>
      </c>
      <c r="E50" s="14">
        <v>20864073370</v>
      </c>
      <c r="F50" s="14">
        <v>1232004166</v>
      </c>
      <c r="G50" s="26">
        <f t="shared" si="2"/>
        <v>5.9049071777684224E-2</v>
      </c>
      <c r="H50" s="14">
        <v>1466556784</v>
      </c>
      <c r="I50" s="29">
        <f t="shared" si="0"/>
        <v>0.98831268021487861</v>
      </c>
    </row>
    <row r="51" spans="1:9" ht="14.25" customHeight="1" x14ac:dyDescent="0.2">
      <c r="A51" s="15" t="s">
        <v>56</v>
      </c>
      <c r="B51" s="14">
        <v>32094</v>
      </c>
      <c r="C51" s="14">
        <v>1457</v>
      </c>
      <c r="D51" s="26">
        <f t="shared" si="1"/>
        <v>4.5397893687293578E-2</v>
      </c>
      <c r="E51" s="14">
        <v>2760683213</v>
      </c>
      <c r="F51" s="14">
        <v>102663184</v>
      </c>
      <c r="G51" s="26">
        <f t="shared" si="2"/>
        <v>3.7187600343480627E-2</v>
      </c>
      <c r="H51" s="14">
        <v>112847157</v>
      </c>
      <c r="I51" s="29">
        <f t="shared" si="0"/>
        <v>1.0702991522470364</v>
      </c>
    </row>
    <row r="52" spans="1:9" ht="14.25" customHeight="1" x14ac:dyDescent="0.2">
      <c r="A52" s="15" t="s">
        <v>57</v>
      </c>
      <c r="B52" s="14">
        <v>445014</v>
      </c>
      <c r="C52" s="14">
        <v>31635</v>
      </c>
      <c r="D52" s="26">
        <f t="shared" si="1"/>
        <v>7.1087651175019209E-2</v>
      </c>
      <c r="E52" s="14">
        <v>145298708168</v>
      </c>
      <c r="F52" s="14">
        <v>9024234898</v>
      </c>
      <c r="G52" s="26">
        <f t="shared" si="2"/>
        <v>6.2108156443936378E-2</v>
      </c>
      <c r="H52" s="14">
        <v>10183372724</v>
      </c>
      <c r="I52" s="29">
        <f t="shared" si="0"/>
        <v>1.042557041421273</v>
      </c>
    </row>
    <row r="53" spans="1:9" ht="14.25" customHeight="1" x14ac:dyDescent="0.2">
      <c r="A53" s="15" t="s">
        <v>58</v>
      </c>
      <c r="B53" s="14">
        <v>157806</v>
      </c>
      <c r="C53" s="14">
        <v>11130</v>
      </c>
      <c r="D53" s="26">
        <f t="shared" si="1"/>
        <v>7.0529637656362873E-2</v>
      </c>
      <c r="E53" s="14">
        <v>30180813998</v>
      </c>
      <c r="F53" s="14">
        <v>1932345702</v>
      </c>
      <c r="G53" s="26">
        <f t="shared" si="2"/>
        <v>6.4025632381156161E-2</v>
      </c>
      <c r="H53" s="14">
        <v>2337297752</v>
      </c>
      <c r="I53" s="29">
        <f t="shared" si="0"/>
        <v>0.97263940067567489</v>
      </c>
    </row>
    <row r="54" spans="1:9" ht="14.25" customHeight="1" x14ac:dyDescent="0.2">
      <c r="A54" s="15" t="s">
        <v>59</v>
      </c>
      <c r="B54" s="14">
        <v>631603</v>
      </c>
      <c r="C54" s="14">
        <v>47114</v>
      </c>
      <c r="D54" s="26">
        <f t="shared" si="1"/>
        <v>7.4594325866089939E-2</v>
      </c>
      <c r="E54" s="14">
        <v>225017236314</v>
      </c>
      <c r="F54" s="14">
        <v>15682831786</v>
      </c>
      <c r="G54" s="26">
        <f t="shared" si="2"/>
        <v>6.969613547344175E-2</v>
      </c>
      <c r="H54" s="14">
        <v>17804362649</v>
      </c>
      <c r="I54" s="29">
        <f t="shared" si="0"/>
        <v>1.0362847971705897</v>
      </c>
    </row>
    <row r="55" spans="1:9" ht="14.25" customHeight="1" x14ac:dyDescent="0.2">
      <c r="A55" s="15" t="s">
        <v>60</v>
      </c>
      <c r="B55" s="14">
        <v>258493</v>
      </c>
      <c r="C55" s="14">
        <v>18286</v>
      </c>
      <c r="D55" s="26">
        <f t="shared" si="1"/>
        <v>7.074079375456975E-2</v>
      </c>
      <c r="E55" s="14">
        <v>32415436466</v>
      </c>
      <c r="F55" s="14">
        <v>2433502101</v>
      </c>
      <c r="G55" s="26">
        <f t="shared" si="2"/>
        <v>7.5072322519934565E-2</v>
      </c>
      <c r="H55" s="14">
        <v>2719636470</v>
      </c>
      <c r="I55" s="29">
        <f t="shared" si="0"/>
        <v>1.0526935051122086</v>
      </c>
    </row>
    <row r="56" spans="1:9" ht="14.25" customHeight="1" x14ac:dyDescent="0.2">
      <c r="A56" s="15" t="s">
        <v>61</v>
      </c>
      <c r="B56" s="14">
        <v>431093</v>
      </c>
      <c r="C56" s="14">
        <v>31692</v>
      </c>
      <c r="D56" s="26">
        <f t="shared" si="1"/>
        <v>7.3515459541212691E-2</v>
      </c>
      <c r="E56" s="14">
        <v>96933593389</v>
      </c>
      <c r="F56" s="14">
        <v>6908335887</v>
      </c>
      <c r="G56" s="26">
        <f t="shared" si="2"/>
        <v>7.1268748485124836E-2</v>
      </c>
      <c r="H56" s="14">
        <v>7681372797</v>
      </c>
      <c r="I56" s="29">
        <f t="shared" si="0"/>
        <v>1.0580731074372671</v>
      </c>
    </row>
    <row r="57" spans="1:9" ht="14.25" customHeight="1" x14ac:dyDescent="0.2">
      <c r="A57" s="15" t="s">
        <v>62</v>
      </c>
      <c r="B57" s="14">
        <v>359481</v>
      </c>
      <c r="C57" s="14">
        <v>18982</v>
      </c>
      <c r="D57" s="26">
        <f t="shared" si="1"/>
        <v>5.2803903405186925E-2</v>
      </c>
      <c r="E57" s="14">
        <v>37676667602</v>
      </c>
      <c r="F57" s="14">
        <v>2314057385</v>
      </c>
      <c r="G57" s="26">
        <f t="shared" si="2"/>
        <v>6.1418844401121143E-2</v>
      </c>
      <c r="H57" s="14">
        <v>2608023642</v>
      </c>
      <c r="I57" s="29">
        <f t="shared" si="0"/>
        <v>1.0438634102463311</v>
      </c>
    </row>
    <row r="58" spans="1:9" ht="14.25" customHeight="1" x14ac:dyDescent="0.2">
      <c r="A58" s="15" t="s">
        <v>63</v>
      </c>
      <c r="B58" s="14">
        <v>98683</v>
      </c>
      <c r="C58" s="14">
        <v>2415</v>
      </c>
      <c r="D58" s="26">
        <f t="shared" si="1"/>
        <v>2.447230019354904E-2</v>
      </c>
      <c r="E58" s="14">
        <v>4662602537</v>
      </c>
      <c r="F58" s="14">
        <v>147648446</v>
      </c>
      <c r="G58" s="26">
        <f t="shared" si="2"/>
        <v>3.166653061854155E-2</v>
      </c>
      <c r="H58" s="14">
        <v>136520691</v>
      </c>
      <c r="I58" s="29">
        <f t="shared" si="0"/>
        <v>1.2723643049656632</v>
      </c>
    </row>
    <row r="59" spans="1:9" ht="14.25" customHeight="1" x14ac:dyDescent="0.2">
      <c r="A59" s="15" t="s">
        <v>64</v>
      </c>
      <c r="B59" s="14">
        <v>123688</v>
      </c>
      <c r="C59" s="14">
        <v>9061</v>
      </c>
      <c r="D59" s="26">
        <f t="shared" si="1"/>
        <v>7.325690446930988E-2</v>
      </c>
      <c r="E59" s="14">
        <v>29993413545</v>
      </c>
      <c r="F59" s="14">
        <v>2400097645</v>
      </c>
      <c r="G59" s="26">
        <f t="shared" si="2"/>
        <v>8.0020823285054332E-2</v>
      </c>
      <c r="H59" s="14">
        <v>2840253434</v>
      </c>
      <c r="I59" s="29">
        <f t="shared" si="0"/>
        <v>0.99415223107702932</v>
      </c>
    </row>
    <row r="60" spans="1:9" ht="14.25" customHeight="1" x14ac:dyDescent="0.2">
      <c r="A60" s="15" t="s">
        <v>65</v>
      </c>
      <c r="B60" s="14">
        <v>165849</v>
      </c>
      <c r="C60" s="14">
        <v>11002</v>
      </c>
      <c r="D60" s="26">
        <f t="shared" si="1"/>
        <v>6.6337451537241701E-2</v>
      </c>
      <c r="E60" s="14">
        <v>23697716798</v>
      </c>
      <c r="F60" s="14">
        <v>1633438343</v>
      </c>
      <c r="G60" s="26">
        <f t="shared" si="2"/>
        <v>6.8928089440998638E-2</v>
      </c>
      <c r="H60" s="14">
        <v>1818252897</v>
      </c>
      <c r="I60" s="29">
        <f t="shared" si="0"/>
        <v>1.0568893751831565</v>
      </c>
    </row>
    <row r="61" spans="1:9" ht="14.25" customHeight="1" x14ac:dyDescent="0.2">
      <c r="A61" s="15" t="s">
        <v>66</v>
      </c>
      <c r="B61" s="14">
        <v>105693</v>
      </c>
      <c r="C61" s="14">
        <v>5472</v>
      </c>
      <c r="D61" s="26">
        <f t="shared" si="1"/>
        <v>5.1772586642445571E-2</v>
      </c>
      <c r="E61" s="14">
        <v>12423755477</v>
      </c>
      <c r="F61" s="14">
        <v>766585858</v>
      </c>
      <c r="G61" s="26">
        <f t="shared" si="2"/>
        <v>6.1703231315134485E-2</v>
      </c>
      <c r="H61" s="14">
        <v>934624439</v>
      </c>
      <c r="I61" s="29">
        <f t="shared" si="0"/>
        <v>0.96494985328980643</v>
      </c>
    </row>
    <row r="62" spans="1:9" ht="14.25" customHeight="1" x14ac:dyDescent="0.2">
      <c r="A62" s="15" t="s">
        <v>67</v>
      </c>
      <c r="B62" s="14">
        <v>275353</v>
      </c>
      <c r="C62" s="14">
        <v>20039</v>
      </c>
      <c r="D62" s="26">
        <f t="shared" si="1"/>
        <v>7.2775673408315866E-2</v>
      </c>
      <c r="E62" s="14">
        <v>70254743300</v>
      </c>
      <c r="F62" s="14">
        <v>4836792000</v>
      </c>
      <c r="G62" s="26">
        <f t="shared" si="2"/>
        <v>6.8846483138455927E-2</v>
      </c>
      <c r="H62" s="14">
        <v>5523933966</v>
      </c>
      <c r="I62" s="29">
        <f t="shared" si="0"/>
        <v>1.030125190568175</v>
      </c>
    </row>
    <row r="63" spans="1:9" ht="14.25" customHeight="1" x14ac:dyDescent="0.2">
      <c r="A63" s="15" t="s">
        <v>68</v>
      </c>
      <c r="B63" s="14">
        <v>171431</v>
      </c>
      <c r="C63" s="14">
        <v>10989</v>
      </c>
      <c r="D63" s="26">
        <f t="shared" si="1"/>
        <v>6.4101591894114837E-2</v>
      </c>
      <c r="E63" s="14">
        <v>37834394399</v>
      </c>
      <c r="F63" s="14">
        <v>2766702498</v>
      </c>
      <c r="G63" s="26">
        <f t="shared" si="2"/>
        <v>7.3126649493116425E-2</v>
      </c>
      <c r="H63" s="14">
        <v>3229574341</v>
      </c>
      <c r="I63" s="29">
        <f t="shared" si="0"/>
        <v>1.0078554545012461</v>
      </c>
    </row>
    <row r="64" spans="1:9" ht="14.25" customHeight="1" x14ac:dyDescent="0.2">
      <c r="A64" s="15" t="s">
        <v>69</v>
      </c>
      <c r="B64" s="14">
        <v>75160</v>
      </c>
      <c r="C64" s="14">
        <v>5870</v>
      </c>
      <c r="D64" s="26">
        <f t="shared" si="1"/>
        <v>7.8100053219797766E-2</v>
      </c>
      <c r="E64" s="14">
        <v>14189464245</v>
      </c>
      <c r="F64" s="14">
        <v>1278093798</v>
      </c>
      <c r="G64" s="26">
        <f t="shared" si="2"/>
        <v>9.007343589102508E-2</v>
      </c>
      <c r="H64" s="14">
        <v>1539927222</v>
      </c>
      <c r="I64" s="29">
        <f t="shared" si="0"/>
        <v>0.97643560089811898</v>
      </c>
    </row>
    <row r="65" spans="1:9" ht="14.25" customHeight="1" x14ac:dyDescent="0.2">
      <c r="A65" s="15" t="s">
        <v>70</v>
      </c>
      <c r="B65" s="14">
        <v>37401</v>
      </c>
      <c r="C65" s="14">
        <v>993</v>
      </c>
      <c r="D65" s="26">
        <f t="shared" si="1"/>
        <v>2.6550092243522901E-2</v>
      </c>
      <c r="E65" s="14">
        <v>2406424198</v>
      </c>
      <c r="F65" s="14">
        <v>74159471</v>
      </c>
      <c r="G65" s="26">
        <f t="shared" si="2"/>
        <v>3.0817289429533903E-2</v>
      </c>
      <c r="H65" s="14">
        <v>76245900</v>
      </c>
      <c r="I65" s="29">
        <f t="shared" si="0"/>
        <v>1.1442770886118234</v>
      </c>
    </row>
    <row r="66" spans="1:9" ht="14.25" customHeight="1" x14ac:dyDescent="0.2">
      <c r="A66" s="15" t="s">
        <v>71</v>
      </c>
      <c r="B66" s="14">
        <v>19326</v>
      </c>
      <c r="C66" s="14">
        <v>543</v>
      </c>
      <c r="D66" s="26">
        <f t="shared" si="1"/>
        <v>2.8096864327848494E-2</v>
      </c>
      <c r="E66" s="14">
        <v>1595587394</v>
      </c>
      <c r="F66" s="14">
        <v>36802400</v>
      </c>
      <c r="G66" s="26">
        <f t="shared" si="2"/>
        <v>2.3065110778883478E-2</v>
      </c>
      <c r="H66" s="14">
        <v>533989179</v>
      </c>
      <c r="I66" s="29">
        <f t="shared" si="0"/>
        <v>8.1082057238599195E-2</v>
      </c>
    </row>
    <row r="67" spans="1:9" ht="14.25" customHeight="1" x14ac:dyDescent="0.2">
      <c r="A67" s="15" t="s">
        <v>72</v>
      </c>
      <c r="B67" s="14">
        <v>6386</v>
      </c>
      <c r="C67" s="14">
        <v>146</v>
      </c>
      <c r="D67" s="26">
        <f t="shared" si="1"/>
        <v>2.2862511744440966E-2</v>
      </c>
      <c r="E67" s="14">
        <v>769032556</v>
      </c>
      <c r="F67" s="14">
        <v>12315996</v>
      </c>
      <c r="G67" s="26">
        <f t="shared" si="2"/>
        <v>1.6014921480125219E-2</v>
      </c>
      <c r="H67" s="14">
        <v>12312883</v>
      </c>
      <c r="I67" s="29">
        <f t="shared" si="0"/>
        <v>1.1767680289679947</v>
      </c>
    </row>
    <row r="68" spans="1:9" ht="14.25" customHeight="1" x14ac:dyDescent="0.2">
      <c r="A68" s="15" t="s">
        <v>73</v>
      </c>
      <c r="B68" s="14">
        <v>285284</v>
      </c>
      <c r="C68" s="14">
        <v>16938</v>
      </c>
      <c r="D68" s="26">
        <f t="shared" si="1"/>
        <v>5.9372414856774303E-2</v>
      </c>
      <c r="E68" s="14">
        <v>42497986792</v>
      </c>
      <c r="F68" s="14">
        <v>2727219617</v>
      </c>
      <c r="G68" s="26">
        <f t="shared" si="2"/>
        <v>6.4172913186404945E-2</v>
      </c>
      <c r="H68" s="14">
        <v>3089716879</v>
      </c>
      <c r="I68" s="29">
        <f t="shared" si="0"/>
        <v>1.0384426122879149</v>
      </c>
    </row>
    <row r="69" spans="1:9" ht="14.25" customHeight="1" x14ac:dyDescent="0.2">
      <c r="A69" s="15" t="s">
        <v>74</v>
      </c>
      <c r="B69" s="14">
        <v>24823</v>
      </c>
      <c r="C69" s="14">
        <v>879</v>
      </c>
      <c r="D69" s="26">
        <f t="shared" si="1"/>
        <v>3.5410707811304031E-2</v>
      </c>
      <c r="E69" s="14">
        <v>2145673335</v>
      </c>
      <c r="F69" s="14">
        <v>76392123</v>
      </c>
      <c r="G69" s="26">
        <f t="shared" si="2"/>
        <v>3.560286729293767E-2</v>
      </c>
      <c r="H69" s="14">
        <v>88358025</v>
      </c>
      <c r="I69" s="29">
        <f>F69/(H69-(H69*0.15))</f>
        <v>1.0171468396034535</v>
      </c>
    </row>
    <row r="70" spans="1:9" ht="14.25" customHeight="1" x14ac:dyDescent="0.2">
      <c r="A70" s="15" t="s">
        <v>75</v>
      </c>
      <c r="B70" s="14">
        <v>80853</v>
      </c>
      <c r="C70" s="14">
        <v>5283</v>
      </c>
      <c r="D70" s="26">
        <f>C70/B70</f>
        <v>6.5340803680753956E-2</v>
      </c>
      <c r="E70" s="14">
        <v>18804063842</v>
      </c>
      <c r="F70" s="14">
        <v>1797822359</v>
      </c>
      <c r="G70" s="26">
        <f>F70/E70</f>
        <v>9.560818204543936E-2</v>
      </c>
      <c r="H70" s="14">
        <v>2221105598</v>
      </c>
      <c r="I70" s="29">
        <f>F70/(H70-(H70*0.15))</f>
        <v>0.9522668035863886</v>
      </c>
    </row>
    <row r="71" spans="1:9" ht="14.25" customHeight="1" x14ac:dyDescent="0.2">
      <c r="A71" s="15" t="s">
        <v>76</v>
      </c>
      <c r="B71" s="14">
        <v>45981</v>
      </c>
      <c r="C71" s="14">
        <v>596</v>
      </c>
      <c r="D71" s="26">
        <f>C71/B71</f>
        <v>1.2961875557295405E-2</v>
      </c>
      <c r="E71" s="14">
        <v>1242518261</v>
      </c>
      <c r="F71" s="14">
        <v>33216436</v>
      </c>
      <c r="G71" s="26">
        <f>F71/E71</f>
        <v>2.6733157203876298E-2</v>
      </c>
      <c r="H71" s="14">
        <v>33902800</v>
      </c>
      <c r="I71" s="29">
        <f>F71/(H71-(H71*0.15))</f>
        <v>1.1526528782283469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10138353</v>
      </c>
      <c r="C73" s="17">
        <f>SUM(C5:C71)</f>
        <v>633202</v>
      </c>
      <c r="D73" s="28">
        <f>C73/B73</f>
        <v>6.2456101104390427E-2</v>
      </c>
      <c r="E73" s="17">
        <f>SUM(E5:E71)</f>
        <v>2254838365718</v>
      </c>
      <c r="F73" s="17">
        <f>SUM(F5:F71)</f>
        <v>148742692469</v>
      </c>
      <c r="G73" s="28">
        <f>F73/E73</f>
        <v>6.5966011014557319E-2</v>
      </c>
      <c r="H73" s="17">
        <f>SUM(H5:H71)</f>
        <v>172427743166</v>
      </c>
      <c r="I73" s="31">
        <f>F73/(H73-(H73*0.15))</f>
        <v>1.014868023507318</v>
      </c>
    </row>
    <row r="74" spans="1:9" ht="14.25" customHeight="1" x14ac:dyDescent="0.2"/>
    <row r="75" spans="1:9" ht="14.25" customHeight="1" x14ac:dyDescent="0.2">
      <c r="A75" s="18" t="s">
        <v>100</v>
      </c>
    </row>
  </sheetData>
  <conditionalFormatting sqref="A4:I73">
    <cfRule type="expression" dxfId="7" priority="1" stopIfTrue="1">
      <formula>MOD(ROW(),3)=1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5"/>
  <sheetViews>
    <sheetView workbookViewId="0">
      <pane ySplit="4" topLeftCell="A5" activePane="bottomLeft" state="frozen"/>
      <selection pane="bottomLeft"/>
    </sheetView>
  </sheetViews>
  <sheetFormatPr defaultRowHeight="14.25" x14ac:dyDescent="0.2"/>
  <cols>
    <col min="1" max="1" width="17.7109375" style="1" customWidth="1"/>
    <col min="2" max="2" width="12.5703125" style="1" bestFit="1" customWidth="1"/>
    <col min="3" max="3" width="10.42578125" style="1" bestFit="1" customWidth="1"/>
    <col min="4" max="4" width="10" style="5" bestFit="1" customWidth="1"/>
    <col min="5" max="5" width="22" style="1" bestFit="1" customWidth="1"/>
    <col min="6" max="6" width="18.5703125" style="1" bestFit="1" customWidth="1"/>
    <col min="7" max="7" width="12.5703125" style="5" bestFit="1" customWidth="1"/>
    <col min="8" max="8" width="19.7109375" style="1" bestFit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91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2014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101507</v>
      </c>
      <c r="C5" s="14">
        <v>4625</v>
      </c>
      <c r="D5" s="26">
        <f>C5/B5</f>
        <v>4.5563360162353336E-2</v>
      </c>
      <c r="E5" s="14">
        <v>20597468300</v>
      </c>
      <c r="F5" s="14">
        <v>725299200</v>
      </c>
      <c r="G5" s="26">
        <f>F5/E5</f>
        <v>3.5213026641725674E-2</v>
      </c>
      <c r="H5" s="14">
        <v>906327683</v>
      </c>
      <c r="I5" s="29">
        <f t="shared" ref="I5:I68" si="0">F5/(H5-(H5*0.15))</f>
        <v>0.94148418113649113</v>
      </c>
      <c r="K5" s="2"/>
      <c r="L5" s="3"/>
      <c r="M5" s="2"/>
    </row>
    <row r="6" spans="1:13" ht="14.25" customHeight="1" x14ac:dyDescent="0.2">
      <c r="A6" s="15" t="s">
        <v>11</v>
      </c>
      <c r="B6" s="14">
        <v>12210</v>
      </c>
      <c r="C6" s="14">
        <v>430</v>
      </c>
      <c r="D6" s="26">
        <f t="shared" ref="D6:D69" si="1">C6/B6</f>
        <v>3.5217035217035217E-2</v>
      </c>
      <c r="E6" s="14">
        <v>1473918937</v>
      </c>
      <c r="F6" s="14">
        <v>43227296</v>
      </c>
      <c r="G6" s="26">
        <f t="shared" ref="G6:G69" si="2">F6/E6</f>
        <v>2.9328136653148925E-2</v>
      </c>
      <c r="H6" s="14">
        <v>52613600</v>
      </c>
      <c r="I6" s="29">
        <f t="shared" si="0"/>
        <v>0.96658739095863377</v>
      </c>
    </row>
    <row r="7" spans="1:13" ht="14.25" customHeight="1" x14ac:dyDescent="0.2">
      <c r="A7" s="15" t="s">
        <v>12</v>
      </c>
      <c r="B7" s="14">
        <v>113909</v>
      </c>
      <c r="C7" s="14">
        <v>6443</v>
      </c>
      <c r="D7" s="26">
        <f t="shared" si="1"/>
        <v>5.6562694782677399E-2</v>
      </c>
      <c r="E7" s="14">
        <v>18577936278</v>
      </c>
      <c r="F7" s="14">
        <v>992473033</v>
      </c>
      <c r="G7" s="26">
        <f t="shared" si="2"/>
        <v>5.3422135707036897E-2</v>
      </c>
      <c r="H7" s="14">
        <v>1072114459</v>
      </c>
      <c r="I7" s="29">
        <f t="shared" si="0"/>
        <v>1.0890771252448677</v>
      </c>
    </row>
    <row r="8" spans="1:13" ht="14.25" customHeight="1" x14ac:dyDescent="0.2">
      <c r="A8" s="15" t="s">
        <v>78</v>
      </c>
      <c r="B8" s="14">
        <v>15009</v>
      </c>
      <c r="C8" s="14">
        <v>434</v>
      </c>
      <c r="D8" s="26">
        <f t="shared" si="1"/>
        <v>2.891598374308748E-2</v>
      </c>
      <c r="E8" s="14">
        <v>1390018816</v>
      </c>
      <c r="F8" s="14">
        <v>36636445</v>
      </c>
      <c r="G8" s="26">
        <f t="shared" si="2"/>
        <v>2.6356797892439464E-2</v>
      </c>
      <c r="H8" s="14">
        <v>47011755</v>
      </c>
      <c r="I8" s="29">
        <f t="shared" si="0"/>
        <v>0.91682814223804243</v>
      </c>
    </row>
    <row r="9" spans="1:13" ht="14.25" customHeight="1" x14ac:dyDescent="0.2">
      <c r="A9" s="15" t="s">
        <v>14</v>
      </c>
      <c r="B9" s="14">
        <v>325018</v>
      </c>
      <c r="C9" s="14">
        <v>17729</v>
      </c>
      <c r="D9" s="26">
        <f t="shared" si="1"/>
        <v>5.4547748124719249E-2</v>
      </c>
      <c r="E9" s="14">
        <v>44069461860</v>
      </c>
      <c r="F9" s="14">
        <v>2603234540</v>
      </c>
      <c r="G9" s="26">
        <f t="shared" si="2"/>
        <v>5.9071166974308954E-2</v>
      </c>
      <c r="H9" s="14">
        <v>3063440384</v>
      </c>
      <c r="I9" s="29">
        <f t="shared" si="0"/>
        <v>0.99973509737091559</v>
      </c>
    </row>
    <row r="10" spans="1:13" ht="14.25" customHeight="1" x14ac:dyDescent="0.2">
      <c r="A10" s="15" t="s">
        <v>15</v>
      </c>
      <c r="B10" s="14">
        <v>741428</v>
      </c>
      <c r="C10" s="14">
        <v>53257</v>
      </c>
      <c r="D10" s="26">
        <f t="shared" si="1"/>
        <v>7.1830305842239567E-2</v>
      </c>
      <c r="E10" s="14">
        <v>214425887110</v>
      </c>
      <c r="F10" s="14">
        <v>14141761000</v>
      </c>
      <c r="G10" s="26">
        <f t="shared" si="2"/>
        <v>6.5951743003610883E-2</v>
      </c>
      <c r="H10" s="14">
        <v>15280962206</v>
      </c>
      <c r="I10" s="29">
        <f t="shared" si="0"/>
        <v>1.0887642844781302</v>
      </c>
    </row>
    <row r="11" spans="1:13" ht="14.25" customHeight="1" x14ac:dyDescent="0.2">
      <c r="A11" s="15" t="s">
        <v>16</v>
      </c>
      <c r="B11" s="14">
        <v>12326</v>
      </c>
      <c r="C11" s="14">
        <v>208</v>
      </c>
      <c r="D11" s="26">
        <f t="shared" si="1"/>
        <v>1.687489858834983E-2</v>
      </c>
      <c r="E11" s="14">
        <v>805473990</v>
      </c>
      <c r="F11" s="14">
        <v>13636003</v>
      </c>
      <c r="G11" s="26">
        <f t="shared" si="2"/>
        <v>1.6929166142285984E-2</v>
      </c>
      <c r="H11" s="14">
        <v>91529185</v>
      </c>
      <c r="I11" s="29">
        <f t="shared" si="0"/>
        <v>0.17527039567312039</v>
      </c>
    </row>
    <row r="12" spans="1:13" ht="14.25" customHeight="1" x14ac:dyDescent="0.2">
      <c r="A12" s="15" t="s">
        <v>17</v>
      </c>
      <c r="B12" s="14">
        <v>211746</v>
      </c>
      <c r="C12" s="14">
        <v>11847</v>
      </c>
      <c r="D12" s="26">
        <f t="shared" si="1"/>
        <v>5.5949108837947355E-2</v>
      </c>
      <c r="E12" s="14">
        <v>18326321535</v>
      </c>
      <c r="F12" s="14">
        <v>1228111966</v>
      </c>
      <c r="G12" s="26">
        <f t="shared" si="2"/>
        <v>6.7013555538383715E-2</v>
      </c>
      <c r="H12" s="14">
        <v>1372203228</v>
      </c>
      <c r="I12" s="29">
        <f t="shared" si="0"/>
        <v>1.0529326688472296</v>
      </c>
    </row>
    <row r="13" spans="1:13" ht="14.25" customHeight="1" x14ac:dyDescent="0.2">
      <c r="A13" s="15" t="s">
        <v>18</v>
      </c>
      <c r="B13" s="14">
        <v>146052</v>
      </c>
      <c r="C13" s="14">
        <v>5910</v>
      </c>
      <c r="D13" s="26">
        <f t="shared" si="1"/>
        <v>4.0465039848820966E-2</v>
      </c>
      <c r="E13" s="14">
        <v>10434428854</v>
      </c>
      <c r="F13" s="14">
        <v>578696285</v>
      </c>
      <c r="G13" s="26">
        <f t="shared" si="2"/>
        <v>5.5460274165189109E-2</v>
      </c>
      <c r="H13" s="14">
        <v>571825014</v>
      </c>
      <c r="I13" s="29">
        <f t="shared" si="0"/>
        <v>1.1906075148078945</v>
      </c>
    </row>
    <row r="14" spans="1:13" ht="14.25" customHeight="1" x14ac:dyDescent="0.2">
      <c r="A14" s="15" t="s">
        <v>19</v>
      </c>
      <c r="B14" s="14">
        <v>89227</v>
      </c>
      <c r="C14" s="14">
        <v>4667</v>
      </c>
      <c r="D14" s="26">
        <f t="shared" si="1"/>
        <v>5.230479563360866E-2</v>
      </c>
      <c r="E14" s="14">
        <v>12885889344</v>
      </c>
      <c r="F14" s="14">
        <v>702270748</v>
      </c>
      <c r="G14" s="26">
        <f t="shared" si="2"/>
        <v>5.4499206787538904E-2</v>
      </c>
      <c r="H14" s="14">
        <v>789623719</v>
      </c>
      <c r="I14" s="29">
        <f t="shared" si="0"/>
        <v>1.0463222673279398</v>
      </c>
    </row>
    <row r="15" spans="1:13" ht="14.25" customHeight="1" x14ac:dyDescent="0.2">
      <c r="A15" s="15" t="s">
        <v>20</v>
      </c>
      <c r="B15" s="14">
        <v>269378</v>
      </c>
      <c r="C15" s="14">
        <v>17745</v>
      </c>
      <c r="D15" s="26">
        <f t="shared" si="1"/>
        <v>6.5873976345507054E-2</v>
      </c>
      <c r="E15" s="14">
        <v>88536609142</v>
      </c>
      <c r="F15" s="14">
        <v>7119362567</v>
      </c>
      <c r="G15" s="26">
        <f t="shared" si="2"/>
        <v>8.0411511531705102E-2</v>
      </c>
      <c r="H15" s="14">
        <v>8325897145</v>
      </c>
      <c r="I15" s="29">
        <f t="shared" si="0"/>
        <v>1.0059841625702455</v>
      </c>
    </row>
    <row r="16" spans="1:13" ht="14.25" customHeight="1" x14ac:dyDescent="0.2">
      <c r="A16" s="15" t="s">
        <v>21</v>
      </c>
      <c r="B16" s="14">
        <v>36158</v>
      </c>
      <c r="C16" s="14">
        <v>1334</v>
      </c>
      <c r="D16" s="26">
        <f t="shared" si="1"/>
        <v>3.6893633497427955E-2</v>
      </c>
      <c r="E16" s="14">
        <v>3828650123</v>
      </c>
      <c r="F16" s="14">
        <v>127325775</v>
      </c>
      <c r="G16" s="26">
        <f t="shared" si="2"/>
        <v>3.3256048714169748E-2</v>
      </c>
      <c r="H16" s="14">
        <v>137225413</v>
      </c>
      <c r="I16" s="29">
        <f t="shared" si="0"/>
        <v>1.0915983135847054</v>
      </c>
    </row>
    <row r="17" spans="1:9" ht="14.25" customHeight="1" x14ac:dyDescent="0.2">
      <c r="A17" s="15" t="s">
        <v>22</v>
      </c>
      <c r="B17" s="14">
        <v>898102</v>
      </c>
      <c r="C17" s="14">
        <v>58142</v>
      </c>
      <c r="D17" s="26">
        <f t="shared" si="1"/>
        <v>6.4738749050775965E-2</v>
      </c>
      <c r="E17" s="14">
        <v>318562538042</v>
      </c>
      <c r="F17" s="14">
        <v>19508535656</v>
      </c>
      <c r="G17" s="26">
        <f t="shared" si="2"/>
        <v>6.1239264905115588E-2</v>
      </c>
      <c r="H17" s="14">
        <v>23207045935</v>
      </c>
      <c r="I17" s="29">
        <f t="shared" si="0"/>
        <v>0.98897629983182644</v>
      </c>
    </row>
    <row r="18" spans="1:9" ht="14.25" customHeight="1" x14ac:dyDescent="0.2">
      <c r="A18" s="15" t="s">
        <v>23</v>
      </c>
      <c r="B18" s="14">
        <v>20279</v>
      </c>
      <c r="C18" s="14">
        <v>660</v>
      </c>
      <c r="D18" s="26">
        <f t="shared" si="1"/>
        <v>3.2545983529759848E-2</v>
      </c>
      <c r="E18" s="14">
        <v>2795599635</v>
      </c>
      <c r="F18" s="14">
        <v>52615274</v>
      </c>
      <c r="G18" s="26">
        <f t="shared" si="2"/>
        <v>1.8820747199017288E-2</v>
      </c>
      <c r="H18" s="14">
        <v>57089239</v>
      </c>
      <c r="I18" s="29">
        <f t="shared" si="0"/>
        <v>1.0842730335386179</v>
      </c>
    </row>
    <row r="19" spans="1:9" ht="14.25" customHeight="1" x14ac:dyDescent="0.2">
      <c r="A19" s="15" t="s">
        <v>24</v>
      </c>
      <c r="B19" s="14">
        <v>16367</v>
      </c>
      <c r="C19" s="14">
        <v>393</v>
      </c>
      <c r="D19" s="26">
        <f t="shared" si="1"/>
        <v>2.4011730921977149E-2</v>
      </c>
      <c r="E19" s="14">
        <v>1451120777</v>
      </c>
      <c r="F19" s="14">
        <v>24783962</v>
      </c>
      <c r="G19" s="26">
        <f t="shared" si="2"/>
        <v>1.7079186235095852E-2</v>
      </c>
      <c r="H19" s="14">
        <v>27857050</v>
      </c>
      <c r="I19" s="29">
        <f t="shared" si="0"/>
        <v>1.0466866503431331</v>
      </c>
    </row>
    <row r="20" spans="1:9" ht="14.25" customHeight="1" x14ac:dyDescent="0.2">
      <c r="A20" s="15" t="s">
        <v>25</v>
      </c>
      <c r="B20" s="14">
        <v>358594</v>
      </c>
      <c r="C20" s="14">
        <v>21312</v>
      </c>
      <c r="D20" s="26">
        <f t="shared" si="1"/>
        <v>5.9432115428590553E-2</v>
      </c>
      <c r="E20" s="14">
        <v>73218552001</v>
      </c>
      <c r="F20" s="14">
        <v>4166267822</v>
      </c>
      <c r="G20" s="26">
        <f t="shared" si="2"/>
        <v>5.6901805732829817E-2</v>
      </c>
      <c r="H20" s="14">
        <v>4521514800</v>
      </c>
      <c r="I20" s="29">
        <f t="shared" si="0"/>
        <v>1.0840374901115257</v>
      </c>
    </row>
    <row r="21" spans="1:9" ht="14.25" customHeight="1" x14ac:dyDescent="0.2">
      <c r="A21" s="15" t="s">
        <v>26</v>
      </c>
      <c r="B21" s="14">
        <v>160583</v>
      </c>
      <c r="C21" s="14">
        <v>7573</v>
      </c>
      <c r="D21" s="26">
        <f t="shared" si="1"/>
        <v>4.7159412889284671E-2</v>
      </c>
      <c r="E21" s="14">
        <v>23987468829</v>
      </c>
      <c r="F21" s="14">
        <v>1060348000</v>
      </c>
      <c r="G21" s="26">
        <f t="shared" si="2"/>
        <v>4.4204247124151629E-2</v>
      </c>
      <c r="H21" s="14">
        <v>1227832146</v>
      </c>
      <c r="I21" s="29">
        <f t="shared" si="0"/>
        <v>1.0159924867239285</v>
      </c>
    </row>
    <row r="22" spans="1:9" ht="14.25" customHeight="1" x14ac:dyDescent="0.2">
      <c r="A22" s="15" t="s">
        <v>27</v>
      </c>
      <c r="B22" s="14">
        <v>78772</v>
      </c>
      <c r="C22" s="14">
        <v>4531</v>
      </c>
      <c r="D22" s="26">
        <f t="shared" si="1"/>
        <v>5.7520438734575741E-2</v>
      </c>
      <c r="E22" s="14">
        <v>9951754944</v>
      </c>
      <c r="F22" s="14">
        <v>634896233</v>
      </c>
      <c r="G22" s="26">
        <f t="shared" si="2"/>
        <v>6.3797414282471307E-2</v>
      </c>
      <c r="H22" s="14">
        <v>766312831</v>
      </c>
      <c r="I22" s="29">
        <f t="shared" si="0"/>
        <v>0.97471517439055166</v>
      </c>
    </row>
    <row r="23" spans="1:9" ht="14.25" customHeight="1" x14ac:dyDescent="0.2">
      <c r="A23" s="15" t="s">
        <v>28</v>
      </c>
      <c r="B23" s="14">
        <v>18048</v>
      </c>
      <c r="C23" s="14">
        <v>767</v>
      </c>
      <c r="D23" s="26">
        <f t="shared" si="1"/>
        <v>4.2497783687943262E-2</v>
      </c>
      <c r="E23" s="14">
        <v>2548777219</v>
      </c>
      <c r="F23" s="14">
        <v>106160304</v>
      </c>
      <c r="G23" s="26">
        <f t="shared" si="2"/>
        <v>4.1651464556659627E-2</v>
      </c>
      <c r="H23" s="14">
        <v>118961219</v>
      </c>
      <c r="I23" s="29">
        <f t="shared" si="0"/>
        <v>1.0498755505701203</v>
      </c>
    </row>
    <row r="24" spans="1:9" ht="14.25" customHeight="1" x14ac:dyDescent="0.2">
      <c r="A24" s="15" t="s">
        <v>29</v>
      </c>
      <c r="B24" s="14">
        <v>27620</v>
      </c>
      <c r="C24" s="14">
        <v>666</v>
      </c>
      <c r="D24" s="26">
        <f t="shared" si="1"/>
        <v>2.4112961622013034E-2</v>
      </c>
      <c r="E24" s="14">
        <v>2406658790</v>
      </c>
      <c r="F24" s="14">
        <v>61565212</v>
      </c>
      <c r="G24" s="26">
        <f t="shared" si="2"/>
        <v>2.5581196742891832E-2</v>
      </c>
      <c r="H24" s="14">
        <v>57614392</v>
      </c>
      <c r="I24" s="29">
        <f t="shared" si="0"/>
        <v>1.2571452837074213</v>
      </c>
    </row>
    <row r="25" spans="1:9" ht="14.25" customHeight="1" x14ac:dyDescent="0.2">
      <c r="A25" s="15" t="s">
        <v>30</v>
      </c>
      <c r="B25" s="14">
        <v>14198</v>
      </c>
      <c r="C25" s="14">
        <v>436</v>
      </c>
      <c r="D25" s="26">
        <f t="shared" si="1"/>
        <v>3.0708550500070434E-2</v>
      </c>
      <c r="E25" s="14">
        <v>1179787869</v>
      </c>
      <c r="F25" s="14">
        <v>31453541</v>
      </c>
      <c r="G25" s="26">
        <f t="shared" si="2"/>
        <v>2.6660336003166685E-2</v>
      </c>
      <c r="H25" s="14">
        <v>36378885</v>
      </c>
      <c r="I25" s="29">
        <f t="shared" si="0"/>
        <v>1.0171880166847593</v>
      </c>
    </row>
    <row r="26" spans="1:9" ht="14.25" customHeight="1" x14ac:dyDescent="0.2">
      <c r="A26" s="15" t="s">
        <v>31</v>
      </c>
      <c r="B26" s="14">
        <v>11234</v>
      </c>
      <c r="C26" s="14">
        <v>346</v>
      </c>
      <c r="D26" s="26">
        <f t="shared" si="1"/>
        <v>3.0799359088481394E-2</v>
      </c>
      <c r="E26" s="14">
        <v>3115781112</v>
      </c>
      <c r="F26" s="14">
        <v>30632748</v>
      </c>
      <c r="G26" s="26">
        <f t="shared" si="2"/>
        <v>9.8314826680289593E-3</v>
      </c>
      <c r="H26" s="14">
        <v>31205285</v>
      </c>
      <c r="I26" s="29">
        <f t="shared" si="0"/>
        <v>1.154885368258086</v>
      </c>
    </row>
    <row r="27" spans="1:9" ht="14.25" customHeight="1" x14ac:dyDescent="0.2">
      <c r="A27" s="15" t="s">
        <v>32</v>
      </c>
      <c r="B27" s="14">
        <v>17501</v>
      </c>
      <c r="C27" s="14">
        <v>784</v>
      </c>
      <c r="D27" s="26">
        <f t="shared" si="1"/>
        <v>4.4797440146277352E-2</v>
      </c>
      <c r="E27" s="14">
        <v>2283129966</v>
      </c>
      <c r="F27" s="14">
        <v>94365051</v>
      </c>
      <c r="G27" s="26">
        <f t="shared" si="2"/>
        <v>4.1331440787545602E-2</v>
      </c>
      <c r="H27" s="14">
        <v>105031556</v>
      </c>
      <c r="I27" s="29">
        <f t="shared" si="0"/>
        <v>1.0569938339180993</v>
      </c>
    </row>
    <row r="28" spans="1:9" ht="14.25" customHeight="1" x14ac:dyDescent="0.2">
      <c r="A28" s="15" t="s">
        <v>33</v>
      </c>
      <c r="B28" s="14">
        <v>13005</v>
      </c>
      <c r="C28" s="14">
        <v>273</v>
      </c>
      <c r="D28" s="26">
        <f t="shared" si="1"/>
        <v>2.0991926182237601E-2</v>
      </c>
      <c r="E28" s="14">
        <v>866466494</v>
      </c>
      <c r="F28" s="14">
        <v>14485540</v>
      </c>
      <c r="G28" s="26">
        <f t="shared" si="2"/>
        <v>1.6717945933636992E-2</v>
      </c>
      <c r="H28" s="14">
        <v>14945957</v>
      </c>
      <c r="I28" s="29">
        <f t="shared" si="0"/>
        <v>1.1402288769267759</v>
      </c>
    </row>
    <row r="29" spans="1:9" ht="14.25" customHeight="1" x14ac:dyDescent="0.2">
      <c r="A29" s="15" t="s">
        <v>34</v>
      </c>
      <c r="B29" s="14">
        <v>14774</v>
      </c>
      <c r="C29" s="14">
        <v>438</v>
      </c>
      <c r="D29" s="26">
        <f t="shared" si="1"/>
        <v>2.9646676594016517E-2</v>
      </c>
      <c r="E29" s="14">
        <v>2428387885</v>
      </c>
      <c r="F29" s="14">
        <v>29927411</v>
      </c>
      <c r="G29" s="26">
        <f t="shared" si="2"/>
        <v>1.2323982994998347E-2</v>
      </c>
      <c r="H29" s="14">
        <v>31870000</v>
      </c>
      <c r="I29" s="29">
        <f t="shared" si="0"/>
        <v>1.1047605529817826</v>
      </c>
    </row>
    <row r="30" spans="1:9" ht="14.25" customHeight="1" x14ac:dyDescent="0.2">
      <c r="A30" s="15" t="s">
        <v>35</v>
      </c>
      <c r="B30" s="14">
        <v>35484</v>
      </c>
      <c r="C30" s="14">
        <v>1206</v>
      </c>
      <c r="D30" s="26">
        <f t="shared" si="1"/>
        <v>3.3987149137639498E-2</v>
      </c>
      <c r="E30" s="14">
        <v>4763484081</v>
      </c>
      <c r="F30" s="14">
        <v>63432290</v>
      </c>
      <c r="G30" s="26">
        <f t="shared" si="2"/>
        <v>1.331636443438762E-2</v>
      </c>
      <c r="H30" s="14">
        <v>69833063</v>
      </c>
      <c r="I30" s="29">
        <f t="shared" si="0"/>
        <v>1.0686374093230275</v>
      </c>
    </row>
    <row r="31" spans="1:9" ht="14.25" customHeight="1" x14ac:dyDescent="0.2">
      <c r="A31" s="15" t="s">
        <v>36</v>
      </c>
      <c r="B31" s="14">
        <v>114550</v>
      </c>
      <c r="C31" s="14">
        <v>5751</v>
      </c>
      <c r="D31" s="26">
        <f t="shared" si="1"/>
        <v>5.020515058926233E-2</v>
      </c>
      <c r="E31" s="14">
        <v>10680735955</v>
      </c>
      <c r="F31" s="14">
        <v>557729473</v>
      </c>
      <c r="G31" s="26">
        <f t="shared" si="2"/>
        <v>5.2218262425906027E-2</v>
      </c>
      <c r="H31" s="14">
        <v>625933917</v>
      </c>
      <c r="I31" s="29">
        <f t="shared" si="0"/>
        <v>1.0482773074852734</v>
      </c>
    </row>
    <row r="32" spans="1:9" ht="14.25" customHeight="1" x14ac:dyDescent="0.2">
      <c r="A32" s="15" t="s">
        <v>37</v>
      </c>
      <c r="B32" s="14">
        <v>112660</v>
      </c>
      <c r="C32" s="14">
        <v>3698</v>
      </c>
      <c r="D32" s="26">
        <f t="shared" si="1"/>
        <v>3.2824427480916032E-2</v>
      </c>
      <c r="E32" s="14">
        <v>6177337661</v>
      </c>
      <c r="F32" s="14">
        <v>284225226</v>
      </c>
      <c r="G32" s="26">
        <f t="shared" si="2"/>
        <v>4.6010958376846933E-2</v>
      </c>
      <c r="H32" s="14">
        <v>340231891</v>
      </c>
      <c r="I32" s="29">
        <f t="shared" si="0"/>
        <v>0.98280798381574819</v>
      </c>
    </row>
    <row r="33" spans="1:9" ht="14.25" customHeight="1" x14ac:dyDescent="0.2">
      <c r="A33" s="15" t="s">
        <v>38</v>
      </c>
      <c r="B33" s="14">
        <v>471487</v>
      </c>
      <c r="C33" s="14">
        <v>32130</v>
      </c>
      <c r="D33" s="26">
        <f t="shared" si="1"/>
        <v>6.8146099468278029E-2</v>
      </c>
      <c r="E33" s="14">
        <v>98973963278</v>
      </c>
      <c r="F33" s="14">
        <v>7035868107</v>
      </c>
      <c r="G33" s="26">
        <f t="shared" si="2"/>
        <v>7.1088070781176224E-2</v>
      </c>
      <c r="H33" s="14">
        <v>8629371602</v>
      </c>
      <c r="I33" s="29">
        <f t="shared" si="0"/>
        <v>0.95922302021039274</v>
      </c>
    </row>
    <row r="34" spans="1:9" ht="14.25" customHeight="1" x14ac:dyDescent="0.2">
      <c r="A34" s="15" t="s">
        <v>39</v>
      </c>
      <c r="B34" s="14">
        <v>13861</v>
      </c>
      <c r="C34" s="14">
        <v>297</v>
      </c>
      <c r="D34" s="26">
        <f t="shared" si="1"/>
        <v>2.1427025467138015E-2</v>
      </c>
      <c r="E34" s="14">
        <v>1037705853</v>
      </c>
      <c r="F34" s="14">
        <v>21113217</v>
      </c>
      <c r="G34" s="26">
        <f t="shared" si="2"/>
        <v>2.0346051763090518E-2</v>
      </c>
      <c r="H34" s="14">
        <v>19511700</v>
      </c>
      <c r="I34" s="29">
        <f t="shared" si="0"/>
        <v>1.2730350929713665</v>
      </c>
    </row>
    <row r="35" spans="1:9" ht="14.25" customHeight="1" x14ac:dyDescent="0.2">
      <c r="A35" s="15" t="s">
        <v>40</v>
      </c>
      <c r="B35" s="14">
        <v>89928</v>
      </c>
      <c r="C35" s="14">
        <v>5950</v>
      </c>
      <c r="D35" s="26">
        <f t="shared" si="1"/>
        <v>6.6164042344987101E-2</v>
      </c>
      <c r="E35" s="14">
        <v>19845465588</v>
      </c>
      <c r="F35" s="14">
        <v>1318702520</v>
      </c>
      <c r="G35" s="26">
        <f t="shared" si="2"/>
        <v>6.6448555422019565E-2</v>
      </c>
      <c r="H35" s="14">
        <v>1529130620</v>
      </c>
      <c r="I35" s="29">
        <f t="shared" si="0"/>
        <v>1.0145730581287848</v>
      </c>
    </row>
    <row r="36" spans="1:9" ht="14.25" customHeight="1" x14ac:dyDescent="0.2">
      <c r="A36" s="15" t="s">
        <v>41</v>
      </c>
      <c r="B36" s="14">
        <v>38561</v>
      </c>
      <c r="C36" s="14">
        <v>812</v>
      </c>
      <c r="D36" s="26">
        <f t="shared" si="1"/>
        <v>2.105754518814346E-2</v>
      </c>
      <c r="E36" s="14">
        <v>2655389598</v>
      </c>
      <c r="F36" s="14">
        <v>60269155</v>
      </c>
      <c r="G36" s="26">
        <f t="shared" si="2"/>
        <v>2.2696916130647584E-2</v>
      </c>
      <c r="H36" s="14">
        <v>71390156</v>
      </c>
      <c r="I36" s="29">
        <f t="shared" si="0"/>
        <v>0.99320259554124124</v>
      </c>
    </row>
    <row r="37" spans="1:9" ht="14.25" customHeight="1" x14ac:dyDescent="0.2">
      <c r="A37" s="15" t="s">
        <v>42</v>
      </c>
      <c r="B37" s="14">
        <v>12105</v>
      </c>
      <c r="C37" s="14">
        <v>266</v>
      </c>
      <c r="D37" s="26">
        <f t="shared" si="1"/>
        <v>2.1974390747624948E-2</v>
      </c>
      <c r="E37" s="14">
        <v>1352487018</v>
      </c>
      <c r="F37" s="14">
        <v>25645036</v>
      </c>
      <c r="G37" s="26">
        <f t="shared" si="2"/>
        <v>1.8961391613150403E-2</v>
      </c>
      <c r="H37" s="14">
        <v>26229839</v>
      </c>
      <c r="I37" s="29">
        <f t="shared" si="0"/>
        <v>1.1502407844834768</v>
      </c>
    </row>
    <row r="38" spans="1:9" ht="14.25" customHeight="1" x14ac:dyDescent="0.2">
      <c r="A38" s="15" t="s">
        <v>43</v>
      </c>
      <c r="B38" s="14">
        <v>7020</v>
      </c>
      <c r="C38" s="14">
        <v>137</v>
      </c>
      <c r="D38" s="26">
        <f t="shared" si="1"/>
        <v>1.9515669515669517E-2</v>
      </c>
      <c r="E38" s="14">
        <v>635960421</v>
      </c>
      <c r="F38" s="14">
        <v>8043153</v>
      </c>
      <c r="G38" s="26">
        <f t="shared" si="2"/>
        <v>1.2647254034068262E-2</v>
      </c>
      <c r="H38" s="14">
        <v>7180600</v>
      </c>
      <c r="I38" s="29">
        <f t="shared" si="0"/>
        <v>1.317791401996556</v>
      </c>
    </row>
    <row r="39" spans="1:9" ht="14.25" customHeight="1" x14ac:dyDescent="0.2">
      <c r="A39" s="15" t="s">
        <v>44</v>
      </c>
      <c r="B39" s="14">
        <v>172515</v>
      </c>
      <c r="C39" s="14">
        <v>10692</v>
      </c>
      <c r="D39" s="26">
        <f t="shared" si="1"/>
        <v>6.1977219372228505E-2</v>
      </c>
      <c r="E39" s="14">
        <v>21821784092</v>
      </c>
      <c r="F39" s="14">
        <v>1490538893</v>
      </c>
      <c r="G39" s="26">
        <f t="shared" si="2"/>
        <v>6.8305088471040304E-2</v>
      </c>
      <c r="H39" s="14">
        <v>1746855900</v>
      </c>
      <c r="I39" s="29">
        <f t="shared" si="0"/>
        <v>1.0038464925671855</v>
      </c>
    </row>
    <row r="40" spans="1:9" ht="14.25" customHeight="1" x14ac:dyDescent="0.2">
      <c r="A40" s="15" t="s">
        <v>45</v>
      </c>
      <c r="B40" s="14">
        <v>532082</v>
      </c>
      <c r="C40" s="14">
        <v>34786</v>
      </c>
      <c r="D40" s="26">
        <f t="shared" si="1"/>
        <v>6.5377141117346577E-2</v>
      </c>
      <c r="E40" s="14">
        <v>83062353312</v>
      </c>
      <c r="F40" s="14">
        <v>6410489886</v>
      </c>
      <c r="G40" s="26">
        <f t="shared" si="2"/>
        <v>7.7176839210428172E-2</v>
      </c>
      <c r="H40" s="14">
        <v>7457675381</v>
      </c>
      <c r="I40" s="29">
        <f t="shared" si="0"/>
        <v>1.011273945534426</v>
      </c>
    </row>
    <row r="41" spans="1:9" ht="14.25" customHeight="1" x14ac:dyDescent="0.2">
      <c r="A41" s="15" t="s">
        <v>46</v>
      </c>
      <c r="B41" s="14">
        <v>107172</v>
      </c>
      <c r="C41" s="14">
        <v>5050</v>
      </c>
      <c r="D41" s="26">
        <f t="shared" si="1"/>
        <v>4.7120516552830963E-2</v>
      </c>
      <c r="E41" s="14">
        <v>22866498292</v>
      </c>
      <c r="F41" s="14">
        <v>1003565698</v>
      </c>
      <c r="G41" s="26">
        <f t="shared" si="2"/>
        <v>4.3888035902335962E-2</v>
      </c>
      <c r="H41" s="14">
        <v>1157059674</v>
      </c>
      <c r="I41" s="29">
        <f t="shared" si="0"/>
        <v>1.0204015865294287</v>
      </c>
    </row>
    <row r="42" spans="1:9" ht="14.25" customHeight="1" x14ac:dyDescent="0.2">
      <c r="A42" s="15" t="s">
        <v>47</v>
      </c>
      <c r="B42" s="14">
        <v>47184</v>
      </c>
      <c r="C42" s="14">
        <v>1216</v>
      </c>
      <c r="D42" s="26">
        <f t="shared" si="1"/>
        <v>2.5771447948457104E-2</v>
      </c>
      <c r="E42" s="14">
        <v>2906498028</v>
      </c>
      <c r="F42" s="14">
        <v>77620079</v>
      </c>
      <c r="G42" s="26">
        <f t="shared" si="2"/>
        <v>2.6705705027920287E-2</v>
      </c>
      <c r="H42" s="14">
        <v>89193283</v>
      </c>
      <c r="I42" s="29">
        <f t="shared" si="0"/>
        <v>1.0238185761140781</v>
      </c>
    </row>
    <row r="43" spans="1:9" ht="14.25" customHeight="1" x14ac:dyDescent="0.2">
      <c r="A43" s="15" t="s">
        <v>48</v>
      </c>
      <c r="B43" s="14">
        <v>5724</v>
      </c>
      <c r="C43" s="14">
        <v>103</v>
      </c>
      <c r="D43" s="26">
        <f t="shared" si="1"/>
        <v>1.7994409503843466E-2</v>
      </c>
      <c r="E43" s="14">
        <v>785854719</v>
      </c>
      <c r="F43" s="14">
        <v>8022396</v>
      </c>
      <c r="G43" s="26">
        <f t="shared" si="2"/>
        <v>1.020849758363543E-2</v>
      </c>
      <c r="H43" s="14">
        <v>6594100</v>
      </c>
      <c r="I43" s="29">
        <f t="shared" si="0"/>
        <v>1.4312966047188351</v>
      </c>
    </row>
    <row r="44" spans="1:9" ht="14.25" customHeight="1" x14ac:dyDescent="0.2">
      <c r="A44" s="15" t="s">
        <v>49</v>
      </c>
      <c r="B44" s="14">
        <v>15730</v>
      </c>
      <c r="C44" s="14">
        <v>356</v>
      </c>
      <c r="D44" s="26">
        <f t="shared" si="1"/>
        <v>2.263191354100445E-2</v>
      </c>
      <c r="E44" s="14">
        <v>1231240379</v>
      </c>
      <c r="F44" s="14">
        <v>27199639</v>
      </c>
      <c r="G44" s="26">
        <f t="shared" si="2"/>
        <v>2.2091249981657724E-2</v>
      </c>
      <c r="H44" s="14">
        <v>29767300</v>
      </c>
      <c r="I44" s="29">
        <f t="shared" si="0"/>
        <v>1.0749908555400607</v>
      </c>
    </row>
    <row r="45" spans="1:9" ht="14.25" customHeight="1" x14ac:dyDescent="0.2">
      <c r="A45" s="15" t="s">
        <v>50</v>
      </c>
      <c r="B45" s="14">
        <v>175029</v>
      </c>
      <c r="C45" s="14">
        <v>13499</v>
      </c>
      <c r="D45" s="26">
        <f t="shared" si="1"/>
        <v>7.7124362248541675E-2</v>
      </c>
      <c r="E45" s="14">
        <v>35860638547</v>
      </c>
      <c r="F45" s="14">
        <v>2842491951</v>
      </c>
      <c r="G45" s="26">
        <f t="shared" si="2"/>
        <v>7.9264956402673836E-2</v>
      </c>
      <c r="H45" s="14">
        <v>3302297373</v>
      </c>
      <c r="I45" s="29">
        <f t="shared" si="0"/>
        <v>1.012661126459691</v>
      </c>
    </row>
    <row r="46" spans="1:9" ht="14.25" customHeight="1" x14ac:dyDescent="0.2">
      <c r="A46" s="15" t="s">
        <v>51</v>
      </c>
      <c r="B46" s="14">
        <v>264298</v>
      </c>
      <c r="C46" s="14">
        <v>11984</v>
      </c>
      <c r="D46" s="26">
        <f t="shared" si="1"/>
        <v>4.5342757039402493E-2</v>
      </c>
      <c r="E46" s="14">
        <v>22799083897</v>
      </c>
      <c r="F46" s="14">
        <v>1257589810</v>
      </c>
      <c r="G46" s="26">
        <f t="shared" si="2"/>
        <v>5.5159664119902599E-2</v>
      </c>
      <c r="H46" s="14">
        <v>1370802444</v>
      </c>
      <c r="I46" s="29">
        <f t="shared" si="0"/>
        <v>1.0793075472000047</v>
      </c>
    </row>
    <row r="47" spans="1:9" ht="14.25" customHeight="1" x14ac:dyDescent="0.2">
      <c r="A47" s="15" t="s">
        <v>52</v>
      </c>
      <c r="B47" s="14">
        <v>94065</v>
      </c>
      <c r="C47" s="14">
        <v>5542</v>
      </c>
      <c r="D47" s="26">
        <f t="shared" si="1"/>
        <v>5.8916706532716738E-2</v>
      </c>
      <c r="E47" s="14">
        <v>23351479493</v>
      </c>
      <c r="F47" s="14">
        <v>1398177748</v>
      </c>
      <c r="G47" s="26">
        <f t="shared" si="2"/>
        <v>5.9875338880310665E-2</v>
      </c>
      <c r="H47" s="14">
        <v>1629510737</v>
      </c>
      <c r="I47" s="29">
        <f t="shared" si="0"/>
        <v>1.0094533041711764</v>
      </c>
    </row>
    <row r="48" spans="1:9" ht="14.25" customHeight="1" x14ac:dyDescent="0.2">
      <c r="A48" s="15" t="s">
        <v>53</v>
      </c>
      <c r="B48" s="14">
        <v>89298</v>
      </c>
      <c r="C48" s="14">
        <v>3626</v>
      </c>
      <c r="D48" s="26">
        <f t="shared" si="1"/>
        <v>4.0605612667696925E-2</v>
      </c>
      <c r="E48" s="14">
        <v>30549229826</v>
      </c>
      <c r="F48" s="14">
        <v>1673353950</v>
      </c>
      <c r="G48" s="26">
        <f t="shared" si="2"/>
        <v>5.4775650958500864E-2</v>
      </c>
      <c r="H48" s="14">
        <v>2007320659</v>
      </c>
      <c r="I48" s="29">
        <f t="shared" si="0"/>
        <v>0.98073603589726854</v>
      </c>
    </row>
    <row r="49" spans="1:9" ht="14.25" customHeight="1" x14ac:dyDescent="0.2">
      <c r="A49" s="15" t="s">
        <v>54</v>
      </c>
      <c r="B49" s="14">
        <v>48089</v>
      </c>
      <c r="C49" s="14">
        <v>2490</v>
      </c>
      <c r="D49" s="26">
        <f t="shared" si="1"/>
        <v>5.1778993116929024E-2</v>
      </c>
      <c r="E49" s="14">
        <v>9437875709</v>
      </c>
      <c r="F49" s="14">
        <v>503457387</v>
      </c>
      <c r="G49" s="26">
        <f t="shared" si="2"/>
        <v>5.3344354441953588E-2</v>
      </c>
      <c r="H49" s="14">
        <v>574803516</v>
      </c>
      <c r="I49" s="29">
        <f t="shared" si="0"/>
        <v>1.0304439547570445</v>
      </c>
    </row>
    <row r="50" spans="1:9" ht="14.25" customHeight="1" x14ac:dyDescent="0.2">
      <c r="A50" s="15" t="s">
        <v>55</v>
      </c>
      <c r="B50" s="14">
        <v>105304</v>
      </c>
      <c r="C50" s="14">
        <v>5792</v>
      </c>
      <c r="D50" s="26">
        <f t="shared" si="1"/>
        <v>5.5002658968320295E-2</v>
      </c>
      <c r="E50" s="14">
        <v>19904198987</v>
      </c>
      <c r="F50" s="14">
        <v>1108949994</v>
      </c>
      <c r="G50" s="26">
        <f t="shared" si="2"/>
        <v>5.5714374375190223E-2</v>
      </c>
      <c r="H50" s="14">
        <v>1245363240</v>
      </c>
      <c r="I50" s="29">
        <f t="shared" si="0"/>
        <v>1.0476036307003136</v>
      </c>
    </row>
    <row r="51" spans="1:9" ht="14.25" customHeight="1" x14ac:dyDescent="0.2">
      <c r="A51" s="15" t="s">
        <v>56</v>
      </c>
      <c r="B51" s="14">
        <v>32192</v>
      </c>
      <c r="C51" s="14">
        <v>1349</v>
      </c>
      <c r="D51" s="26">
        <f t="shared" si="1"/>
        <v>4.1904821073558647E-2</v>
      </c>
      <c r="E51" s="14">
        <v>2543920056</v>
      </c>
      <c r="F51" s="14">
        <v>95539155</v>
      </c>
      <c r="G51" s="26">
        <f t="shared" si="2"/>
        <v>3.7555879468250085E-2</v>
      </c>
      <c r="H51" s="14">
        <v>117447470</v>
      </c>
      <c r="I51" s="29">
        <f t="shared" si="0"/>
        <v>0.95701513095474033</v>
      </c>
    </row>
    <row r="52" spans="1:9" ht="14.25" customHeight="1" x14ac:dyDescent="0.2">
      <c r="A52" s="15" t="s">
        <v>57</v>
      </c>
      <c r="B52" s="14">
        <v>440183</v>
      </c>
      <c r="C52" s="14">
        <v>31179</v>
      </c>
      <c r="D52" s="26">
        <f t="shared" si="1"/>
        <v>7.0831904003562152E-2</v>
      </c>
      <c r="E52" s="14">
        <v>133404438334</v>
      </c>
      <c r="F52" s="14">
        <v>7868894021</v>
      </c>
      <c r="G52" s="26">
        <f t="shared" si="2"/>
        <v>5.898524906119635E-2</v>
      </c>
      <c r="H52" s="14">
        <v>9035334431</v>
      </c>
      <c r="I52" s="29">
        <f t="shared" si="0"/>
        <v>1.0245910041674537</v>
      </c>
    </row>
    <row r="53" spans="1:9" ht="14.25" customHeight="1" x14ac:dyDescent="0.2">
      <c r="A53" s="15" t="s">
        <v>58</v>
      </c>
      <c r="B53" s="14">
        <v>154041</v>
      </c>
      <c r="C53" s="14">
        <v>10344</v>
      </c>
      <c r="D53" s="26">
        <f t="shared" si="1"/>
        <v>6.7150953317623233E-2</v>
      </c>
      <c r="E53" s="14">
        <v>28463585501</v>
      </c>
      <c r="F53" s="14">
        <v>1831745603</v>
      </c>
      <c r="G53" s="26">
        <f t="shared" si="2"/>
        <v>6.4354000761276051E-2</v>
      </c>
      <c r="H53" s="14">
        <v>2114159651</v>
      </c>
      <c r="I53" s="29">
        <f t="shared" si="0"/>
        <v>1.0193150862753002</v>
      </c>
    </row>
    <row r="54" spans="1:9" ht="14.25" customHeight="1" x14ac:dyDescent="0.2">
      <c r="A54" s="15" t="s">
        <v>59</v>
      </c>
      <c r="B54" s="14">
        <v>629126</v>
      </c>
      <c r="C54" s="14">
        <v>46688</v>
      </c>
      <c r="D54" s="26">
        <f t="shared" si="1"/>
        <v>7.421088939258591E-2</v>
      </c>
      <c r="E54" s="14">
        <v>205351469046</v>
      </c>
      <c r="F54" s="14">
        <v>14264528181</v>
      </c>
      <c r="G54" s="26">
        <f t="shared" si="2"/>
        <v>6.9463969492249686E-2</v>
      </c>
      <c r="H54" s="14">
        <v>16248827535</v>
      </c>
      <c r="I54" s="29">
        <f t="shared" si="0"/>
        <v>1.0328005404606566</v>
      </c>
    </row>
    <row r="55" spans="1:9" ht="14.25" customHeight="1" x14ac:dyDescent="0.2">
      <c r="A55" s="15" t="s">
        <v>60</v>
      </c>
      <c r="B55" s="14">
        <v>255618</v>
      </c>
      <c r="C55" s="14">
        <v>16307</v>
      </c>
      <c r="D55" s="26">
        <f t="shared" si="1"/>
        <v>6.3794411974117629E-2</v>
      </c>
      <c r="E55" s="14">
        <v>29995638306</v>
      </c>
      <c r="F55" s="14">
        <v>2052893075</v>
      </c>
      <c r="G55" s="26">
        <f t="shared" si="2"/>
        <v>6.8439719603811927E-2</v>
      </c>
      <c r="H55" s="14">
        <v>2305618387</v>
      </c>
      <c r="I55" s="29">
        <f t="shared" si="0"/>
        <v>1.0475143402512308</v>
      </c>
    </row>
    <row r="56" spans="1:9" ht="14.25" customHeight="1" x14ac:dyDescent="0.2">
      <c r="A56" s="15" t="s">
        <v>61</v>
      </c>
      <c r="B56" s="14">
        <v>431575</v>
      </c>
      <c r="C56" s="14">
        <v>28839</v>
      </c>
      <c r="D56" s="26">
        <f t="shared" si="1"/>
        <v>6.6822684353820314E-2</v>
      </c>
      <c r="E56" s="14">
        <v>89470832420</v>
      </c>
      <c r="F56" s="14">
        <v>5405623111</v>
      </c>
      <c r="G56" s="26">
        <f t="shared" si="2"/>
        <v>6.0417713402112549E-2</v>
      </c>
      <c r="H56" s="14">
        <v>6149334789</v>
      </c>
      <c r="I56" s="29">
        <f t="shared" si="0"/>
        <v>1.0341861062033113</v>
      </c>
    </row>
    <row r="57" spans="1:9" ht="14.25" customHeight="1" x14ac:dyDescent="0.2">
      <c r="A57" s="15" t="s">
        <v>62</v>
      </c>
      <c r="B57" s="14">
        <v>357179</v>
      </c>
      <c r="C57" s="14">
        <v>16984</v>
      </c>
      <c r="D57" s="26">
        <f t="shared" si="1"/>
        <v>4.7550387900744444E-2</v>
      </c>
      <c r="E57" s="14">
        <v>34963740500</v>
      </c>
      <c r="F57" s="14">
        <v>1917154817</v>
      </c>
      <c r="G57" s="26">
        <f t="shared" si="2"/>
        <v>5.4832657764405955E-2</v>
      </c>
      <c r="H57" s="14">
        <v>2159151227</v>
      </c>
      <c r="I57" s="29">
        <f t="shared" si="0"/>
        <v>1.0446124509898063</v>
      </c>
    </row>
    <row r="58" spans="1:9" ht="14.25" customHeight="1" x14ac:dyDescent="0.2">
      <c r="A58" s="15" t="s">
        <v>63</v>
      </c>
      <c r="B58" s="14">
        <v>98868</v>
      </c>
      <c r="C58" s="14">
        <v>2257</v>
      </c>
      <c r="D58" s="26">
        <f t="shared" si="1"/>
        <v>2.2828417688230771E-2</v>
      </c>
      <c r="E58" s="14">
        <v>4653421116</v>
      </c>
      <c r="F58" s="14">
        <v>140770067</v>
      </c>
      <c r="G58" s="26">
        <f t="shared" si="2"/>
        <v>3.0250876396289598E-2</v>
      </c>
      <c r="H58" s="14">
        <v>141598444</v>
      </c>
      <c r="I58" s="29">
        <f t="shared" si="0"/>
        <v>1.1695880184206808</v>
      </c>
    </row>
    <row r="59" spans="1:9" ht="14.25" customHeight="1" x14ac:dyDescent="0.2">
      <c r="A59" s="15" t="s">
        <v>64</v>
      </c>
      <c r="B59" s="14">
        <v>120108</v>
      </c>
      <c r="C59" s="14">
        <v>8585</v>
      </c>
      <c r="D59" s="26">
        <f t="shared" si="1"/>
        <v>7.1477337063309693E-2</v>
      </c>
      <c r="E59" s="14">
        <v>27501416133</v>
      </c>
      <c r="F59" s="14">
        <v>2197270479</v>
      </c>
      <c r="G59" s="26">
        <f t="shared" si="2"/>
        <v>7.9896630354369683E-2</v>
      </c>
      <c r="H59" s="14">
        <v>2577300821</v>
      </c>
      <c r="I59" s="29">
        <f t="shared" si="0"/>
        <v>1.0029966513331494</v>
      </c>
    </row>
    <row r="60" spans="1:9" ht="14.25" customHeight="1" x14ac:dyDescent="0.2">
      <c r="A60" s="15" t="s">
        <v>65</v>
      </c>
      <c r="B60" s="14">
        <v>165423</v>
      </c>
      <c r="C60" s="14">
        <v>10936</v>
      </c>
      <c r="D60" s="26">
        <f t="shared" si="1"/>
        <v>6.6109307653711993E-2</v>
      </c>
      <c r="E60" s="14">
        <v>20688872645</v>
      </c>
      <c r="F60" s="14">
        <v>1414338030</v>
      </c>
      <c r="G60" s="26">
        <f t="shared" si="2"/>
        <v>6.836225705811047E-2</v>
      </c>
      <c r="H60" s="14">
        <v>1617539118</v>
      </c>
      <c r="I60" s="29">
        <f t="shared" si="0"/>
        <v>1.0286781170244608</v>
      </c>
    </row>
    <row r="61" spans="1:9" ht="14.25" customHeight="1" x14ac:dyDescent="0.2">
      <c r="A61" s="15" t="s">
        <v>66</v>
      </c>
      <c r="B61" s="14">
        <v>105167</v>
      </c>
      <c r="C61" s="14">
        <v>4964</v>
      </c>
      <c r="D61" s="26">
        <f t="shared" si="1"/>
        <v>4.7201118221495336E-2</v>
      </c>
      <c r="E61" s="14">
        <v>11929876662</v>
      </c>
      <c r="F61" s="14">
        <v>660372948</v>
      </c>
      <c r="G61" s="26">
        <f t="shared" si="2"/>
        <v>5.5354549481929922E-2</v>
      </c>
      <c r="H61" s="14">
        <v>789068550</v>
      </c>
      <c r="I61" s="29">
        <f t="shared" si="0"/>
        <v>0.98459043968769921</v>
      </c>
    </row>
    <row r="62" spans="1:9" ht="14.25" customHeight="1" x14ac:dyDescent="0.2">
      <c r="A62" s="15" t="s">
        <v>67</v>
      </c>
      <c r="B62" s="14">
        <v>273464</v>
      </c>
      <c r="C62" s="14">
        <v>18209</v>
      </c>
      <c r="D62" s="26">
        <f t="shared" si="1"/>
        <v>6.6586461106397918E-2</v>
      </c>
      <c r="E62" s="14">
        <v>62974066600</v>
      </c>
      <c r="F62" s="14">
        <v>4254601400</v>
      </c>
      <c r="G62" s="26">
        <f t="shared" si="2"/>
        <v>6.7561166519933782E-2</v>
      </c>
      <c r="H62" s="14">
        <v>4937935972</v>
      </c>
      <c r="I62" s="29">
        <f t="shared" si="0"/>
        <v>1.0136651103107308</v>
      </c>
    </row>
    <row r="63" spans="1:9" ht="14.25" customHeight="1" x14ac:dyDescent="0.2">
      <c r="A63" s="15" t="s">
        <v>68</v>
      </c>
      <c r="B63" s="14">
        <v>170930</v>
      </c>
      <c r="C63" s="14">
        <v>9885</v>
      </c>
      <c r="D63" s="26">
        <f t="shared" si="1"/>
        <v>5.7830690926110102E-2</v>
      </c>
      <c r="E63" s="14">
        <v>35663686500</v>
      </c>
      <c r="F63" s="14">
        <v>2072349103</v>
      </c>
      <c r="G63" s="26">
        <f t="shared" si="2"/>
        <v>5.8108101163350009E-2</v>
      </c>
      <c r="H63" s="14">
        <v>2349793123</v>
      </c>
      <c r="I63" s="29">
        <f t="shared" si="0"/>
        <v>1.0375627302554218</v>
      </c>
    </row>
    <row r="64" spans="1:9" ht="14.25" customHeight="1" x14ac:dyDescent="0.2">
      <c r="A64" s="15" t="s">
        <v>69</v>
      </c>
      <c r="B64" s="14">
        <v>75128</v>
      </c>
      <c r="C64" s="14">
        <v>6091</v>
      </c>
      <c r="D64" s="26">
        <f t="shared" si="1"/>
        <v>8.1074965392396975E-2</v>
      </c>
      <c r="E64" s="14">
        <v>13448193140</v>
      </c>
      <c r="F64" s="14">
        <v>1309483760</v>
      </c>
      <c r="G64" s="26">
        <f t="shared" si="2"/>
        <v>9.7372468283869404E-2</v>
      </c>
      <c r="H64" s="14">
        <v>1584748650</v>
      </c>
      <c r="I64" s="29">
        <f t="shared" si="0"/>
        <v>0.97212206453797245</v>
      </c>
    </row>
    <row r="65" spans="1:9" ht="14.25" customHeight="1" x14ac:dyDescent="0.2">
      <c r="A65" s="15" t="s">
        <v>70</v>
      </c>
      <c r="B65" s="14">
        <v>37353</v>
      </c>
      <c r="C65" s="14">
        <v>923</v>
      </c>
      <c r="D65" s="26">
        <f t="shared" si="1"/>
        <v>2.4710197306775896E-2</v>
      </c>
      <c r="E65" s="14">
        <v>2404856569</v>
      </c>
      <c r="F65" s="14">
        <v>61879646</v>
      </c>
      <c r="G65" s="26">
        <f t="shared" si="2"/>
        <v>2.5731117105969908E-2</v>
      </c>
      <c r="H65" s="14">
        <v>60316306</v>
      </c>
      <c r="I65" s="29">
        <f t="shared" si="0"/>
        <v>1.2069635618834442</v>
      </c>
    </row>
    <row r="66" spans="1:9" ht="14.25" customHeight="1" x14ac:dyDescent="0.2">
      <c r="A66" s="15" t="s">
        <v>71</v>
      </c>
      <c r="B66" s="14">
        <v>19293</v>
      </c>
      <c r="C66" s="14">
        <v>519</v>
      </c>
      <c r="D66" s="26">
        <f t="shared" si="1"/>
        <v>2.6900948530555125E-2</v>
      </c>
      <c r="E66" s="14">
        <v>1592013527</v>
      </c>
      <c r="F66" s="14">
        <v>36137346</v>
      </c>
      <c r="G66" s="26">
        <f t="shared" si="2"/>
        <v>2.2699145068256696E-2</v>
      </c>
      <c r="H66" s="14">
        <v>36523350</v>
      </c>
      <c r="I66" s="29">
        <f t="shared" si="0"/>
        <v>1.1640368341316543</v>
      </c>
    </row>
    <row r="67" spans="1:9" ht="14.25" customHeight="1" x14ac:dyDescent="0.2">
      <c r="A67" s="15" t="s">
        <v>72</v>
      </c>
      <c r="B67" s="14">
        <v>6329</v>
      </c>
      <c r="C67" s="14">
        <v>133</v>
      </c>
      <c r="D67" s="26">
        <f t="shared" si="1"/>
        <v>2.1014378258808659E-2</v>
      </c>
      <c r="E67" s="14">
        <v>773591771</v>
      </c>
      <c r="F67" s="14">
        <v>10498750</v>
      </c>
      <c r="G67" s="26">
        <f t="shared" si="2"/>
        <v>1.3571434435540292E-2</v>
      </c>
      <c r="H67" s="14">
        <v>10618800</v>
      </c>
      <c r="I67" s="29">
        <f t="shared" si="0"/>
        <v>1.1631700934413769</v>
      </c>
    </row>
    <row r="68" spans="1:9" ht="14.25" customHeight="1" x14ac:dyDescent="0.2">
      <c r="A68" s="15" t="s">
        <v>73</v>
      </c>
      <c r="B68" s="14">
        <v>284323</v>
      </c>
      <c r="C68" s="14">
        <v>15661</v>
      </c>
      <c r="D68" s="26">
        <f t="shared" si="1"/>
        <v>5.508172043767124E-2</v>
      </c>
      <c r="E68" s="14">
        <v>39342278486</v>
      </c>
      <c r="F68" s="14">
        <v>2253703504</v>
      </c>
      <c r="G68" s="26">
        <f t="shared" si="2"/>
        <v>5.7284519116044159E-2</v>
      </c>
      <c r="H68" s="14">
        <v>2549260711</v>
      </c>
      <c r="I68" s="29">
        <f t="shared" si="0"/>
        <v>1.0400724710572076</v>
      </c>
    </row>
    <row r="69" spans="1:9" ht="14.25" customHeight="1" x14ac:dyDescent="0.2">
      <c r="A69" s="15" t="s">
        <v>74</v>
      </c>
      <c r="B69" s="14">
        <v>24803</v>
      </c>
      <c r="C69" s="14">
        <v>862</v>
      </c>
      <c r="D69" s="26">
        <f t="shared" si="1"/>
        <v>3.4753860420110472E-2</v>
      </c>
      <c r="E69" s="14">
        <v>2127923173</v>
      </c>
      <c r="F69" s="14">
        <v>73378795</v>
      </c>
      <c r="G69" s="26">
        <f t="shared" si="2"/>
        <v>3.4483761411624986E-2</v>
      </c>
      <c r="H69" s="14">
        <v>83661257</v>
      </c>
      <c r="I69" s="29">
        <f>F69/(H69-(H69*0.15))</f>
        <v>1.0318754129841374</v>
      </c>
    </row>
    <row r="70" spans="1:9" ht="14.25" customHeight="1" x14ac:dyDescent="0.2">
      <c r="A70" s="15" t="s">
        <v>75</v>
      </c>
      <c r="B70" s="14">
        <v>80323</v>
      </c>
      <c r="C70" s="14">
        <v>4889</v>
      </c>
      <c r="D70" s="26">
        <f>C70/B70</f>
        <v>6.0866750494876935E-2</v>
      </c>
      <c r="E70" s="14">
        <v>16781716372</v>
      </c>
      <c r="F70" s="14">
        <v>1585477140</v>
      </c>
      <c r="G70" s="26">
        <f>F70/E70</f>
        <v>9.4476459073360386E-2</v>
      </c>
      <c r="H70" s="14">
        <v>1920271409</v>
      </c>
      <c r="I70" s="29">
        <f>F70/(H70-(H70*0.15))</f>
        <v>0.97135603581202501</v>
      </c>
    </row>
    <row r="71" spans="1:9" ht="14.25" customHeight="1" x14ac:dyDescent="0.2">
      <c r="A71" s="15" t="s">
        <v>76</v>
      </c>
      <c r="B71" s="14">
        <v>46039</v>
      </c>
      <c r="C71" s="14">
        <v>541</v>
      </c>
      <c r="D71" s="26">
        <f>C71/B71</f>
        <v>1.1750906839853168E-2</v>
      </c>
      <c r="E71" s="14">
        <v>1239267560</v>
      </c>
      <c r="F71" s="14">
        <v>31436337</v>
      </c>
      <c r="G71" s="26">
        <f>F71/E71</f>
        <v>2.5366868313732024E-2</v>
      </c>
      <c r="H71" s="14">
        <v>35931678</v>
      </c>
      <c r="I71" s="29">
        <f>F71/(H71-(H71*0.15))</f>
        <v>1.0292846852950464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10082656</v>
      </c>
      <c r="C73" s="17">
        <f>SUM(C5:C71)</f>
        <v>602478</v>
      </c>
      <c r="D73" s="28">
        <f>C73/B73</f>
        <v>5.9753898179209924E-2</v>
      </c>
      <c r="E73" s="17">
        <f>SUM(E5:E71)</f>
        <v>2066162157003</v>
      </c>
      <c r="F73" s="17">
        <f>SUM(F5:F71)</f>
        <v>130842632488</v>
      </c>
      <c r="G73" s="28">
        <f>F73/E73</f>
        <v>6.3326410293850915E-2</v>
      </c>
      <c r="H73" s="17">
        <f>SUM(H5:H71)</f>
        <v>150674931760</v>
      </c>
      <c r="I73" s="31">
        <f>F73/(H73-(H73*0.15))</f>
        <v>1.0216199006122699</v>
      </c>
    </row>
    <row r="74" spans="1:9" ht="14.25" customHeight="1" x14ac:dyDescent="0.2"/>
    <row r="75" spans="1:9" ht="14.25" customHeight="1" x14ac:dyDescent="0.2">
      <c r="A75" s="18" t="s">
        <v>100</v>
      </c>
    </row>
  </sheetData>
  <conditionalFormatting sqref="A4:I73">
    <cfRule type="expression" dxfId="6" priority="1" stopIfTrue="1">
      <formula>MOD(ROW(),3)=1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5"/>
  <sheetViews>
    <sheetView workbookViewId="0">
      <pane ySplit="4" topLeftCell="A5" activePane="bottomLeft" state="frozen"/>
      <selection pane="bottomLeft"/>
    </sheetView>
  </sheetViews>
  <sheetFormatPr defaultRowHeight="14.25" x14ac:dyDescent="0.2"/>
  <cols>
    <col min="1" max="1" width="17.7109375" style="1" customWidth="1"/>
    <col min="2" max="2" width="12.5703125" style="1" bestFit="1" customWidth="1"/>
    <col min="3" max="3" width="10.42578125" style="1" bestFit="1" customWidth="1"/>
    <col min="4" max="4" width="10" style="5" bestFit="1" customWidth="1"/>
    <col min="5" max="5" width="22" style="1" bestFit="1" customWidth="1"/>
    <col min="6" max="6" width="18.5703125" style="1" bestFit="1" customWidth="1"/>
    <col min="7" max="7" width="12.5703125" style="5" bestFit="1" customWidth="1"/>
    <col min="8" max="8" width="19.7109375" style="1" bestFit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92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2013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100825</v>
      </c>
      <c r="C5" s="14">
        <v>4478</v>
      </c>
      <c r="D5" s="26">
        <f>C5/B5</f>
        <v>4.4413587899826433E-2</v>
      </c>
      <c r="E5" s="14">
        <v>19849431800</v>
      </c>
      <c r="F5" s="14">
        <v>635303400</v>
      </c>
      <c r="G5" s="26">
        <f>F5/E5</f>
        <v>3.2006125233267381E-2</v>
      </c>
      <c r="H5" s="14">
        <v>743360000</v>
      </c>
      <c r="I5" s="29">
        <f t="shared" ref="I5:I68" si="0">F5/(H5-(H5*0.15))</f>
        <v>1.0054559899723987</v>
      </c>
      <c r="K5" s="2"/>
      <c r="L5" s="3"/>
      <c r="M5" s="2"/>
    </row>
    <row r="6" spans="1:13" ht="14.25" customHeight="1" x14ac:dyDescent="0.2">
      <c r="A6" s="15" t="s">
        <v>11</v>
      </c>
      <c r="B6" s="14">
        <v>12168</v>
      </c>
      <c r="C6" s="14">
        <v>345</v>
      </c>
      <c r="D6" s="26">
        <f t="shared" ref="D6:D69" si="1">C6/B6</f>
        <v>2.8353057199211044E-2</v>
      </c>
      <c r="E6" s="14">
        <v>1472803345</v>
      </c>
      <c r="F6" s="14">
        <v>33312091</v>
      </c>
      <c r="G6" s="26">
        <f t="shared" ref="G6:G69" si="2">F6/E6</f>
        <v>2.2618152731042309E-2</v>
      </c>
      <c r="H6" s="14">
        <v>36184624</v>
      </c>
      <c r="I6" s="29">
        <f t="shared" si="0"/>
        <v>1.0830759300999686</v>
      </c>
    </row>
    <row r="7" spans="1:13" ht="14.25" customHeight="1" x14ac:dyDescent="0.2">
      <c r="A7" s="15" t="s">
        <v>12</v>
      </c>
      <c r="B7" s="14">
        <v>113415</v>
      </c>
      <c r="C7" s="14">
        <v>6068</v>
      </c>
      <c r="D7" s="26">
        <f t="shared" si="1"/>
        <v>5.3502623109817925E-2</v>
      </c>
      <c r="E7" s="14">
        <v>18299990086</v>
      </c>
      <c r="F7" s="14">
        <v>1015003865</v>
      </c>
      <c r="G7" s="26">
        <f t="shared" si="2"/>
        <v>5.5464722124440174E-2</v>
      </c>
      <c r="H7" s="14">
        <v>1108723331</v>
      </c>
      <c r="I7" s="29">
        <f t="shared" si="0"/>
        <v>1.0770245026237724</v>
      </c>
    </row>
    <row r="8" spans="1:13" ht="14.25" customHeight="1" x14ac:dyDescent="0.2">
      <c r="A8" s="15" t="s">
        <v>78</v>
      </c>
      <c r="B8" s="14">
        <v>14970</v>
      </c>
      <c r="C8" s="14">
        <v>372</v>
      </c>
      <c r="D8" s="26">
        <f t="shared" si="1"/>
        <v>2.4849699398797595E-2</v>
      </c>
      <c r="E8" s="14">
        <v>1391837572</v>
      </c>
      <c r="F8" s="14">
        <v>30600973</v>
      </c>
      <c r="G8" s="26">
        <f t="shared" si="2"/>
        <v>2.1986023093217663E-2</v>
      </c>
      <c r="H8" s="14">
        <v>30827700</v>
      </c>
      <c r="I8" s="29">
        <f t="shared" si="0"/>
        <v>1.1678180566789722</v>
      </c>
    </row>
    <row r="9" spans="1:13" ht="14.25" customHeight="1" x14ac:dyDescent="0.2">
      <c r="A9" s="15" t="s">
        <v>14</v>
      </c>
      <c r="B9" s="14">
        <v>324593</v>
      </c>
      <c r="C9" s="14">
        <v>17024</v>
      </c>
      <c r="D9" s="26">
        <f t="shared" si="1"/>
        <v>5.2447218516727102E-2</v>
      </c>
      <c r="E9" s="14">
        <v>40368936540</v>
      </c>
      <c r="F9" s="14">
        <v>2338898900</v>
      </c>
      <c r="G9" s="26">
        <f t="shared" si="2"/>
        <v>5.7938085579303696E-2</v>
      </c>
      <c r="H9" s="14">
        <v>2770347998</v>
      </c>
      <c r="I9" s="29">
        <f t="shared" si="0"/>
        <v>0.99324913934725179</v>
      </c>
    </row>
    <row r="10" spans="1:13" ht="14.25" customHeight="1" x14ac:dyDescent="0.2">
      <c r="A10" s="15" t="s">
        <v>15</v>
      </c>
      <c r="B10" s="14">
        <v>739065</v>
      </c>
      <c r="C10" s="14">
        <v>52966</v>
      </c>
      <c r="D10" s="26">
        <f t="shared" si="1"/>
        <v>7.1666226921853968E-2</v>
      </c>
      <c r="E10" s="14">
        <v>195986686710</v>
      </c>
      <c r="F10" s="14">
        <v>12168320020</v>
      </c>
      <c r="G10" s="26">
        <f t="shared" si="2"/>
        <v>6.2087482697257751E-2</v>
      </c>
      <c r="H10" s="14">
        <v>13138988060</v>
      </c>
      <c r="I10" s="29">
        <f t="shared" si="0"/>
        <v>1.0895565584192111</v>
      </c>
    </row>
    <row r="11" spans="1:13" ht="14.25" customHeight="1" x14ac:dyDescent="0.2">
      <c r="A11" s="15" t="s">
        <v>16</v>
      </c>
      <c r="B11" s="14">
        <v>12332</v>
      </c>
      <c r="C11" s="14">
        <v>182</v>
      </c>
      <c r="D11" s="26">
        <f t="shared" si="1"/>
        <v>1.4758352254297762E-2</v>
      </c>
      <c r="E11" s="14">
        <v>799722889</v>
      </c>
      <c r="F11" s="14">
        <v>10357115</v>
      </c>
      <c r="G11" s="26">
        <f t="shared" si="2"/>
        <v>1.2950879789061533E-2</v>
      </c>
      <c r="H11" s="14">
        <v>11143171</v>
      </c>
      <c r="I11" s="29">
        <f t="shared" si="0"/>
        <v>1.0934805879287492</v>
      </c>
    </row>
    <row r="12" spans="1:13" ht="14.25" customHeight="1" x14ac:dyDescent="0.2">
      <c r="A12" s="15" t="s">
        <v>17</v>
      </c>
      <c r="B12" s="14">
        <v>212027</v>
      </c>
      <c r="C12" s="14">
        <v>10908</v>
      </c>
      <c r="D12" s="26">
        <f t="shared" si="1"/>
        <v>5.1446278068359219E-2</v>
      </c>
      <c r="E12" s="14">
        <v>17120139024</v>
      </c>
      <c r="F12" s="14">
        <v>1058038331</v>
      </c>
      <c r="G12" s="26">
        <f t="shared" si="2"/>
        <v>6.180080252366997E-2</v>
      </c>
      <c r="H12" s="14">
        <v>1180781500</v>
      </c>
      <c r="I12" s="29">
        <f t="shared" si="0"/>
        <v>1.0541755419161452</v>
      </c>
    </row>
    <row r="13" spans="1:13" ht="14.25" customHeight="1" x14ac:dyDescent="0.2">
      <c r="A13" s="15" t="s">
        <v>18</v>
      </c>
      <c r="B13" s="14">
        <v>146301</v>
      </c>
      <c r="C13" s="14">
        <v>5248</v>
      </c>
      <c r="D13" s="26">
        <f t="shared" si="1"/>
        <v>3.5871251734437906E-2</v>
      </c>
      <c r="E13" s="14">
        <v>10280724815</v>
      </c>
      <c r="F13" s="14">
        <v>424101929</v>
      </c>
      <c r="G13" s="26">
        <f t="shared" si="2"/>
        <v>4.1252142882106706E-2</v>
      </c>
      <c r="H13" s="14">
        <v>485223029</v>
      </c>
      <c r="I13" s="29">
        <f t="shared" si="0"/>
        <v>1.0282765162870144</v>
      </c>
    </row>
    <row r="14" spans="1:13" ht="14.25" customHeight="1" x14ac:dyDescent="0.2">
      <c r="A14" s="15" t="s">
        <v>19</v>
      </c>
      <c r="B14" s="14">
        <v>88932</v>
      </c>
      <c r="C14" s="14">
        <v>4383</v>
      </c>
      <c r="D14" s="26">
        <f t="shared" si="1"/>
        <v>4.9284846849278099E-2</v>
      </c>
      <c r="E14" s="14">
        <v>12251683009</v>
      </c>
      <c r="F14" s="14">
        <v>675968662</v>
      </c>
      <c r="G14" s="26">
        <f t="shared" si="2"/>
        <v>5.5173535056647988E-2</v>
      </c>
      <c r="H14" s="14">
        <v>768912681</v>
      </c>
      <c r="I14" s="29">
        <f t="shared" si="0"/>
        <v>1.0342621068201172</v>
      </c>
    </row>
    <row r="15" spans="1:13" ht="14.25" customHeight="1" x14ac:dyDescent="0.2">
      <c r="A15" s="15" t="s">
        <v>20</v>
      </c>
      <c r="B15" s="14">
        <v>265623</v>
      </c>
      <c r="C15" s="14">
        <v>16801</v>
      </c>
      <c r="D15" s="26">
        <f t="shared" si="1"/>
        <v>6.3251299774492425E-2</v>
      </c>
      <c r="E15" s="14">
        <v>78798596873</v>
      </c>
      <c r="F15" s="14">
        <v>6130806423</v>
      </c>
      <c r="G15" s="26">
        <f t="shared" si="2"/>
        <v>7.7803497350099324E-2</v>
      </c>
      <c r="H15" s="14">
        <v>7117784930</v>
      </c>
      <c r="I15" s="29">
        <f t="shared" si="0"/>
        <v>1.013336804884821</v>
      </c>
    </row>
    <row r="16" spans="1:13" ht="14.25" customHeight="1" x14ac:dyDescent="0.2">
      <c r="A16" s="15" t="s">
        <v>21</v>
      </c>
      <c r="B16" s="14">
        <v>36074</v>
      </c>
      <c r="C16" s="14">
        <v>1228</v>
      </c>
      <c r="D16" s="26">
        <f t="shared" si="1"/>
        <v>3.4041137661473639E-2</v>
      </c>
      <c r="E16" s="14">
        <v>3766873251</v>
      </c>
      <c r="F16" s="14">
        <v>108798245</v>
      </c>
      <c r="G16" s="26">
        <f t="shared" si="2"/>
        <v>2.8882905728542126E-2</v>
      </c>
      <c r="H16" s="14">
        <v>120077070</v>
      </c>
      <c r="I16" s="29">
        <f t="shared" si="0"/>
        <v>1.0659648448627006</v>
      </c>
    </row>
    <row r="17" spans="1:9" ht="14.25" customHeight="1" x14ac:dyDescent="0.2">
      <c r="A17" s="15" t="s">
        <v>22</v>
      </c>
      <c r="B17" s="14">
        <v>892425</v>
      </c>
      <c r="C17" s="14">
        <v>60750</v>
      </c>
      <c r="D17" s="26">
        <f t="shared" si="1"/>
        <v>6.8072947306496351E-2</v>
      </c>
      <c r="E17" s="14">
        <v>280229037426</v>
      </c>
      <c r="F17" s="14">
        <v>17340202047</v>
      </c>
      <c r="G17" s="26">
        <f t="shared" si="2"/>
        <v>6.1878676836189833E-2</v>
      </c>
      <c r="H17" s="14">
        <v>20633114483</v>
      </c>
      <c r="I17" s="29">
        <f t="shared" si="0"/>
        <v>0.98871344503812408</v>
      </c>
    </row>
    <row r="18" spans="1:9" ht="14.25" customHeight="1" x14ac:dyDescent="0.2">
      <c r="A18" s="15" t="s">
        <v>23</v>
      </c>
      <c r="B18" s="14">
        <v>20238</v>
      </c>
      <c r="C18" s="14">
        <v>578</v>
      </c>
      <c r="D18" s="26">
        <f t="shared" si="1"/>
        <v>2.8560134400632473E-2</v>
      </c>
      <c r="E18" s="14">
        <v>2762624268</v>
      </c>
      <c r="F18" s="14">
        <v>44263489</v>
      </c>
      <c r="G18" s="26">
        <f t="shared" si="2"/>
        <v>1.6022261699758587E-2</v>
      </c>
      <c r="H18" s="14">
        <v>48835762</v>
      </c>
      <c r="I18" s="29">
        <f t="shared" si="0"/>
        <v>1.0663229323866488</v>
      </c>
    </row>
    <row r="19" spans="1:9" ht="14.25" customHeight="1" x14ac:dyDescent="0.2">
      <c r="A19" s="15" t="s">
        <v>24</v>
      </c>
      <c r="B19" s="14">
        <v>16344</v>
      </c>
      <c r="C19" s="14">
        <v>408</v>
      </c>
      <c r="D19" s="26">
        <f t="shared" si="1"/>
        <v>2.4963289280469897E-2</v>
      </c>
      <c r="E19" s="14">
        <v>1582262715</v>
      </c>
      <c r="F19" s="14">
        <v>25245520</v>
      </c>
      <c r="G19" s="26">
        <f t="shared" si="2"/>
        <v>1.5955327620799053E-2</v>
      </c>
      <c r="H19" s="14">
        <v>21864171</v>
      </c>
      <c r="I19" s="29">
        <f t="shared" si="0"/>
        <v>1.3584147217246829</v>
      </c>
    </row>
    <row r="20" spans="1:9" ht="14.25" customHeight="1" x14ac:dyDescent="0.2">
      <c r="A20" s="15" t="s">
        <v>25</v>
      </c>
      <c r="B20" s="14">
        <v>351386</v>
      </c>
      <c r="C20" s="14">
        <v>21418</v>
      </c>
      <c r="D20" s="26">
        <f t="shared" si="1"/>
        <v>6.0952912182044815E-2</v>
      </c>
      <c r="E20" s="14">
        <v>69173344531</v>
      </c>
      <c r="F20" s="14">
        <v>3950436118</v>
      </c>
      <c r="G20" s="26">
        <f t="shared" si="2"/>
        <v>5.7109225306138177E-2</v>
      </c>
      <c r="H20" s="14">
        <v>4283581729</v>
      </c>
      <c r="I20" s="29">
        <f t="shared" si="0"/>
        <v>1.0849733231573908</v>
      </c>
    </row>
    <row r="21" spans="1:9" ht="14.25" customHeight="1" x14ac:dyDescent="0.2">
      <c r="A21" s="15" t="s">
        <v>26</v>
      </c>
      <c r="B21" s="14">
        <v>160385</v>
      </c>
      <c r="C21" s="14">
        <v>6928</v>
      </c>
      <c r="D21" s="26">
        <f t="shared" si="1"/>
        <v>4.3196059481871746E-2</v>
      </c>
      <c r="E21" s="14">
        <v>23032378952</v>
      </c>
      <c r="F21" s="14">
        <v>915442458</v>
      </c>
      <c r="G21" s="26">
        <f t="shared" si="2"/>
        <v>3.9745892506709915E-2</v>
      </c>
      <c r="H21" s="14">
        <v>1086777905</v>
      </c>
      <c r="I21" s="29">
        <f t="shared" si="0"/>
        <v>0.99099468447403105</v>
      </c>
    </row>
    <row r="22" spans="1:9" ht="14.25" customHeight="1" x14ac:dyDescent="0.2">
      <c r="A22" s="15" t="s">
        <v>27</v>
      </c>
      <c r="B22" s="14">
        <v>77716</v>
      </c>
      <c r="C22" s="14">
        <v>4451</v>
      </c>
      <c r="D22" s="26">
        <f t="shared" si="1"/>
        <v>5.7272633691903857E-2</v>
      </c>
      <c r="E22" s="14">
        <v>9231045873</v>
      </c>
      <c r="F22" s="14">
        <v>568381873</v>
      </c>
      <c r="G22" s="26">
        <f t="shared" si="2"/>
        <v>6.1572857595959644E-2</v>
      </c>
      <c r="H22" s="14">
        <v>667019121</v>
      </c>
      <c r="I22" s="29">
        <f t="shared" si="0"/>
        <v>1.0024968331763733</v>
      </c>
    </row>
    <row r="23" spans="1:9" ht="14.25" customHeight="1" x14ac:dyDescent="0.2">
      <c r="A23" s="15" t="s">
        <v>28</v>
      </c>
      <c r="B23" s="14">
        <v>18045</v>
      </c>
      <c r="C23" s="14">
        <v>691</v>
      </c>
      <c r="D23" s="26">
        <f t="shared" si="1"/>
        <v>3.8293155998891659E-2</v>
      </c>
      <c r="E23" s="14">
        <v>2496536289</v>
      </c>
      <c r="F23" s="14">
        <v>102619443</v>
      </c>
      <c r="G23" s="26">
        <f t="shared" si="2"/>
        <v>4.1104727158244002E-2</v>
      </c>
      <c r="H23" s="14">
        <v>113552595</v>
      </c>
      <c r="I23" s="29">
        <f t="shared" si="0"/>
        <v>1.0631968073524716</v>
      </c>
    </row>
    <row r="24" spans="1:9" ht="14.25" customHeight="1" x14ac:dyDescent="0.2">
      <c r="A24" s="15" t="s">
        <v>29</v>
      </c>
      <c r="B24" s="14">
        <v>27571</v>
      </c>
      <c r="C24" s="14">
        <v>539</v>
      </c>
      <c r="D24" s="26">
        <f t="shared" si="1"/>
        <v>1.9549526676580466E-2</v>
      </c>
      <c r="E24" s="14">
        <v>2171597611</v>
      </c>
      <c r="F24" s="14">
        <v>47116076</v>
      </c>
      <c r="G24" s="26">
        <f t="shared" si="2"/>
        <v>2.1696503883287796E-2</v>
      </c>
      <c r="H24" s="14">
        <v>45629599</v>
      </c>
      <c r="I24" s="29">
        <f t="shared" si="0"/>
        <v>1.2147965106390444</v>
      </c>
    </row>
    <row r="25" spans="1:9" ht="14.25" customHeight="1" x14ac:dyDescent="0.2">
      <c r="A25" s="15" t="s">
        <v>30</v>
      </c>
      <c r="B25" s="14">
        <v>14162</v>
      </c>
      <c r="C25" s="14">
        <v>345</v>
      </c>
      <c r="D25" s="26">
        <f t="shared" si="1"/>
        <v>2.4360965965259145E-2</v>
      </c>
      <c r="E25" s="14">
        <v>1175103223</v>
      </c>
      <c r="F25" s="14">
        <v>24962516</v>
      </c>
      <c r="G25" s="26">
        <f t="shared" si="2"/>
        <v>2.1242828299178274E-2</v>
      </c>
      <c r="H25" s="14">
        <v>24963384</v>
      </c>
      <c r="I25" s="29">
        <f t="shared" si="0"/>
        <v>1.1764296812624819</v>
      </c>
    </row>
    <row r="26" spans="1:9" ht="14.25" customHeight="1" x14ac:dyDescent="0.2">
      <c r="A26" s="15" t="s">
        <v>31</v>
      </c>
      <c r="B26" s="14">
        <v>11208</v>
      </c>
      <c r="C26" s="14">
        <v>322</v>
      </c>
      <c r="D26" s="26">
        <f t="shared" si="1"/>
        <v>2.8729478943611705E-2</v>
      </c>
      <c r="E26" s="14">
        <v>3113593493</v>
      </c>
      <c r="F26" s="14">
        <v>27574541</v>
      </c>
      <c r="G26" s="26">
        <f t="shared" si="2"/>
        <v>8.8561789013219781E-3</v>
      </c>
      <c r="H26" s="14">
        <v>23233457</v>
      </c>
      <c r="I26" s="29">
        <f t="shared" si="0"/>
        <v>1.3962896899324211</v>
      </c>
    </row>
    <row r="27" spans="1:9" ht="14.25" customHeight="1" x14ac:dyDescent="0.2">
      <c r="A27" s="15" t="s">
        <v>32</v>
      </c>
      <c r="B27" s="14">
        <v>17514</v>
      </c>
      <c r="C27" s="14">
        <v>768</v>
      </c>
      <c r="D27" s="26">
        <f t="shared" si="1"/>
        <v>4.3850633778691334E-2</v>
      </c>
      <c r="E27" s="14">
        <v>2250328484</v>
      </c>
      <c r="F27" s="14">
        <v>83784044</v>
      </c>
      <c r="G27" s="26">
        <f t="shared" si="2"/>
        <v>3.7231917293724305E-2</v>
      </c>
      <c r="H27" s="14">
        <v>89818638</v>
      </c>
      <c r="I27" s="29">
        <f t="shared" si="0"/>
        <v>1.0974277246267281</v>
      </c>
    </row>
    <row r="28" spans="1:9" ht="14.25" customHeight="1" x14ac:dyDescent="0.2">
      <c r="A28" s="15" t="s">
        <v>33</v>
      </c>
      <c r="B28" s="14">
        <v>12970</v>
      </c>
      <c r="C28" s="14">
        <v>256</v>
      </c>
      <c r="D28" s="26">
        <f t="shared" si="1"/>
        <v>1.9737856592135696E-2</v>
      </c>
      <c r="E28" s="14">
        <v>878425113</v>
      </c>
      <c r="F28" s="14">
        <v>11932500</v>
      </c>
      <c r="G28" s="26">
        <f t="shared" si="2"/>
        <v>1.3583969564859195E-2</v>
      </c>
      <c r="H28" s="14">
        <v>12727800</v>
      </c>
      <c r="I28" s="29">
        <f t="shared" si="0"/>
        <v>1.1029585076853539</v>
      </c>
    </row>
    <row r="29" spans="1:9" ht="14.25" customHeight="1" x14ac:dyDescent="0.2">
      <c r="A29" s="15" t="s">
        <v>34</v>
      </c>
      <c r="B29" s="14">
        <v>14750</v>
      </c>
      <c r="C29" s="14">
        <v>403</v>
      </c>
      <c r="D29" s="26">
        <f t="shared" si="1"/>
        <v>2.7322033898305086E-2</v>
      </c>
      <c r="E29" s="14">
        <v>2311121637</v>
      </c>
      <c r="F29" s="14">
        <v>31470890</v>
      </c>
      <c r="G29" s="26">
        <f t="shared" si="2"/>
        <v>1.3617150000313894E-2</v>
      </c>
      <c r="H29" s="14">
        <v>38968100</v>
      </c>
      <c r="I29" s="29">
        <f t="shared" si="0"/>
        <v>0.95012526837562605</v>
      </c>
    </row>
    <row r="30" spans="1:9" ht="14.25" customHeight="1" x14ac:dyDescent="0.2">
      <c r="A30" s="15" t="s">
        <v>35</v>
      </c>
      <c r="B30" s="14">
        <v>35384</v>
      </c>
      <c r="C30" s="14">
        <v>1093</v>
      </c>
      <c r="D30" s="26">
        <f t="shared" si="1"/>
        <v>3.0889667646393851E-2</v>
      </c>
      <c r="E30" s="14">
        <v>4599702091</v>
      </c>
      <c r="F30" s="14">
        <v>54250120</v>
      </c>
      <c r="G30" s="26">
        <f t="shared" si="2"/>
        <v>1.1794268177964919E-2</v>
      </c>
      <c r="H30" s="14">
        <v>57130626</v>
      </c>
      <c r="I30" s="29">
        <f t="shared" si="0"/>
        <v>1.1171533563842848</v>
      </c>
    </row>
    <row r="31" spans="1:9" ht="14.25" customHeight="1" x14ac:dyDescent="0.2">
      <c r="A31" s="15" t="s">
        <v>36</v>
      </c>
      <c r="B31" s="14">
        <v>114542</v>
      </c>
      <c r="C31" s="14">
        <v>5404</v>
      </c>
      <c r="D31" s="26">
        <f t="shared" si="1"/>
        <v>4.7179200642559059E-2</v>
      </c>
      <c r="E31" s="14">
        <v>10238967784</v>
      </c>
      <c r="F31" s="14">
        <v>488972501</v>
      </c>
      <c r="G31" s="26">
        <f t="shared" si="2"/>
        <v>4.7756034721009331E-2</v>
      </c>
      <c r="H31" s="14">
        <v>555277349</v>
      </c>
      <c r="I31" s="29">
        <f t="shared" si="0"/>
        <v>1.0359899731518725</v>
      </c>
    </row>
    <row r="32" spans="1:9" ht="14.25" customHeight="1" x14ac:dyDescent="0.2">
      <c r="A32" s="15" t="s">
        <v>37</v>
      </c>
      <c r="B32" s="14">
        <v>112969</v>
      </c>
      <c r="C32" s="14">
        <v>3220</v>
      </c>
      <c r="D32" s="26">
        <f t="shared" si="1"/>
        <v>2.8503394736609157E-2</v>
      </c>
      <c r="E32" s="14">
        <v>6073781653</v>
      </c>
      <c r="F32" s="14">
        <v>232295300</v>
      </c>
      <c r="G32" s="26">
        <f t="shared" si="2"/>
        <v>3.824557965221935E-2</v>
      </c>
      <c r="H32" s="14">
        <v>337477894</v>
      </c>
      <c r="I32" s="29">
        <f t="shared" si="0"/>
        <v>0.80979700624567175</v>
      </c>
    </row>
    <row r="33" spans="1:9" ht="14.25" customHeight="1" x14ac:dyDescent="0.2">
      <c r="A33" s="15" t="s">
        <v>38</v>
      </c>
      <c r="B33" s="14">
        <v>466782</v>
      </c>
      <c r="C33" s="14">
        <v>32739</v>
      </c>
      <c r="D33" s="26">
        <f t="shared" si="1"/>
        <v>7.0137665976837155E-2</v>
      </c>
      <c r="E33" s="14">
        <v>90651325663</v>
      </c>
      <c r="F33" s="14">
        <v>6001160709</v>
      </c>
      <c r="G33" s="26">
        <f t="shared" si="2"/>
        <v>6.6200473794609027E-2</v>
      </c>
      <c r="H33" s="14">
        <v>7216422131</v>
      </c>
      <c r="I33" s="29">
        <f t="shared" si="0"/>
        <v>0.97835034332081316</v>
      </c>
    </row>
    <row r="34" spans="1:9" ht="14.25" customHeight="1" x14ac:dyDescent="0.2">
      <c r="A34" s="15" t="s">
        <v>39</v>
      </c>
      <c r="B34" s="14">
        <v>13810</v>
      </c>
      <c r="C34" s="14">
        <v>259</v>
      </c>
      <c r="D34" s="26">
        <f t="shared" si="1"/>
        <v>1.8754525706010137E-2</v>
      </c>
      <c r="E34" s="14">
        <v>1033876813</v>
      </c>
      <c r="F34" s="14">
        <v>16289944</v>
      </c>
      <c r="G34" s="26">
        <f t="shared" si="2"/>
        <v>1.5756175005735427E-2</v>
      </c>
      <c r="H34" s="14">
        <v>15686326</v>
      </c>
      <c r="I34" s="29">
        <f t="shared" si="0"/>
        <v>1.2217417896325755</v>
      </c>
    </row>
    <row r="35" spans="1:9" ht="14.25" customHeight="1" x14ac:dyDescent="0.2">
      <c r="A35" s="15" t="s">
        <v>40</v>
      </c>
      <c r="B35" s="14">
        <v>89099</v>
      </c>
      <c r="C35" s="14">
        <v>5555</v>
      </c>
      <c r="D35" s="26">
        <f t="shared" si="1"/>
        <v>6.2346378747236218E-2</v>
      </c>
      <c r="E35" s="14">
        <v>17773306271</v>
      </c>
      <c r="F35" s="14">
        <v>1040000690</v>
      </c>
      <c r="G35" s="26">
        <f t="shared" si="2"/>
        <v>5.8514756576097941E-2</v>
      </c>
      <c r="H35" s="14">
        <v>1227066941</v>
      </c>
      <c r="I35" s="29">
        <f t="shared" si="0"/>
        <v>0.99711774691957233</v>
      </c>
    </row>
    <row r="36" spans="1:9" ht="14.25" customHeight="1" x14ac:dyDescent="0.2">
      <c r="A36" s="15" t="s">
        <v>41</v>
      </c>
      <c r="B36" s="14">
        <v>38433</v>
      </c>
      <c r="C36" s="14">
        <v>718</v>
      </c>
      <c r="D36" s="26">
        <f t="shared" si="1"/>
        <v>1.8681861941560639E-2</v>
      </c>
      <c r="E36" s="14">
        <v>2652261078</v>
      </c>
      <c r="F36" s="14">
        <v>56466331</v>
      </c>
      <c r="G36" s="26">
        <f t="shared" si="2"/>
        <v>2.1289884117509188E-2</v>
      </c>
      <c r="H36" s="14">
        <v>64913357</v>
      </c>
      <c r="I36" s="29">
        <f t="shared" si="0"/>
        <v>1.0233791736738993</v>
      </c>
    </row>
    <row r="37" spans="1:9" ht="14.25" customHeight="1" x14ac:dyDescent="0.2">
      <c r="A37" s="15" t="s">
        <v>42</v>
      </c>
      <c r="B37" s="14">
        <v>12104</v>
      </c>
      <c r="C37" s="14">
        <v>214</v>
      </c>
      <c r="D37" s="26">
        <f t="shared" si="1"/>
        <v>1.7680105750165234E-2</v>
      </c>
      <c r="E37" s="14">
        <v>1434980142</v>
      </c>
      <c r="F37" s="14">
        <v>20194756</v>
      </c>
      <c r="G37" s="26">
        <f t="shared" si="2"/>
        <v>1.4073195446352037E-2</v>
      </c>
      <c r="H37" s="14">
        <v>19679930</v>
      </c>
      <c r="I37" s="29">
        <f t="shared" si="0"/>
        <v>1.2072470009084502</v>
      </c>
    </row>
    <row r="38" spans="1:9" ht="14.25" customHeight="1" x14ac:dyDescent="0.2">
      <c r="A38" s="15" t="s">
        <v>43</v>
      </c>
      <c r="B38" s="14">
        <v>6963</v>
      </c>
      <c r="C38" s="14">
        <v>149</v>
      </c>
      <c r="D38" s="26">
        <f t="shared" si="1"/>
        <v>2.1398822346689644E-2</v>
      </c>
      <c r="E38" s="14">
        <v>634798370</v>
      </c>
      <c r="F38" s="14">
        <v>8397021</v>
      </c>
      <c r="G38" s="26">
        <f t="shared" si="2"/>
        <v>1.3227855326723666E-2</v>
      </c>
      <c r="H38" s="14">
        <v>7146700</v>
      </c>
      <c r="I38" s="29">
        <f t="shared" si="0"/>
        <v>1.3822950781891108</v>
      </c>
    </row>
    <row r="39" spans="1:9" ht="14.25" customHeight="1" x14ac:dyDescent="0.2">
      <c r="A39" s="15" t="s">
        <v>44</v>
      </c>
      <c r="B39" s="14">
        <v>171577</v>
      </c>
      <c r="C39" s="14">
        <v>9838</v>
      </c>
      <c r="D39" s="26">
        <f t="shared" si="1"/>
        <v>5.7338687586331503E-2</v>
      </c>
      <c r="E39" s="14">
        <v>20445718208</v>
      </c>
      <c r="F39" s="14">
        <v>1349152875</v>
      </c>
      <c r="G39" s="26">
        <f t="shared" si="2"/>
        <v>6.5987061998736898E-2</v>
      </c>
      <c r="H39" s="14">
        <v>1529693650</v>
      </c>
      <c r="I39" s="29">
        <f t="shared" si="0"/>
        <v>1.0376186607498752</v>
      </c>
    </row>
    <row r="40" spans="1:9" ht="14.25" customHeight="1" x14ac:dyDescent="0.2">
      <c r="A40" s="15" t="s">
        <v>45</v>
      </c>
      <c r="B40" s="14">
        <v>521429</v>
      </c>
      <c r="C40" s="14">
        <v>33852</v>
      </c>
      <c r="D40" s="26">
        <f t="shared" si="1"/>
        <v>6.4921590475405092E-2</v>
      </c>
      <c r="E40" s="14">
        <v>75635397287</v>
      </c>
      <c r="F40" s="14">
        <v>5584756994</v>
      </c>
      <c r="G40" s="26">
        <f t="shared" si="2"/>
        <v>7.3837874782471627E-2</v>
      </c>
      <c r="H40" s="14">
        <v>6412680501</v>
      </c>
      <c r="I40" s="29">
        <f t="shared" si="0"/>
        <v>1.024579712782786</v>
      </c>
    </row>
    <row r="41" spans="1:9" ht="14.25" customHeight="1" x14ac:dyDescent="0.2">
      <c r="A41" s="15" t="s">
        <v>46</v>
      </c>
      <c r="B41" s="14">
        <v>107139</v>
      </c>
      <c r="C41" s="14">
        <v>4646</v>
      </c>
      <c r="D41" s="26">
        <f t="shared" si="1"/>
        <v>4.3364227778866705E-2</v>
      </c>
      <c r="E41" s="14">
        <v>22237001858</v>
      </c>
      <c r="F41" s="14">
        <v>912251148</v>
      </c>
      <c r="G41" s="26">
        <f t="shared" si="2"/>
        <v>4.1024017258505012E-2</v>
      </c>
      <c r="H41" s="14">
        <v>1127578800</v>
      </c>
      <c r="I41" s="29">
        <f t="shared" si="0"/>
        <v>0.95180633469331133</v>
      </c>
    </row>
    <row r="42" spans="1:9" ht="14.25" customHeight="1" x14ac:dyDescent="0.2">
      <c r="A42" s="15" t="s">
        <v>47</v>
      </c>
      <c r="B42" s="14">
        <v>47169</v>
      </c>
      <c r="C42" s="14">
        <v>1092</v>
      </c>
      <c r="D42" s="26">
        <f t="shared" si="1"/>
        <v>2.3150798193728932E-2</v>
      </c>
      <c r="E42" s="14">
        <v>3015630926</v>
      </c>
      <c r="F42" s="14">
        <v>70315936</v>
      </c>
      <c r="G42" s="26">
        <f t="shared" si="2"/>
        <v>2.3317155754623006E-2</v>
      </c>
      <c r="H42" s="14">
        <v>83381093</v>
      </c>
      <c r="I42" s="29">
        <f t="shared" si="0"/>
        <v>0.99212696322216953</v>
      </c>
    </row>
    <row r="43" spans="1:9" ht="14.25" customHeight="1" x14ac:dyDescent="0.2">
      <c r="A43" s="15" t="s">
        <v>48</v>
      </c>
      <c r="B43" s="14">
        <v>5707</v>
      </c>
      <c r="C43" s="14">
        <v>89</v>
      </c>
      <c r="D43" s="26">
        <f t="shared" si="1"/>
        <v>1.5594883476432451E-2</v>
      </c>
      <c r="E43" s="14">
        <v>787755333</v>
      </c>
      <c r="F43" s="14">
        <v>5734241</v>
      </c>
      <c r="G43" s="26">
        <f t="shared" si="2"/>
        <v>7.2792157155729467E-3</v>
      </c>
      <c r="H43" s="14">
        <v>7493042</v>
      </c>
      <c r="I43" s="29">
        <f t="shared" si="0"/>
        <v>0.9003240449410187</v>
      </c>
    </row>
    <row r="44" spans="1:9" ht="14.25" customHeight="1" x14ac:dyDescent="0.2">
      <c r="A44" s="15" t="s">
        <v>49</v>
      </c>
      <c r="B44" s="14">
        <v>15687</v>
      </c>
      <c r="C44" s="14">
        <v>317</v>
      </c>
      <c r="D44" s="26">
        <f t="shared" si="1"/>
        <v>2.0207815388538278E-2</v>
      </c>
      <c r="E44" s="14">
        <v>1214201121</v>
      </c>
      <c r="F44" s="14">
        <v>20017323</v>
      </c>
      <c r="G44" s="26">
        <f t="shared" si="2"/>
        <v>1.6486002733644322E-2</v>
      </c>
      <c r="H44" s="14">
        <v>24231292</v>
      </c>
      <c r="I44" s="29">
        <f t="shared" si="0"/>
        <v>0.97187520024544638</v>
      </c>
    </row>
    <row r="45" spans="1:9" ht="14.25" customHeight="1" x14ac:dyDescent="0.2">
      <c r="A45" s="15" t="s">
        <v>50</v>
      </c>
      <c r="B45" s="14">
        <v>172731</v>
      </c>
      <c r="C45" s="14">
        <v>13419</v>
      </c>
      <c r="D45" s="26">
        <f t="shared" si="1"/>
        <v>7.7687270958889831E-2</v>
      </c>
      <c r="E45" s="14">
        <v>31643888476</v>
      </c>
      <c r="F45" s="14">
        <v>2588060692</v>
      </c>
      <c r="G45" s="26">
        <f t="shared" si="2"/>
        <v>8.1787062736075861E-2</v>
      </c>
      <c r="H45" s="14">
        <v>3056481769</v>
      </c>
      <c r="I45" s="29">
        <f t="shared" si="0"/>
        <v>0.99617060228762722</v>
      </c>
    </row>
    <row r="46" spans="1:9" ht="14.25" customHeight="1" x14ac:dyDescent="0.2">
      <c r="A46" s="15" t="s">
        <v>51</v>
      </c>
      <c r="B46" s="14">
        <v>264289</v>
      </c>
      <c r="C46" s="14">
        <v>11079</v>
      </c>
      <c r="D46" s="26">
        <f t="shared" si="1"/>
        <v>4.1920019372732126E-2</v>
      </c>
      <c r="E46" s="14">
        <v>22411876931</v>
      </c>
      <c r="F46" s="14">
        <v>1158660748</v>
      </c>
      <c r="G46" s="26">
        <f t="shared" si="2"/>
        <v>5.1698514656634852E-2</v>
      </c>
      <c r="H46" s="14">
        <v>1249199345</v>
      </c>
      <c r="I46" s="29">
        <f t="shared" si="0"/>
        <v>1.0912031752343785</v>
      </c>
    </row>
    <row r="47" spans="1:9" ht="14.25" customHeight="1" x14ac:dyDescent="0.2">
      <c r="A47" s="15" t="s">
        <v>52</v>
      </c>
      <c r="B47" s="14">
        <v>93692</v>
      </c>
      <c r="C47" s="14">
        <v>5270</v>
      </c>
      <c r="D47" s="26">
        <f t="shared" si="1"/>
        <v>5.6248132177773982E-2</v>
      </c>
      <c r="E47" s="14">
        <v>21814705331</v>
      </c>
      <c r="F47" s="14">
        <v>1230990771</v>
      </c>
      <c r="G47" s="26">
        <f t="shared" si="2"/>
        <v>5.6429401741708997E-2</v>
      </c>
      <c r="H47" s="14">
        <v>1396174430</v>
      </c>
      <c r="I47" s="29">
        <f t="shared" si="0"/>
        <v>1.0372804467351462</v>
      </c>
    </row>
    <row r="48" spans="1:9" ht="14.25" customHeight="1" x14ac:dyDescent="0.2">
      <c r="A48" s="15" t="s">
        <v>53</v>
      </c>
      <c r="B48" s="14">
        <v>89312</v>
      </c>
      <c r="C48" s="14">
        <v>3294</v>
      </c>
      <c r="D48" s="26">
        <f t="shared" si="1"/>
        <v>3.6881941956288071E-2</v>
      </c>
      <c r="E48" s="14">
        <v>28618453994</v>
      </c>
      <c r="F48" s="14">
        <v>1422826959</v>
      </c>
      <c r="G48" s="26">
        <f t="shared" si="2"/>
        <v>4.9717114673570512E-2</v>
      </c>
      <c r="H48" s="14">
        <v>1633352140</v>
      </c>
      <c r="I48" s="29">
        <f t="shared" si="0"/>
        <v>1.0248335483931621</v>
      </c>
    </row>
    <row r="49" spans="1:9" ht="14.25" customHeight="1" x14ac:dyDescent="0.2">
      <c r="A49" s="15" t="s">
        <v>54</v>
      </c>
      <c r="B49" s="14">
        <v>47427</v>
      </c>
      <c r="C49" s="14">
        <v>2203</v>
      </c>
      <c r="D49" s="26">
        <f t="shared" si="1"/>
        <v>4.6450334197819805E-2</v>
      </c>
      <c r="E49" s="14">
        <v>8792602915</v>
      </c>
      <c r="F49" s="14">
        <v>434238836</v>
      </c>
      <c r="G49" s="26">
        <f t="shared" si="2"/>
        <v>4.9386835752493433E-2</v>
      </c>
      <c r="H49" s="14">
        <v>490827795</v>
      </c>
      <c r="I49" s="29">
        <f t="shared" si="0"/>
        <v>1.0408318844769771</v>
      </c>
    </row>
    <row r="50" spans="1:9" ht="14.25" customHeight="1" x14ac:dyDescent="0.2">
      <c r="A50" s="15" t="s">
        <v>55</v>
      </c>
      <c r="B50" s="14">
        <v>104955</v>
      </c>
      <c r="C50" s="14">
        <v>5853</v>
      </c>
      <c r="D50" s="26">
        <f t="shared" si="1"/>
        <v>5.5766757181649279E-2</v>
      </c>
      <c r="E50" s="14">
        <v>18972871413</v>
      </c>
      <c r="F50" s="14">
        <v>1124289515</v>
      </c>
      <c r="G50" s="26">
        <f t="shared" si="2"/>
        <v>5.9257741779119917E-2</v>
      </c>
      <c r="H50" s="14">
        <v>1286307878</v>
      </c>
      <c r="I50" s="29">
        <f t="shared" si="0"/>
        <v>1.0282869052433989</v>
      </c>
    </row>
    <row r="51" spans="1:9" ht="14.25" customHeight="1" x14ac:dyDescent="0.2">
      <c r="A51" s="15" t="s">
        <v>56</v>
      </c>
      <c r="B51" s="14">
        <v>32073</v>
      </c>
      <c r="C51" s="14">
        <v>1270</v>
      </c>
      <c r="D51" s="26">
        <f t="shared" si="1"/>
        <v>3.9597168958313847E-2</v>
      </c>
      <c r="E51" s="14">
        <v>2221512913</v>
      </c>
      <c r="F51" s="14">
        <v>84359928</v>
      </c>
      <c r="G51" s="26">
        <f t="shared" si="2"/>
        <v>3.7974088517035778E-2</v>
      </c>
      <c r="H51" s="14">
        <v>97487385</v>
      </c>
      <c r="I51" s="29">
        <f t="shared" si="0"/>
        <v>1.0180494031883927</v>
      </c>
    </row>
    <row r="52" spans="1:9" ht="14.25" customHeight="1" x14ac:dyDescent="0.2">
      <c r="A52" s="15" t="s">
        <v>57</v>
      </c>
      <c r="B52" s="14">
        <v>432799</v>
      </c>
      <c r="C52" s="14">
        <v>29336</v>
      </c>
      <c r="D52" s="26">
        <f t="shared" si="1"/>
        <v>6.778204201026343E-2</v>
      </c>
      <c r="E52" s="14">
        <v>112903436972</v>
      </c>
      <c r="F52" s="14">
        <v>6481582230</v>
      </c>
      <c r="G52" s="26">
        <f t="shared" si="2"/>
        <v>5.7408192379541374E-2</v>
      </c>
      <c r="H52" s="14">
        <v>7827016893</v>
      </c>
      <c r="I52" s="29">
        <f t="shared" si="0"/>
        <v>0.97423973437992795</v>
      </c>
    </row>
    <row r="53" spans="1:9" ht="14.25" customHeight="1" x14ac:dyDescent="0.2">
      <c r="A53" s="15" t="s">
        <v>58</v>
      </c>
      <c r="B53" s="14">
        <v>149110</v>
      </c>
      <c r="C53" s="14">
        <v>9825</v>
      </c>
      <c r="D53" s="26">
        <f t="shared" si="1"/>
        <v>6.589095298772718E-2</v>
      </c>
      <c r="E53" s="14">
        <v>26663348107</v>
      </c>
      <c r="F53" s="14">
        <v>1516415504</v>
      </c>
      <c r="G53" s="26">
        <f t="shared" si="2"/>
        <v>5.6872658974207797E-2</v>
      </c>
      <c r="H53" s="14">
        <v>1815522310</v>
      </c>
      <c r="I53" s="29">
        <f t="shared" si="0"/>
        <v>0.98264737930981416</v>
      </c>
    </row>
    <row r="54" spans="1:9" ht="14.25" customHeight="1" x14ac:dyDescent="0.2">
      <c r="A54" s="15" t="s">
        <v>59</v>
      </c>
      <c r="B54" s="14">
        <v>627477</v>
      </c>
      <c r="C54" s="14">
        <v>46378</v>
      </c>
      <c r="D54" s="26">
        <f t="shared" si="1"/>
        <v>7.3911872467038633E-2</v>
      </c>
      <c r="E54" s="14">
        <v>182088020992</v>
      </c>
      <c r="F54" s="14">
        <v>12207049775</v>
      </c>
      <c r="G54" s="26">
        <f t="shared" si="2"/>
        <v>6.7039279731291687E-2</v>
      </c>
      <c r="H54" s="14">
        <v>13983300064</v>
      </c>
      <c r="I54" s="29">
        <f t="shared" si="0"/>
        <v>1.0270275946079965</v>
      </c>
    </row>
    <row r="55" spans="1:9" ht="14.25" customHeight="1" x14ac:dyDescent="0.2">
      <c r="A55" s="15" t="s">
        <v>60</v>
      </c>
      <c r="B55" s="14">
        <v>253499</v>
      </c>
      <c r="C55" s="14">
        <v>14702</v>
      </c>
      <c r="D55" s="26">
        <f t="shared" si="1"/>
        <v>5.7996284009009899E-2</v>
      </c>
      <c r="E55" s="14">
        <v>28412736937</v>
      </c>
      <c r="F55" s="14">
        <v>1751451335</v>
      </c>
      <c r="G55" s="26">
        <f t="shared" si="2"/>
        <v>6.1643175695587513E-2</v>
      </c>
      <c r="H55" s="14">
        <v>1980732269</v>
      </c>
      <c r="I55" s="29">
        <f t="shared" si="0"/>
        <v>1.0402874808482969</v>
      </c>
    </row>
    <row r="56" spans="1:9" ht="14.25" customHeight="1" x14ac:dyDescent="0.2">
      <c r="A56" s="15" t="s">
        <v>61</v>
      </c>
      <c r="B56" s="14">
        <v>430849</v>
      </c>
      <c r="C56" s="14">
        <v>27564</v>
      </c>
      <c r="D56" s="26">
        <f t="shared" si="1"/>
        <v>6.3976010156690633E-2</v>
      </c>
      <c r="E56" s="14">
        <v>81462055389</v>
      </c>
      <c r="F56" s="14">
        <v>4694045109</v>
      </c>
      <c r="G56" s="26">
        <f t="shared" si="2"/>
        <v>5.7622473267889669E-2</v>
      </c>
      <c r="H56" s="14">
        <v>5398296426</v>
      </c>
      <c r="I56" s="29">
        <f t="shared" si="0"/>
        <v>1.0229905093744911</v>
      </c>
    </row>
    <row r="57" spans="1:9" ht="14.25" customHeight="1" x14ac:dyDescent="0.2">
      <c r="A57" s="15" t="s">
        <v>62</v>
      </c>
      <c r="B57" s="14">
        <v>356110</v>
      </c>
      <c r="C57" s="14">
        <v>16480</v>
      </c>
      <c r="D57" s="26">
        <f t="shared" si="1"/>
        <v>4.6277835500266769E-2</v>
      </c>
      <c r="E57" s="14">
        <v>32307096349</v>
      </c>
      <c r="F57" s="14">
        <v>1704463847</v>
      </c>
      <c r="G57" s="26">
        <f t="shared" si="2"/>
        <v>5.275818750739443E-2</v>
      </c>
      <c r="H57" s="14">
        <v>1929307859</v>
      </c>
      <c r="I57" s="29">
        <f t="shared" si="0"/>
        <v>1.0393631971961412</v>
      </c>
    </row>
    <row r="58" spans="1:9" ht="14.25" customHeight="1" x14ac:dyDescent="0.2">
      <c r="A58" s="15" t="s">
        <v>63</v>
      </c>
      <c r="B58" s="14">
        <v>98972</v>
      </c>
      <c r="C58" s="14">
        <v>1932</v>
      </c>
      <c r="D58" s="26">
        <f t="shared" si="1"/>
        <v>1.9520672513438145E-2</v>
      </c>
      <c r="E58" s="14">
        <v>4653302132</v>
      </c>
      <c r="F58" s="14">
        <v>188375466</v>
      </c>
      <c r="G58" s="26">
        <f t="shared" si="2"/>
        <v>4.0482105106516217E-2</v>
      </c>
      <c r="H58" s="14">
        <v>146261550</v>
      </c>
      <c r="I58" s="29">
        <f t="shared" si="0"/>
        <v>1.5152184240773987</v>
      </c>
    </row>
    <row r="59" spans="1:9" ht="14.25" customHeight="1" x14ac:dyDescent="0.2">
      <c r="A59" s="15" t="s">
        <v>64</v>
      </c>
      <c r="B59" s="14">
        <v>112732</v>
      </c>
      <c r="C59" s="14">
        <v>8442</v>
      </c>
      <c r="D59" s="26">
        <f t="shared" si="1"/>
        <v>7.4885569314835185E-2</v>
      </c>
      <c r="E59" s="14">
        <v>24475765913</v>
      </c>
      <c r="F59" s="14">
        <v>1909649012</v>
      </c>
      <c r="G59" s="26">
        <f t="shared" si="2"/>
        <v>7.8022032846200476E-2</v>
      </c>
      <c r="H59" s="14">
        <v>2259835865</v>
      </c>
      <c r="I59" s="29">
        <f t="shared" si="0"/>
        <v>0.99416330684290133</v>
      </c>
    </row>
    <row r="60" spans="1:9" ht="14.25" customHeight="1" x14ac:dyDescent="0.2">
      <c r="A60" s="15" t="s">
        <v>65</v>
      </c>
      <c r="B60" s="14">
        <v>163631</v>
      </c>
      <c r="C60" s="14">
        <v>10132</v>
      </c>
      <c r="D60" s="26">
        <f t="shared" si="1"/>
        <v>6.1919807371463839E-2</v>
      </c>
      <c r="E60" s="14">
        <v>19018945816</v>
      </c>
      <c r="F60" s="14">
        <v>1162648579</v>
      </c>
      <c r="G60" s="26">
        <f t="shared" si="2"/>
        <v>6.1131073732903891E-2</v>
      </c>
      <c r="H60" s="14">
        <v>1312575442</v>
      </c>
      <c r="I60" s="29">
        <f t="shared" si="0"/>
        <v>1.0420900878374493</v>
      </c>
    </row>
    <row r="61" spans="1:9" ht="14.25" customHeight="1" x14ac:dyDescent="0.2">
      <c r="A61" s="15" t="s">
        <v>66</v>
      </c>
      <c r="B61" s="14">
        <v>104552</v>
      </c>
      <c r="C61" s="14">
        <v>4762</v>
      </c>
      <c r="D61" s="26">
        <f t="shared" si="1"/>
        <v>4.554671359706175E-2</v>
      </c>
      <c r="E61" s="14">
        <v>11571570653</v>
      </c>
      <c r="F61" s="14">
        <v>629261266</v>
      </c>
      <c r="G61" s="26">
        <f t="shared" si="2"/>
        <v>5.4379935522137629E-2</v>
      </c>
      <c r="H61" s="14">
        <v>738449336</v>
      </c>
      <c r="I61" s="29">
        <f t="shared" si="0"/>
        <v>1.0025161316750184</v>
      </c>
    </row>
    <row r="62" spans="1:9" ht="14.25" customHeight="1" x14ac:dyDescent="0.2">
      <c r="A62" s="15" t="s">
        <v>67</v>
      </c>
      <c r="B62" s="14">
        <v>268971</v>
      </c>
      <c r="C62" s="14">
        <v>17271</v>
      </c>
      <c r="D62" s="26">
        <f t="shared" si="1"/>
        <v>6.4211383383338719E-2</v>
      </c>
      <c r="E62" s="14">
        <v>57509101400</v>
      </c>
      <c r="F62" s="14">
        <v>3720839300</v>
      </c>
      <c r="G62" s="26">
        <f t="shared" si="2"/>
        <v>6.4700007640877522E-2</v>
      </c>
      <c r="H62" s="14">
        <v>4228781001</v>
      </c>
      <c r="I62" s="29">
        <f t="shared" si="0"/>
        <v>1.0351583586297899</v>
      </c>
    </row>
    <row r="63" spans="1:9" ht="14.25" customHeight="1" x14ac:dyDescent="0.2">
      <c r="A63" s="15" t="s">
        <v>68</v>
      </c>
      <c r="B63" s="14">
        <v>165363</v>
      </c>
      <c r="C63" s="14">
        <v>10028</v>
      </c>
      <c r="D63" s="26">
        <f t="shared" si="1"/>
        <v>6.064234441803789E-2</v>
      </c>
      <c r="E63" s="14">
        <v>32946952371</v>
      </c>
      <c r="F63" s="14">
        <v>1946265951</v>
      </c>
      <c r="G63" s="26">
        <f t="shared" si="2"/>
        <v>5.9072715712337291E-2</v>
      </c>
      <c r="H63" s="14">
        <v>2202002389</v>
      </c>
      <c r="I63" s="29">
        <f t="shared" si="0"/>
        <v>1.0398374950333871</v>
      </c>
    </row>
    <row r="64" spans="1:9" ht="14.25" customHeight="1" x14ac:dyDescent="0.2">
      <c r="A64" s="15" t="s">
        <v>69</v>
      </c>
      <c r="B64" s="14">
        <v>73598</v>
      </c>
      <c r="C64" s="14">
        <v>6998</v>
      </c>
      <c r="D64" s="26">
        <f t="shared" si="1"/>
        <v>9.5084105546346373E-2</v>
      </c>
      <c r="E64" s="14">
        <v>12305498670</v>
      </c>
      <c r="F64" s="14">
        <v>1450872740</v>
      </c>
      <c r="G64" s="26">
        <f t="shared" si="2"/>
        <v>0.11790442459167727</v>
      </c>
      <c r="H64" s="14">
        <v>1669591241</v>
      </c>
      <c r="I64" s="29">
        <f t="shared" si="0"/>
        <v>1.0223514977594166</v>
      </c>
    </row>
    <row r="65" spans="1:9" ht="14.25" customHeight="1" x14ac:dyDescent="0.2">
      <c r="A65" s="15" t="s">
        <v>70</v>
      </c>
      <c r="B65" s="14">
        <v>37248</v>
      </c>
      <c r="C65" s="14">
        <v>756</v>
      </c>
      <c r="D65" s="26">
        <f t="shared" si="1"/>
        <v>2.029639175257732E-2</v>
      </c>
      <c r="E65" s="14">
        <v>2352617339</v>
      </c>
      <c r="F65" s="14">
        <v>48628045</v>
      </c>
      <c r="G65" s="26">
        <f t="shared" si="2"/>
        <v>2.0669763923728355E-2</v>
      </c>
      <c r="H65" s="14">
        <v>45957100</v>
      </c>
      <c r="I65" s="29">
        <f t="shared" si="0"/>
        <v>1.2448449685877123</v>
      </c>
    </row>
    <row r="66" spans="1:9" ht="14.25" customHeight="1" x14ac:dyDescent="0.2">
      <c r="A66" s="15" t="s">
        <v>71</v>
      </c>
      <c r="B66" s="14">
        <v>19310</v>
      </c>
      <c r="C66" s="14">
        <v>478</v>
      </c>
      <c r="D66" s="26">
        <f t="shared" si="1"/>
        <v>2.4754013464526152E-2</v>
      </c>
      <c r="E66" s="14">
        <v>1588761099</v>
      </c>
      <c r="F66" s="14">
        <v>31406327</v>
      </c>
      <c r="G66" s="26">
        <f t="shared" si="2"/>
        <v>1.9767809659846158E-2</v>
      </c>
      <c r="H66" s="14">
        <v>30194900</v>
      </c>
      <c r="I66" s="29">
        <f t="shared" si="0"/>
        <v>1.2236708848182971</v>
      </c>
    </row>
    <row r="67" spans="1:9" ht="14.25" customHeight="1" x14ac:dyDescent="0.2">
      <c r="A67" s="15" t="s">
        <v>72</v>
      </c>
      <c r="B67" s="14">
        <v>6288</v>
      </c>
      <c r="C67" s="14">
        <v>144</v>
      </c>
      <c r="D67" s="26">
        <f t="shared" si="1"/>
        <v>2.2900763358778626E-2</v>
      </c>
      <c r="E67" s="14">
        <v>771994114</v>
      </c>
      <c r="F67" s="14">
        <v>9862603</v>
      </c>
      <c r="G67" s="26">
        <f t="shared" si="2"/>
        <v>1.2775489891882777E-2</v>
      </c>
      <c r="H67" s="14">
        <v>8502542</v>
      </c>
      <c r="I67" s="29">
        <f t="shared" si="0"/>
        <v>1.3646580461397517</v>
      </c>
    </row>
    <row r="68" spans="1:9" ht="14.25" customHeight="1" x14ac:dyDescent="0.2">
      <c r="A68" s="15" t="s">
        <v>73</v>
      </c>
      <c r="B68" s="14">
        <v>283761</v>
      </c>
      <c r="C68" s="14">
        <v>15232</v>
      </c>
      <c r="D68" s="26">
        <f t="shared" si="1"/>
        <v>5.3678976321622773E-2</v>
      </c>
      <c r="E68" s="14">
        <v>36331203900</v>
      </c>
      <c r="F68" s="14">
        <v>2048079701</v>
      </c>
      <c r="G68" s="26">
        <f t="shared" si="2"/>
        <v>5.6372469974770092E-2</v>
      </c>
      <c r="H68" s="14">
        <v>2356518433</v>
      </c>
      <c r="I68" s="29">
        <f t="shared" si="0"/>
        <v>1.0224853312608209</v>
      </c>
    </row>
    <row r="69" spans="1:9" ht="14.25" customHeight="1" x14ac:dyDescent="0.2">
      <c r="A69" s="15" t="s">
        <v>74</v>
      </c>
      <c r="B69" s="14">
        <v>24799</v>
      </c>
      <c r="C69" s="14">
        <v>770</v>
      </c>
      <c r="D69" s="26">
        <f t="shared" si="1"/>
        <v>3.1049639098350741E-2</v>
      </c>
      <c r="E69" s="14">
        <v>2100026707</v>
      </c>
      <c r="F69" s="14">
        <v>60207307</v>
      </c>
      <c r="G69" s="26">
        <f t="shared" si="2"/>
        <v>2.8669781579115889E-2</v>
      </c>
      <c r="H69" s="14">
        <v>72394620</v>
      </c>
      <c r="I69" s="29">
        <f>F69/(H69-(H69*0.15))</f>
        <v>0.9784169857145868</v>
      </c>
    </row>
    <row r="70" spans="1:9" ht="14.25" customHeight="1" x14ac:dyDescent="0.2">
      <c r="A70" s="15" t="s">
        <v>75</v>
      </c>
      <c r="B70" s="14">
        <v>80046</v>
      </c>
      <c r="C70" s="14">
        <v>4862</v>
      </c>
      <c r="D70" s="26">
        <f>C70/B70</f>
        <v>6.074007445718712E-2</v>
      </c>
      <c r="E70" s="14">
        <v>14785312275</v>
      </c>
      <c r="F70" s="14">
        <v>1384778120</v>
      </c>
      <c r="G70" s="26">
        <f>F70/E70</f>
        <v>9.3659037715522309E-2</v>
      </c>
      <c r="H70" s="14">
        <v>1682239030</v>
      </c>
      <c r="I70" s="29">
        <f>F70/(H70-(H70*0.15))</f>
        <v>0.96844188035024059</v>
      </c>
    </row>
    <row r="71" spans="1:9" ht="14.25" customHeight="1" x14ac:dyDescent="0.2">
      <c r="A71" s="15" t="s">
        <v>76</v>
      </c>
      <c r="B71" s="14">
        <v>46004</v>
      </c>
      <c r="C71" s="14">
        <v>503</v>
      </c>
      <c r="D71" s="26">
        <f>C71/B71</f>
        <v>1.0933831840709504E-2</v>
      </c>
      <c r="E71" s="14">
        <v>1231788673</v>
      </c>
      <c r="F71" s="14">
        <v>26379098</v>
      </c>
      <c r="G71" s="26">
        <f>F71/E71</f>
        <v>2.1415278917733642E-2</v>
      </c>
      <c r="H71" s="14">
        <v>26478031</v>
      </c>
      <c r="I71" s="29">
        <f>F71/(H71-(H71*0.15))</f>
        <v>1.1720748019811771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9999431</v>
      </c>
      <c r="C73" s="17">
        <f>SUM(C5:C71)</f>
        <v>586028</v>
      </c>
      <c r="D73" s="28">
        <f>C73/B73</f>
        <v>5.860613468906381E-2</v>
      </c>
      <c r="E73" s="17">
        <f>SUM(E5:E71)</f>
        <v>1879178977908</v>
      </c>
      <c r="F73" s="17">
        <f>SUM(F5:F71)</f>
        <v>114678886122</v>
      </c>
      <c r="G73" s="28">
        <f>F73/E73</f>
        <v>6.1026058438385954E-2</v>
      </c>
      <c r="H73" s="17">
        <f>SUM(H5:H71)</f>
        <v>132212088513</v>
      </c>
      <c r="I73" s="31">
        <f>F73/(H73-(H73*0.15))</f>
        <v>1.0204538641778715</v>
      </c>
    </row>
    <row r="74" spans="1:9" ht="14.25" customHeight="1" x14ac:dyDescent="0.2"/>
    <row r="75" spans="1:9" ht="14.25" customHeight="1" x14ac:dyDescent="0.2">
      <c r="A75" s="18" t="s">
        <v>100</v>
      </c>
    </row>
  </sheetData>
  <conditionalFormatting sqref="A4:I73">
    <cfRule type="expression" dxfId="5" priority="1" stopIfTrue="1">
      <formula>MOD(ROW(),3)=1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5"/>
  <sheetViews>
    <sheetView workbookViewId="0">
      <pane ySplit="4" topLeftCell="A5" activePane="bottomLeft" state="frozen"/>
      <selection pane="bottomLeft"/>
    </sheetView>
  </sheetViews>
  <sheetFormatPr defaultRowHeight="14.25" x14ac:dyDescent="0.2"/>
  <cols>
    <col min="1" max="1" width="17.7109375" style="1" customWidth="1"/>
    <col min="2" max="2" width="12.5703125" style="1" bestFit="1" customWidth="1"/>
    <col min="3" max="3" width="10.42578125" style="1" bestFit="1" customWidth="1"/>
    <col min="4" max="4" width="10" style="5" bestFit="1" customWidth="1"/>
    <col min="5" max="5" width="22" style="1" bestFit="1" customWidth="1"/>
    <col min="6" max="6" width="18.5703125" style="1" bestFit="1" customWidth="1"/>
    <col min="7" max="7" width="12.5703125" style="5" bestFit="1" customWidth="1"/>
    <col min="8" max="8" width="19.7109375" style="1" bestFit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93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2012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100431</v>
      </c>
      <c r="C5" s="14">
        <v>3498</v>
      </c>
      <c r="D5" s="26">
        <f>C5/B5</f>
        <v>3.4829883203393378E-2</v>
      </c>
      <c r="E5" s="14">
        <v>23253122839</v>
      </c>
      <c r="F5" s="14">
        <v>525471000</v>
      </c>
      <c r="G5" s="26">
        <f>F5/E5</f>
        <v>2.2597867978346682E-2</v>
      </c>
      <c r="H5" s="14">
        <v>637091086</v>
      </c>
      <c r="I5" s="29">
        <f t="shared" ref="I5:I68" si="0">F5/(H5-(H5*0.15))</f>
        <v>0.97034975069575558</v>
      </c>
      <c r="K5" s="2"/>
      <c r="L5" s="3"/>
      <c r="M5" s="2"/>
    </row>
    <row r="6" spans="1:13" ht="14.25" customHeight="1" x14ac:dyDescent="0.2">
      <c r="A6" s="15" t="s">
        <v>11</v>
      </c>
      <c r="B6" s="14">
        <v>12122</v>
      </c>
      <c r="C6" s="14">
        <v>281</v>
      </c>
      <c r="D6" s="26">
        <f t="shared" ref="D6:D69" si="1">C6/B6</f>
        <v>2.3180993235439696E-2</v>
      </c>
      <c r="E6" s="14">
        <v>1567891780</v>
      </c>
      <c r="F6" s="14">
        <v>27822734</v>
      </c>
      <c r="G6" s="26">
        <f t="shared" ref="G6:G69" si="2">F6/E6</f>
        <v>1.7745315304861155E-2</v>
      </c>
      <c r="H6" s="14">
        <v>28165900</v>
      </c>
      <c r="I6" s="29">
        <f t="shared" si="0"/>
        <v>1.1621367765735915</v>
      </c>
    </row>
    <row r="7" spans="1:13" ht="14.25" customHeight="1" x14ac:dyDescent="0.2">
      <c r="A7" s="15" t="s">
        <v>12</v>
      </c>
      <c r="B7" s="14">
        <v>113159</v>
      </c>
      <c r="C7" s="14">
        <v>5229</v>
      </c>
      <c r="D7" s="26">
        <f t="shared" si="1"/>
        <v>4.6209316095052091E-2</v>
      </c>
      <c r="E7" s="14">
        <v>20224100048</v>
      </c>
      <c r="F7" s="14">
        <v>831379523</v>
      </c>
      <c r="G7" s="26">
        <f t="shared" si="2"/>
        <v>4.1108356912139418E-2</v>
      </c>
      <c r="H7" s="14">
        <v>890087813</v>
      </c>
      <c r="I7" s="29">
        <f t="shared" si="0"/>
        <v>1.0988731023897169</v>
      </c>
    </row>
    <row r="8" spans="1:13" ht="14.25" customHeight="1" x14ac:dyDescent="0.2">
      <c r="A8" s="15" t="s">
        <v>78</v>
      </c>
      <c r="B8" s="14">
        <v>14940</v>
      </c>
      <c r="C8" s="14">
        <v>286</v>
      </c>
      <c r="D8" s="26">
        <f t="shared" si="1"/>
        <v>1.9143239625167337E-2</v>
      </c>
      <c r="E8" s="14">
        <v>1600225870</v>
      </c>
      <c r="F8" s="14">
        <v>23483288</v>
      </c>
      <c r="G8" s="26">
        <f t="shared" si="2"/>
        <v>1.4674983350944077E-2</v>
      </c>
      <c r="H8" s="14">
        <v>32300647</v>
      </c>
      <c r="I8" s="29">
        <f t="shared" si="0"/>
        <v>0.85532025556821889</v>
      </c>
    </row>
    <row r="9" spans="1:13" ht="14.25" customHeight="1" x14ac:dyDescent="0.2">
      <c r="A9" s="15" t="s">
        <v>14</v>
      </c>
      <c r="B9" s="14">
        <v>322662</v>
      </c>
      <c r="C9" s="14">
        <v>14203</v>
      </c>
      <c r="D9" s="26">
        <f t="shared" si="1"/>
        <v>4.4018198610310477E-2</v>
      </c>
      <c r="E9" s="14">
        <v>45463019488</v>
      </c>
      <c r="F9" s="14">
        <v>1736595520</v>
      </c>
      <c r="G9" s="26">
        <f t="shared" si="2"/>
        <v>3.8197980238826319E-2</v>
      </c>
      <c r="H9" s="14">
        <v>2073064812</v>
      </c>
      <c r="I9" s="29">
        <f t="shared" si="0"/>
        <v>0.98552324129708702</v>
      </c>
    </row>
    <row r="10" spans="1:13" ht="14.25" customHeight="1" x14ac:dyDescent="0.2">
      <c r="A10" s="15" t="s">
        <v>15</v>
      </c>
      <c r="B10" s="14">
        <v>736079</v>
      </c>
      <c r="C10" s="14">
        <v>48987</v>
      </c>
      <c r="D10" s="26">
        <f t="shared" si="1"/>
        <v>6.6551280501141855E-2</v>
      </c>
      <c r="E10" s="14">
        <v>185676484234</v>
      </c>
      <c r="F10" s="14">
        <v>9992901630</v>
      </c>
      <c r="G10" s="26">
        <f t="shared" si="2"/>
        <v>5.3818886496183223E-2</v>
      </c>
      <c r="H10" s="14">
        <v>10495129527</v>
      </c>
      <c r="I10" s="29">
        <f t="shared" si="0"/>
        <v>1.1201724408049345</v>
      </c>
    </row>
    <row r="11" spans="1:13" ht="14.25" customHeight="1" x14ac:dyDescent="0.2">
      <c r="A11" s="15" t="s">
        <v>16</v>
      </c>
      <c r="B11" s="14">
        <v>12277</v>
      </c>
      <c r="C11" s="14">
        <v>171</v>
      </c>
      <c r="D11" s="26">
        <f t="shared" si="1"/>
        <v>1.3928484157367435E-2</v>
      </c>
      <c r="E11" s="14">
        <v>905848635</v>
      </c>
      <c r="F11" s="14">
        <v>10534601</v>
      </c>
      <c r="G11" s="26">
        <f t="shared" si="2"/>
        <v>1.1629537864237108E-2</v>
      </c>
      <c r="H11" s="14">
        <v>10884462</v>
      </c>
      <c r="I11" s="29">
        <f t="shared" si="0"/>
        <v>1.1386551062692964</v>
      </c>
    </row>
    <row r="12" spans="1:13" ht="14.25" customHeight="1" x14ac:dyDescent="0.2">
      <c r="A12" s="15" t="s">
        <v>17</v>
      </c>
      <c r="B12" s="14">
        <v>212362</v>
      </c>
      <c r="C12" s="14">
        <v>9297</v>
      </c>
      <c r="D12" s="26">
        <f t="shared" si="1"/>
        <v>4.3779018845179457E-2</v>
      </c>
      <c r="E12" s="14">
        <v>17158584851</v>
      </c>
      <c r="F12" s="14">
        <v>894124959</v>
      </c>
      <c r="G12" s="26">
        <f t="shared" si="2"/>
        <v>5.2109481449916339E-2</v>
      </c>
      <c r="H12" s="14">
        <v>1000292200</v>
      </c>
      <c r="I12" s="29">
        <f t="shared" si="0"/>
        <v>1.0516044376539058</v>
      </c>
    </row>
    <row r="13" spans="1:13" ht="14.25" customHeight="1" x14ac:dyDescent="0.2">
      <c r="A13" s="15" t="s">
        <v>18</v>
      </c>
      <c r="B13" s="14">
        <v>146394</v>
      </c>
      <c r="C13" s="14">
        <v>4475</v>
      </c>
      <c r="D13" s="26">
        <f t="shared" si="1"/>
        <v>3.0568192685492573E-2</v>
      </c>
      <c r="E13" s="14">
        <v>14263249842</v>
      </c>
      <c r="F13" s="14">
        <v>356286977</v>
      </c>
      <c r="G13" s="26">
        <f t="shared" si="2"/>
        <v>2.4979368723589662E-2</v>
      </c>
      <c r="H13" s="14">
        <v>372463800</v>
      </c>
      <c r="I13" s="29">
        <f t="shared" si="0"/>
        <v>1.1253741958594761</v>
      </c>
    </row>
    <row r="14" spans="1:13" ht="14.25" customHeight="1" x14ac:dyDescent="0.2">
      <c r="A14" s="15" t="s">
        <v>19</v>
      </c>
      <c r="B14" s="14">
        <v>88688</v>
      </c>
      <c r="C14" s="14">
        <v>3452</v>
      </c>
      <c r="D14" s="26">
        <f t="shared" si="1"/>
        <v>3.8922965902940643E-2</v>
      </c>
      <c r="E14" s="14">
        <v>12644008484</v>
      </c>
      <c r="F14" s="14">
        <v>509687037</v>
      </c>
      <c r="G14" s="26">
        <f t="shared" si="2"/>
        <v>4.0310557972574039E-2</v>
      </c>
      <c r="H14" s="14">
        <v>553369737</v>
      </c>
      <c r="I14" s="29">
        <f t="shared" si="0"/>
        <v>1.0836006527680679</v>
      </c>
    </row>
    <row r="15" spans="1:13" ht="14.25" customHeight="1" x14ac:dyDescent="0.2">
      <c r="A15" s="15" t="s">
        <v>20</v>
      </c>
      <c r="B15" s="14">
        <v>263885</v>
      </c>
      <c r="C15" s="14">
        <v>15016</v>
      </c>
      <c r="D15" s="26">
        <f t="shared" si="1"/>
        <v>5.690357542111147E-2</v>
      </c>
      <c r="E15" s="14">
        <v>74164539075</v>
      </c>
      <c r="F15" s="14">
        <v>4959418043</v>
      </c>
      <c r="G15" s="26">
        <f t="shared" si="2"/>
        <v>6.6870476171701332E-2</v>
      </c>
      <c r="H15" s="14">
        <v>5746410201</v>
      </c>
      <c r="I15" s="29">
        <f t="shared" si="0"/>
        <v>1.0153485842931282</v>
      </c>
    </row>
    <row r="16" spans="1:13" ht="14.25" customHeight="1" x14ac:dyDescent="0.2">
      <c r="A16" s="15" t="s">
        <v>21</v>
      </c>
      <c r="B16" s="14">
        <v>36115</v>
      </c>
      <c r="C16" s="14">
        <v>1047</v>
      </c>
      <c r="D16" s="26">
        <f t="shared" si="1"/>
        <v>2.8990724075868751E-2</v>
      </c>
      <c r="E16" s="14">
        <v>4144213591</v>
      </c>
      <c r="F16" s="14">
        <v>94024987</v>
      </c>
      <c r="G16" s="26">
        <f t="shared" si="2"/>
        <v>2.2688257961460848E-2</v>
      </c>
      <c r="H16" s="14">
        <v>98712541</v>
      </c>
      <c r="I16" s="29">
        <f t="shared" si="0"/>
        <v>1.1206036299349835</v>
      </c>
    </row>
    <row r="17" spans="1:9" ht="14.25" customHeight="1" x14ac:dyDescent="0.2">
      <c r="A17" s="15" t="s">
        <v>22</v>
      </c>
      <c r="B17" s="14">
        <v>888524</v>
      </c>
      <c r="C17" s="14">
        <v>54743</v>
      </c>
      <c r="D17" s="26">
        <f t="shared" si="1"/>
        <v>6.1611166383800549E-2</v>
      </c>
      <c r="E17" s="14">
        <v>272875367890</v>
      </c>
      <c r="F17" s="14">
        <v>15979540578</v>
      </c>
      <c r="G17" s="26">
        <f t="shared" si="2"/>
        <v>5.8559849874179865E-2</v>
      </c>
      <c r="H17" s="14">
        <v>18255606725</v>
      </c>
      <c r="I17" s="29">
        <f t="shared" si="0"/>
        <v>1.0297909999224861</v>
      </c>
    </row>
    <row r="18" spans="1:9" ht="14.25" customHeight="1" x14ac:dyDescent="0.2">
      <c r="A18" s="15" t="s">
        <v>23</v>
      </c>
      <c r="B18" s="14">
        <v>20238</v>
      </c>
      <c r="C18" s="14">
        <v>469</v>
      </c>
      <c r="D18" s="26">
        <f t="shared" si="1"/>
        <v>2.3174226702243304E-2</v>
      </c>
      <c r="E18" s="14">
        <v>3131776197</v>
      </c>
      <c r="F18" s="14">
        <v>35784245</v>
      </c>
      <c r="G18" s="26">
        <f t="shared" si="2"/>
        <v>1.1426182060607826E-2</v>
      </c>
      <c r="H18" s="14">
        <v>37429506</v>
      </c>
      <c r="I18" s="29">
        <f t="shared" si="0"/>
        <v>1.1247573442381495</v>
      </c>
    </row>
    <row r="19" spans="1:9" ht="14.25" customHeight="1" x14ac:dyDescent="0.2">
      <c r="A19" s="15" t="s">
        <v>24</v>
      </c>
      <c r="B19" s="14">
        <v>16308</v>
      </c>
      <c r="C19" s="14">
        <v>357</v>
      </c>
      <c r="D19" s="26">
        <f t="shared" si="1"/>
        <v>2.1891096394407651E-2</v>
      </c>
      <c r="E19" s="14">
        <v>1604096472</v>
      </c>
      <c r="F19" s="14">
        <v>20295914</v>
      </c>
      <c r="G19" s="26">
        <f t="shared" si="2"/>
        <v>1.2652551984417056E-2</v>
      </c>
      <c r="H19" s="14">
        <v>20984394</v>
      </c>
      <c r="I19" s="29">
        <f t="shared" si="0"/>
        <v>1.1378715955463352</v>
      </c>
    </row>
    <row r="20" spans="1:9" ht="14.25" customHeight="1" x14ac:dyDescent="0.2">
      <c r="A20" s="15" t="s">
        <v>25</v>
      </c>
      <c r="B20" s="14">
        <v>349756</v>
      </c>
      <c r="C20" s="14">
        <v>15902</v>
      </c>
      <c r="D20" s="26">
        <f t="shared" si="1"/>
        <v>4.5465981998879218E-2</v>
      </c>
      <c r="E20" s="14">
        <v>78407106946</v>
      </c>
      <c r="F20" s="14">
        <v>2939680612</v>
      </c>
      <c r="G20" s="26">
        <f t="shared" si="2"/>
        <v>3.7492527482548187E-2</v>
      </c>
      <c r="H20" s="14">
        <v>3153167743</v>
      </c>
      <c r="I20" s="29">
        <f t="shared" si="0"/>
        <v>1.0968169348114283</v>
      </c>
    </row>
    <row r="21" spans="1:9" ht="14.25" customHeight="1" x14ac:dyDescent="0.2">
      <c r="A21" s="15" t="s">
        <v>26</v>
      </c>
      <c r="B21" s="14">
        <v>160552</v>
      </c>
      <c r="C21" s="14">
        <v>5567</v>
      </c>
      <c r="D21" s="26">
        <f t="shared" si="1"/>
        <v>3.4674124271264137E-2</v>
      </c>
      <c r="E21" s="14">
        <v>24508170715</v>
      </c>
      <c r="F21" s="14">
        <v>696150092</v>
      </c>
      <c r="G21" s="26">
        <f t="shared" si="2"/>
        <v>2.8404816503662094E-2</v>
      </c>
      <c r="H21" s="14">
        <v>818883657</v>
      </c>
      <c r="I21" s="29">
        <f t="shared" si="0"/>
        <v>1.0001422073017316</v>
      </c>
    </row>
    <row r="22" spans="1:9" ht="14.25" customHeight="1" x14ac:dyDescent="0.2">
      <c r="A22" s="15" t="s">
        <v>27</v>
      </c>
      <c r="B22" s="14">
        <v>77539</v>
      </c>
      <c r="C22" s="14">
        <v>3830</v>
      </c>
      <c r="D22" s="26">
        <f t="shared" si="1"/>
        <v>4.9394498252492293E-2</v>
      </c>
      <c r="E22" s="14">
        <v>9063324273</v>
      </c>
      <c r="F22" s="14">
        <v>477537831</v>
      </c>
      <c r="G22" s="26">
        <f t="shared" si="2"/>
        <v>5.2689037335076273E-2</v>
      </c>
      <c r="H22" s="14">
        <v>589775750</v>
      </c>
      <c r="I22" s="29">
        <f t="shared" si="0"/>
        <v>0.95258106651753061</v>
      </c>
    </row>
    <row r="23" spans="1:9" ht="14.25" customHeight="1" x14ac:dyDescent="0.2">
      <c r="A23" s="15" t="s">
        <v>28</v>
      </c>
      <c r="B23" s="14">
        <v>18042</v>
      </c>
      <c r="C23" s="14">
        <v>672</v>
      </c>
      <c r="D23" s="26">
        <f t="shared" si="1"/>
        <v>3.7246425008313933E-2</v>
      </c>
      <c r="E23" s="14">
        <v>2829868576</v>
      </c>
      <c r="F23" s="14">
        <v>104279858</v>
      </c>
      <c r="G23" s="26">
        <f t="shared" si="2"/>
        <v>3.6849717645686175E-2</v>
      </c>
      <c r="H23" s="14">
        <v>111961642</v>
      </c>
      <c r="I23" s="29">
        <f t="shared" si="0"/>
        <v>1.0957519351346503</v>
      </c>
    </row>
    <row r="24" spans="1:9" ht="14.25" customHeight="1" x14ac:dyDescent="0.2">
      <c r="A24" s="15" t="s">
        <v>29</v>
      </c>
      <c r="B24" s="14">
        <v>27567</v>
      </c>
      <c r="C24" s="14">
        <v>466</v>
      </c>
      <c r="D24" s="26">
        <f t="shared" si="1"/>
        <v>1.6904269597707404E-2</v>
      </c>
      <c r="E24" s="14">
        <v>2781145500</v>
      </c>
      <c r="F24" s="14">
        <v>42421446</v>
      </c>
      <c r="G24" s="26">
        <f t="shared" si="2"/>
        <v>1.5253227851617257E-2</v>
      </c>
      <c r="H24" s="14">
        <v>46941242</v>
      </c>
      <c r="I24" s="29">
        <f t="shared" si="0"/>
        <v>1.0631926511320633</v>
      </c>
    </row>
    <row r="25" spans="1:9" ht="14.25" customHeight="1" x14ac:dyDescent="0.2">
      <c r="A25" s="15" t="s">
        <v>30</v>
      </c>
      <c r="B25" s="14">
        <v>14137</v>
      </c>
      <c r="C25" s="14">
        <v>305</v>
      </c>
      <c r="D25" s="26">
        <f t="shared" si="1"/>
        <v>2.157459149748886E-2</v>
      </c>
      <c r="E25" s="14">
        <v>1267723430</v>
      </c>
      <c r="F25" s="14">
        <v>20040880</v>
      </c>
      <c r="G25" s="26">
        <f t="shared" si="2"/>
        <v>1.5808558496075126E-2</v>
      </c>
      <c r="H25" s="14">
        <v>20276999</v>
      </c>
      <c r="I25" s="29">
        <f t="shared" si="0"/>
        <v>1.162770974262658</v>
      </c>
    </row>
    <row r="26" spans="1:9" ht="14.25" customHeight="1" x14ac:dyDescent="0.2">
      <c r="A26" s="15" t="s">
        <v>31</v>
      </c>
      <c r="B26" s="14">
        <v>11196</v>
      </c>
      <c r="C26" s="14">
        <v>309</v>
      </c>
      <c r="D26" s="26">
        <f t="shared" si="1"/>
        <v>2.7599142550911039E-2</v>
      </c>
      <c r="E26" s="14">
        <v>3209182647</v>
      </c>
      <c r="F26" s="14">
        <v>30842669</v>
      </c>
      <c r="G26" s="26">
        <f t="shared" si="2"/>
        <v>9.6107552584556895E-3</v>
      </c>
      <c r="H26" s="14">
        <v>20109000</v>
      </c>
      <c r="I26" s="29">
        <f t="shared" si="0"/>
        <v>1.8044404466247188</v>
      </c>
    </row>
    <row r="27" spans="1:9" ht="14.25" customHeight="1" x14ac:dyDescent="0.2">
      <c r="A27" s="15" t="s">
        <v>32</v>
      </c>
      <c r="B27" s="14">
        <v>17506</v>
      </c>
      <c r="C27" s="14">
        <v>678</v>
      </c>
      <c r="D27" s="26">
        <f t="shared" si="1"/>
        <v>3.8729578430252487E-2</v>
      </c>
      <c r="E27" s="14">
        <v>2269054838</v>
      </c>
      <c r="F27" s="14">
        <v>77393763</v>
      </c>
      <c r="G27" s="26">
        <f t="shared" si="2"/>
        <v>3.4108370456227818E-2</v>
      </c>
      <c r="H27" s="14">
        <v>80299615</v>
      </c>
      <c r="I27" s="29">
        <f t="shared" si="0"/>
        <v>1.1338969169696884</v>
      </c>
    </row>
    <row r="28" spans="1:9" ht="14.25" customHeight="1" x14ac:dyDescent="0.2">
      <c r="A28" s="15" t="s">
        <v>33</v>
      </c>
      <c r="B28" s="14">
        <v>12974</v>
      </c>
      <c r="C28" s="14">
        <v>195</v>
      </c>
      <c r="D28" s="26">
        <f t="shared" si="1"/>
        <v>1.503006012024048E-2</v>
      </c>
      <c r="E28" s="14">
        <v>1309901367</v>
      </c>
      <c r="F28" s="14">
        <v>8826236</v>
      </c>
      <c r="G28" s="26">
        <f t="shared" si="2"/>
        <v>6.7380920597207069E-3</v>
      </c>
      <c r="H28" s="14">
        <v>10544592</v>
      </c>
      <c r="I28" s="29">
        <f t="shared" si="0"/>
        <v>0.984751904940801</v>
      </c>
    </row>
    <row r="29" spans="1:9" ht="14.25" customHeight="1" x14ac:dyDescent="0.2">
      <c r="A29" s="15" t="s">
        <v>34</v>
      </c>
      <c r="B29" s="14">
        <v>14726</v>
      </c>
      <c r="C29" s="14">
        <v>367</v>
      </c>
      <c r="D29" s="26">
        <f t="shared" si="1"/>
        <v>2.4921906831454569E-2</v>
      </c>
      <c r="E29" s="14">
        <v>3130426959</v>
      </c>
      <c r="F29" s="14">
        <v>32561405</v>
      </c>
      <c r="G29" s="26">
        <f t="shared" si="2"/>
        <v>1.0401585926285782E-2</v>
      </c>
      <c r="H29" s="14">
        <v>33936900</v>
      </c>
      <c r="I29" s="29">
        <f t="shared" si="0"/>
        <v>1.1287871106116836</v>
      </c>
    </row>
    <row r="30" spans="1:9" ht="14.25" customHeight="1" x14ac:dyDescent="0.2">
      <c r="A30" s="15" t="s">
        <v>35</v>
      </c>
      <c r="B30" s="14">
        <v>35385</v>
      </c>
      <c r="C30" s="14">
        <v>954</v>
      </c>
      <c r="D30" s="26">
        <f t="shared" si="1"/>
        <v>2.6960576515472658E-2</v>
      </c>
      <c r="E30" s="14">
        <v>5132755461</v>
      </c>
      <c r="F30" s="14">
        <v>55193930</v>
      </c>
      <c r="G30" s="26">
        <f t="shared" si="2"/>
        <v>1.0753274809091865E-2</v>
      </c>
      <c r="H30" s="14">
        <v>60796742</v>
      </c>
      <c r="I30" s="29">
        <f t="shared" si="0"/>
        <v>1.0680512336354742</v>
      </c>
    </row>
    <row r="31" spans="1:9" ht="14.25" customHeight="1" x14ac:dyDescent="0.2">
      <c r="A31" s="15" t="s">
        <v>36</v>
      </c>
      <c r="B31" s="14">
        <v>114618</v>
      </c>
      <c r="C31" s="14">
        <v>4786</v>
      </c>
      <c r="D31" s="26">
        <f t="shared" si="1"/>
        <v>4.1756094156240729E-2</v>
      </c>
      <c r="E31" s="14">
        <v>11600754824</v>
      </c>
      <c r="F31" s="14">
        <v>424095581</v>
      </c>
      <c r="G31" s="26">
        <f t="shared" si="2"/>
        <v>3.655758503943364E-2</v>
      </c>
      <c r="H31" s="14">
        <v>451552027</v>
      </c>
      <c r="I31" s="29">
        <f t="shared" si="0"/>
        <v>1.1049357500659804</v>
      </c>
    </row>
    <row r="32" spans="1:9" ht="14.25" customHeight="1" x14ac:dyDescent="0.2">
      <c r="A32" s="15" t="s">
        <v>37</v>
      </c>
      <c r="B32" s="14">
        <v>112927</v>
      </c>
      <c r="C32" s="14">
        <v>2930</v>
      </c>
      <c r="D32" s="26">
        <f t="shared" si="1"/>
        <v>2.5945965092493382E-2</v>
      </c>
      <c r="E32" s="14">
        <v>6733930111</v>
      </c>
      <c r="F32" s="14">
        <v>213407944</v>
      </c>
      <c r="G32" s="26">
        <f t="shared" si="2"/>
        <v>3.1691440285576196E-2</v>
      </c>
      <c r="H32" s="14">
        <v>250049598</v>
      </c>
      <c r="I32" s="29">
        <f t="shared" si="0"/>
        <v>1.0040734775017102</v>
      </c>
    </row>
    <row r="33" spans="1:9" ht="14.25" customHeight="1" x14ac:dyDescent="0.2">
      <c r="A33" s="15" t="s">
        <v>38</v>
      </c>
      <c r="B33" s="14">
        <v>464006</v>
      </c>
      <c r="C33" s="14">
        <v>26542</v>
      </c>
      <c r="D33" s="26">
        <f t="shared" si="1"/>
        <v>5.7201846527846621E-2</v>
      </c>
      <c r="E33" s="14">
        <v>93300975255</v>
      </c>
      <c r="F33" s="14">
        <v>5008154453</v>
      </c>
      <c r="G33" s="26">
        <f t="shared" si="2"/>
        <v>5.3677407329476047E-2</v>
      </c>
      <c r="H33" s="14">
        <v>5703085710</v>
      </c>
      <c r="I33" s="29">
        <f t="shared" si="0"/>
        <v>1.0331155298898915</v>
      </c>
    </row>
    <row r="34" spans="1:9" ht="14.25" customHeight="1" x14ac:dyDescent="0.2">
      <c r="A34" s="15" t="s">
        <v>39</v>
      </c>
      <c r="B34" s="14">
        <v>13747</v>
      </c>
      <c r="C34" s="14">
        <v>235</v>
      </c>
      <c r="D34" s="26">
        <f t="shared" si="1"/>
        <v>1.7094638830290245E-2</v>
      </c>
      <c r="E34" s="14">
        <v>1113551551</v>
      </c>
      <c r="F34" s="14">
        <v>17490322</v>
      </c>
      <c r="G34" s="26">
        <f t="shared" si="2"/>
        <v>1.5706791467618369E-2</v>
      </c>
      <c r="H34" s="14">
        <v>15312928</v>
      </c>
      <c r="I34" s="29">
        <f t="shared" si="0"/>
        <v>1.3437566879283116</v>
      </c>
    </row>
    <row r="35" spans="1:9" ht="14.25" customHeight="1" x14ac:dyDescent="0.2">
      <c r="A35" s="15" t="s">
        <v>40</v>
      </c>
      <c r="B35" s="14">
        <v>88846</v>
      </c>
      <c r="C35" s="14">
        <v>4682</v>
      </c>
      <c r="D35" s="26">
        <f t="shared" si="1"/>
        <v>5.2697926749656711E-2</v>
      </c>
      <c r="E35" s="14">
        <v>17530475451</v>
      </c>
      <c r="F35" s="14">
        <v>919749530</v>
      </c>
      <c r="G35" s="26">
        <f t="shared" si="2"/>
        <v>5.2465749293042374E-2</v>
      </c>
      <c r="H35" s="14">
        <v>1076070974</v>
      </c>
      <c r="I35" s="29">
        <f t="shared" si="0"/>
        <v>1.0055640350245478</v>
      </c>
    </row>
    <row r="36" spans="1:9" ht="14.25" customHeight="1" x14ac:dyDescent="0.2">
      <c r="A36" s="15" t="s">
        <v>41</v>
      </c>
      <c r="B36" s="14">
        <v>38340</v>
      </c>
      <c r="C36" s="14">
        <v>732</v>
      </c>
      <c r="D36" s="26">
        <f t="shared" si="1"/>
        <v>1.9092331768388107E-2</v>
      </c>
      <c r="E36" s="14">
        <v>2967272759</v>
      </c>
      <c r="F36" s="14">
        <v>59887093</v>
      </c>
      <c r="G36" s="26">
        <f t="shared" si="2"/>
        <v>2.0182537253562945E-2</v>
      </c>
      <c r="H36" s="14">
        <v>82530455</v>
      </c>
      <c r="I36" s="29">
        <f t="shared" si="0"/>
        <v>0.85368975040076733</v>
      </c>
    </row>
    <row r="37" spans="1:9" ht="14.25" customHeight="1" x14ac:dyDescent="0.2">
      <c r="A37" s="15" t="s">
        <v>42</v>
      </c>
      <c r="B37" s="14">
        <v>12098</v>
      </c>
      <c r="C37" s="14">
        <v>202</v>
      </c>
      <c r="D37" s="26">
        <f t="shared" si="1"/>
        <v>1.6696974706563068E-2</v>
      </c>
      <c r="E37" s="14">
        <v>1617966601</v>
      </c>
      <c r="F37" s="14">
        <v>19342211</v>
      </c>
      <c r="G37" s="26">
        <f t="shared" si="2"/>
        <v>1.1954641701531637E-2</v>
      </c>
      <c r="H37" s="14">
        <v>26201486</v>
      </c>
      <c r="I37" s="29">
        <f t="shared" si="0"/>
        <v>0.86848289264743128</v>
      </c>
    </row>
    <row r="38" spans="1:9" ht="14.25" customHeight="1" x14ac:dyDescent="0.2">
      <c r="A38" s="15" t="s">
        <v>43</v>
      </c>
      <c r="B38" s="14">
        <v>6945</v>
      </c>
      <c r="C38" s="14">
        <v>120</v>
      </c>
      <c r="D38" s="26">
        <f t="shared" si="1"/>
        <v>1.7278617710583154E-2</v>
      </c>
      <c r="E38" s="14">
        <v>701460501</v>
      </c>
      <c r="F38" s="14">
        <v>9179319</v>
      </c>
      <c r="G38" s="26">
        <f t="shared" si="2"/>
        <v>1.3086009813687285E-2</v>
      </c>
      <c r="H38" s="14">
        <v>8254000</v>
      </c>
      <c r="I38" s="29">
        <f t="shared" si="0"/>
        <v>1.3083594406989838</v>
      </c>
    </row>
    <row r="39" spans="1:9" ht="14.25" customHeight="1" x14ac:dyDescent="0.2">
      <c r="A39" s="15" t="s">
        <v>44</v>
      </c>
      <c r="B39" s="14">
        <v>170748</v>
      </c>
      <c r="C39" s="14">
        <v>7768</v>
      </c>
      <c r="D39" s="26">
        <f t="shared" si="1"/>
        <v>4.5493944292173259E-2</v>
      </c>
      <c r="E39" s="14">
        <v>21109229786</v>
      </c>
      <c r="F39" s="14">
        <v>975392126</v>
      </c>
      <c r="G39" s="26">
        <f t="shared" si="2"/>
        <v>4.6206902662402995E-2</v>
      </c>
      <c r="H39" s="14">
        <v>1085653949</v>
      </c>
      <c r="I39" s="29">
        <f t="shared" si="0"/>
        <v>1.0569851924660518</v>
      </c>
    </row>
    <row r="40" spans="1:9" ht="14.25" customHeight="1" x14ac:dyDescent="0.2">
      <c r="A40" s="15" t="s">
        <v>45</v>
      </c>
      <c r="B40" s="14">
        <v>519548</v>
      </c>
      <c r="C40" s="14">
        <v>30830</v>
      </c>
      <c r="D40" s="26">
        <f t="shared" si="1"/>
        <v>5.9340041728579457E-2</v>
      </c>
      <c r="E40" s="14">
        <v>72538308587</v>
      </c>
      <c r="F40" s="14">
        <v>4704176199</v>
      </c>
      <c r="G40" s="26">
        <f t="shared" si="2"/>
        <v>6.4850922093916338E-2</v>
      </c>
      <c r="H40" s="14">
        <v>5417627293</v>
      </c>
      <c r="I40" s="29">
        <f t="shared" si="0"/>
        <v>1.0215403608791587</v>
      </c>
    </row>
    <row r="41" spans="1:9" ht="14.25" customHeight="1" x14ac:dyDescent="0.2">
      <c r="A41" s="15" t="s">
        <v>46</v>
      </c>
      <c r="B41" s="14">
        <v>106930</v>
      </c>
      <c r="C41" s="14">
        <v>3755</v>
      </c>
      <c r="D41" s="26">
        <f t="shared" si="1"/>
        <v>3.5116431310202936E-2</v>
      </c>
      <c r="E41" s="14">
        <v>23468438815</v>
      </c>
      <c r="F41" s="14">
        <v>713257812</v>
      </c>
      <c r="G41" s="26">
        <f t="shared" si="2"/>
        <v>3.0392213884466689E-2</v>
      </c>
      <c r="H41" s="14">
        <v>845856400</v>
      </c>
      <c r="I41" s="29">
        <f t="shared" si="0"/>
        <v>0.99204408413420864</v>
      </c>
    </row>
    <row r="42" spans="1:9" ht="14.25" customHeight="1" x14ac:dyDescent="0.2">
      <c r="A42" s="15" t="s">
        <v>47</v>
      </c>
      <c r="B42" s="14">
        <v>47172</v>
      </c>
      <c r="C42" s="14">
        <v>977</v>
      </c>
      <c r="D42" s="26">
        <f t="shared" si="1"/>
        <v>2.0711438989230901E-2</v>
      </c>
      <c r="E42" s="14">
        <v>3121241293</v>
      </c>
      <c r="F42" s="14">
        <v>63897968</v>
      </c>
      <c r="G42" s="26">
        <f t="shared" si="2"/>
        <v>2.0471973167631677E-2</v>
      </c>
      <c r="H42" s="14">
        <v>82173523</v>
      </c>
      <c r="I42" s="29">
        <f t="shared" si="0"/>
        <v>0.91482118881528307</v>
      </c>
    </row>
    <row r="43" spans="1:9" ht="14.25" customHeight="1" x14ac:dyDescent="0.2">
      <c r="A43" s="15" t="s">
        <v>48</v>
      </c>
      <c r="B43" s="14">
        <v>5689</v>
      </c>
      <c r="C43" s="14">
        <v>73</v>
      </c>
      <c r="D43" s="26">
        <f t="shared" si="1"/>
        <v>1.2831780629284584E-2</v>
      </c>
      <c r="E43" s="14">
        <v>863370353</v>
      </c>
      <c r="F43" s="14">
        <v>6230974</v>
      </c>
      <c r="G43" s="26">
        <f t="shared" si="2"/>
        <v>7.2170349356436613E-3</v>
      </c>
      <c r="H43" s="14">
        <v>17532814</v>
      </c>
      <c r="I43" s="29">
        <f t="shared" si="0"/>
        <v>0.41810502564270763</v>
      </c>
    </row>
    <row r="44" spans="1:9" ht="14.25" customHeight="1" x14ac:dyDescent="0.2">
      <c r="A44" s="15" t="s">
        <v>49</v>
      </c>
      <c r="B44" s="14">
        <v>15649</v>
      </c>
      <c r="C44" s="14">
        <v>301</v>
      </c>
      <c r="D44" s="26">
        <f t="shared" si="1"/>
        <v>1.9234455875774811E-2</v>
      </c>
      <c r="E44" s="14">
        <v>1374469654</v>
      </c>
      <c r="F44" s="14">
        <v>19490410</v>
      </c>
      <c r="G44" s="26">
        <f t="shared" si="2"/>
        <v>1.4180313070775151E-2</v>
      </c>
      <c r="H44" s="14">
        <v>19704769</v>
      </c>
      <c r="I44" s="29">
        <f t="shared" si="0"/>
        <v>1.1636723129130344</v>
      </c>
    </row>
    <row r="45" spans="1:9" ht="14.25" customHeight="1" x14ac:dyDescent="0.2">
      <c r="A45" s="15" t="s">
        <v>50</v>
      </c>
      <c r="B45" s="14">
        <v>170608</v>
      </c>
      <c r="C45" s="14">
        <v>11131</v>
      </c>
      <c r="D45" s="26">
        <f t="shared" si="1"/>
        <v>6.5243130451092562E-2</v>
      </c>
      <c r="E45" s="14">
        <v>31330838313</v>
      </c>
      <c r="F45" s="14">
        <v>1949677545</v>
      </c>
      <c r="G45" s="26">
        <f t="shared" si="2"/>
        <v>6.2228706602817797E-2</v>
      </c>
      <c r="H45" s="14">
        <v>2334305475</v>
      </c>
      <c r="I45" s="29">
        <f t="shared" si="0"/>
        <v>0.98262130333875608</v>
      </c>
    </row>
    <row r="46" spans="1:9" ht="14.25" customHeight="1" x14ac:dyDescent="0.2">
      <c r="A46" s="15" t="s">
        <v>51</v>
      </c>
      <c r="B46" s="14">
        <v>264351</v>
      </c>
      <c r="C46" s="14">
        <v>8705</v>
      </c>
      <c r="D46" s="26">
        <f t="shared" si="1"/>
        <v>3.292970331112801E-2</v>
      </c>
      <c r="E46" s="14">
        <v>23046990498</v>
      </c>
      <c r="F46" s="14">
        <v>862391045</v>
      </c>
      <c r="G46" s="26">
        <f t="shared" si="2"/>
        <v>3.7418813752487019E-2</v>
      </c>
      <c r="H46" s="14">
        <v>971967519</v>
      </c>
      <c r="I46" s="29">
        <f t="shared" si="0"/>
        <v>1.0438390997302451</v>
      </c>
    </row>
    <row r="47" spans="1:9" ht="14.25" customHeight="1" x14ac:dyDescent="0.2">
      <c r="A47" s="15" t="s">
        <v>52</v>
      </c>
      <c r="B47" s="14">
        <v>94418</v>
      </c>
      <c r="C47" s="14">
        <v>4577</v>
      </c>
      <c r="D47" s="26">
        <f t="shared" si="1"/>
        <v>4.8475926200512616E-2</v>
      </c>
      <c r="E47" s="14">
        <v>23594340009</v>
      </c>
      <c r="F47" s="14">
        <v>1050964528</v>
      </c>
      <c r="G47" s="26">
        <f t="shared" si="2"/>
        <v>4.4543078026302592E-2</v>
      </c>
      <c r="H47" s="14">
        <v>1207411280</v>
      </c>
      <c r="I47" s="29">
        <f t="shared" si="0"/>
        <v>1.024032885025381</v>
      </c>
    </row>
    <row r="48" spans="1:9" ht="14.25" customHeight="1" x14ac:dyDescent="0.2">
      <c r="A48" s="15" t="s">
        <v>53</v>
      </c>
      <c r="B48" s="14">
        <v>89525</v>
      </c>
      <c r="C48" s="14">
        <v>2766</v>
      </c>
      <c r="D48" s="26">
        <f t="shared" si="1"/>
        <v>3.0896397654286513E-2</v>
      </c>
      <c r="E48" s="14">
        <v>27422667507</v>
      </c>
      <c r="F48" s="14">
        <v>1099218602</v>
      </c>
      <c r="G48" s="26">
        <f t="shared" si="2"/>
        <v>4.0084306230216658E-2</v>
      </c>
      <c r="H48" s="14">
        <v>1267734199</v>
      </c>
      <c r="I48" s="29">
        <f t="shared" si="0"/>
        <v>1.0200863527340382</v>
      </c>
    </row>
    <row r="49" spans="1:9" ht="14.25" customHeight="1" x14ac:dyDescent="0.2">
      <c r="A49" s="15" t="s">
        <v>54</v>
      </c>
      <c r="B49" s="14">
        <v>47240</v>
      </c>
      <c r="C49" s="14">
        <v>1653</v>
      </c>
      <c r="D49" s="26">
        <f t="shared" si="1"/>
        <v>3.4991532599491955E-2</v>
      </c>
      <c r="E49" s="14">
        <v>9250344958</v>
      </c>
      <c r="F49" s="14">
        <v>321236365</v>
      </c>
      <c r="G49" s="26">
        <f t="shared" si="2"/>
        <v>3.4726960611580683E-2</v>
      </c>
      <c r="H49" s="14">
        <v>372120659</v>
      </c>
      <c r="I49" s="29">
        <f t="shared" si="0"/>
        <v>1.0155983715328143</v>
      </c>
    </row>
    <row r="50" spans="1:9" ht="14.25" customHeight="1" x14ac:dyDescent="0.2">
      <c r="A50" s="15" t="s">
        <v>55</v>
      </c>
      <c r="B50" s="14">
        <v>104561</v>
      </c>
      <c r="C50" s="14">
        <v>5033</v>
      </c>
      <c r="D50" s="26">
        <f t="shared" si="1"/>
        <v>4.8134581727412709E-2</v>
      </c>
      <c r="E50" s="14">
        <v>19093997492</v>
      </c>
      <c r="F50" s="14">
        <v>934972656</v>
      </c>
      <c r="G50" s="26">
        <f t="shared" si="2"/>
        <v>4.8966836640244385E-2</v>
      </c>
      <c r="H50" s="14">
        <v>1105801746</v>
      </c>
      <c r="I50" s="29">
        <f t="shared" si="0"/>
        <v>0.99472426641315437</v>
      </c>
    </row>
    <row r="51" spans="1:9" ht="14.25" customHeight="1" x14ac:dyDescent="0.2">
      <c r="A51" s="15" t="s">
        <v>56</v>
      </c>
      <c r="B51" s="14">
        <v>32196</v>
      </c>
      <c r="C51" s="14">
        <v>958</v>
      </c>
      <c r="D51" s="26">
        <f t="shared" si="1"/>
        <v>2.9755249099266988E-2</v>
      </c>
      <c r="E51" s="14">
        <v>2562767592</v>
      </c>
      <c r="F51" s="14">
        <v>66529073</v>
      </c>
      <c r="G51" s="26">
        <f t="shared" si="2"/>
        <v>2.595985418563854E-2</v>
      </c>
      <c r="H51" s="14">
        <v>76882504</v>
      </c>
      <c r="I51" s="29">
        <f t="shared" si="0"/>
        <v>1.0180404328019652</v>
      </c>
    </row>
    <row r="52" spans="1:9" ht="14.25" customHeight="1" x14ac:dyDescent="0.2">
      <c r="A52" s="15" t="s">
        <v>57</v>
      </c>
      <c r="B52" s="14">
        <v>429258</v>
      </c>
      <c r="C52" s="14">
        <v>26946</v>
      </c>
      <c r="D52" s="26">
        <f t="shared" si="1"/>
        <v>6.2773436953999687E-2</v>
      </c>
      <c r="E52" s="14">
        <v>115309077120</v>
      </c>
      <c r="F52" s="14">
        <v>5199082742</v>
      </c>
      <c r="G52" s="26">
        <f t="shared" si="2"/>
        <v>4.5088234784755168E-2</v>
      </c>
      <c r="H52" s="14">
        <v>5898007809</v>
      </c>
      <c r="I52" s="29">
        <f t="shared" si="0"/>
        <v>1.0370566011172784</v>
      </c>
    </row>
    <row r="53" spans="1:9" ht="14.25" customHeight="1" x14ac:dyDescent="0.2">
      <c r="A53" s="15" t="s">
        <v>58</v>
      </c>
      <c r="B53" s="14">
        <v>146116</v>
      </c>
      <c r="C53" s="14">
        <v>8705</v>
      </c>
      <c r="D53" s="26">
        <f t="shared" si="1"/>
        <v>5.9575953352131186E-2</v>
      </c>
      <c r="E53" s="14">
        <v>27213904304</v>
      </c>
      <c r="F53" s="14">
        <v>1149378400</v>
      </c>
      <c r="G53" s="26">
        <f t="shared" si="2"/>
        <v>4.2234968829190013E-2</v>
      </c>
      <c r="H53" s="14">
        <v>1344346883</v>
      </c>
      <c r="I53" s="29">
        <f t="shared" si="0"/>
        <v>1.0058489363514529</v>
      </c>
    </row>
    <row r="54" spans="1:9" ht="14.25" customHeight="1" x14ac:dyDescent="0.2">
      <c r="A54" s="15" t="s">
        <v>59</v>
      </c>
      <c r="B54" s="14">
        <v>626102</v>
      </c>
      <c r="C54" s="14">
        <v>40693</v>
      </c>
      <c r="D54" s="26">
        <f t="shared" si="1"/>
        <v>6.4994202222641045E-2</v>
      </c>
      <c r="E54" s="14">
        <v>171884068213</v>
      </c>
      <c r="F54" s="14">
        <v>9600374389</v>
      </c>
      <c r="G54" s="26">
        <f t="shared" si="2"/>
        <v>5.5853776843954761E-2</v>
      </c>
      <c r="H54" s="14">
        <v>10869045890</v>
      </c>
      <c r="I54" s="29">
        <f t="shared" si="0"/>
        <v>1.0391489942182848</v>
      </c>
    </row>
    <row r="55" spans="1:9" ht="14.25" customHeight="1" x14ac:dyDescent="0.2">
      <c r="A55" s="15" t="s">
        <v>60</v>
      </c>
      <c r="B55" s="14">
        <v>251080</v>
      </c>
      <c r="C55" s="14">
        <v>12191</v>
      </c>
      <c r="D55" s="26">
        <f t="shared" si="1"/>
        <v>4.8554245658754179E-2</v>
      </c>
      <c r="E55" s="14">
        <v>29814284278</v>
      </c>
      <c r="F55" s="14">
        <v>1425567343</v>
      </c>
      <c r="G55" s="26">
        <f t="shared" si="2"/>
        <v>4.7814910789320139E-2</v>
      </c>
      <c r="H55" s="14">
        <v>1600126624</v>
      </c>
      <c r="I55" s="29">
        <f t="shared" si="0"/>
        <v>1.0481283327413939</v>
      </c>
    </row>
    <row r="56" spans="1:9" ht="14.25" customHeight="1" x14ac:dyDescent="0.2">
      <c r="A56" s="15" t="s">
        <v>61</v>
      </c>
      <c r="B56" s="14">
        <v>430608</v>
      </c>
      <c r="C56" s="14">
        <v>23747</v>
      </c>
      <c r="D56" s="26">
        <f t="shared" si="1"/>
        <v>5.5147605246535135E-2</v>
      </c>
      <c r="E56" s="14">
        <v>79330326909</v>
      </c>
      <c r="F56" s="14">
        <v>3913128121</v>
      </c>
      <c r="G56" s="26">
        <f t="shared" si="2"/>
        <v>4.9327013684044921E-2</v>
      </c>
      <c r="H56" s="14">
        <v>4618982484</v>
      </c>
      <c r="I56" s="29">
        <f t="shared" si="0"/>
        <v>0.99668707519457678</v>
      </c>
    </row>
    <row r="57" spans="1:9" ht="14.25" customHeight="1" x14ac:dyDescent="0.2">
      <c r="A57" s="15" t="s">
        <v>62</v>
      </c>
      <c r="B57" s="14">
        <v>354774</v>
      </c>
      <c r="C57" s="14">
        <v>13970</v>
      </c>
      <c r="D57" s="26">
        <f t="shared" si="1"/>
        <v>3.9377180965910689E-2</v>
      </c>
      <c r="E57" s="14">
        <v>35752837340</v>
      </c>
      <c r="F57" s="14">
        <v>1374854769</v>
      </c>
      <c r="G57" s="26">
        <f t="shared" si="2"/>
        <v>3.8454424076206757E-2</v>
      </c>
      <c r="H57" s="14">
        <v>1578967551</v>
      </c>
      <c r="I57" s="29">
        <f t="shared" si="0"/>
        <v>1.0243884985471303</v>
      </c>
    </row>
    <row r="58" spans="1:9" ht="14.25" customHeight="1" x14ac:dyDescent="0.2">
      <c r="A58" s="15" t="s">
        <v>63</v>
      </c>
      <c r="B58" s="14">
        <v>98990</v>
      </c>
      <c r="C58" s="14">
        <v>1535</v>
      </c>
      <c r="D58" s="26">
        <f t="shared" si="1"/>
        <v>1.5506616829982826E-2</v>
      </c>
      <c r="E58" s="14">
        <v>6440566597</v>
      </c>
      <c r="F58" s="14">
        <v>91810558</v>
      </c>
      <c r="G58" s="26">
        <f t="shared" si="2"/>
        <v>1.4255043654507839E-2</v>
      </c>
      <c r="H58" s="14">
        <v>87683217</v>
      </c>
      <c r="I58" s="29">
        <f t="shared" si="0"/>
        <v>1.2318482928890553</v>
      </c>
    </row>
    <row r="59" spans="1:9" ht="14.25" customHeight="1" x14ac:dyDescent="0.2">
      <c r="A59" s="15" t="s">
        <v>64</v>
      </c>
      <c r="B59" s="14">
        <v>111372</v>
      </c>
      <c r="C59" s="14">
        <v>6848</v>
      </c>
      <c r="D59" s="26">
        <f t="shared" si="1"/>
        <v>6.1487627051682647E-2</v>
      </c>
      <c r="E59" s="14">
        <v>24105077579</v>
      </c>
      <c r="F59" s="14">
        <v>1511646125</v>
      </c>
      <c r="G59" s="26">
        <f t="shared" si="2"/>
        <v>6.2710693215811283E-2</v>
      </c>
      <c r="H59" s="14">
        <v>1785189703</v>
      </c>
      <c r="I59" s="29">
        <f t="shared" si="0"/>
        <v>0.99620068550347951</v>
      </c>
    </row>
    <row r="60" spans="1:9" ht="14.25" customHeight="1" x14ac:dyDescent="0.2">
      <c r="A60" s="15" t="s">
        <v>65</v>
      </c>
      <c r="B60" s="14">
        <v>163611</v>
      </c>
      <c r="C60" s="14">
        <v>8647</v>
      </c>
      <c r="D60" s="26">
        <f t="shared" si="1"/>
        <v>5.2850969678077883E-2</v>
      </c>
      <c r="E60" s="14">
        <v>22970680525</v>
      </c>
      <c r="F60" s="14">
        <v>945212442</v>
      </c>
      <c r="G60" s="26">
        <f t="shared" si="2"/>
        <v>4.1148647771722904E-2</v>
      </c>
      <c r="H60" s="14">
        <v>1042918293</v>
      </c>
      <c r="I60" s="29">
        <f t="shared" si="0"/>
        <v>1.0662528839611205</v>
      </c>
    </row>
    <row r="61" spans="1:9" ht="14.25" customHeight="1" x14ac:dyDescent="0.2">
      <c r="A61" s="15" t="s">
        <v>66</v>
      </c>
      <c r="B61" s="14">
        <v>103692</v>
      </c>
      <c r="C61" s="14">
        <v>3833</v>
      </c>
      <c r="D61" s="26">
        <f t="shared" si="1"/>
        <v>3.6965243220306289E-2</v>
      </c>
      <c r="E61" s="14">
        <v>11493437183</v>
      </c>
      <c r="F61" s="14">
        <v>486297129</v>
      </c>
      <c r="G61" s="26">
        <f t="shared" si="2"/>
        <v>4.2310852816012642E-2</v>
      </c>
      <c r="H61" s="14">
        <v>592148100</v>
      </c>
      <c r="I61" s="29">
        <f t="shared" si="0"/>
        <v>0.96616753378380293</v>
      </c>
    </row>
    <row r="62" spans="1:9" ht="14.25" customHeight="1" x14ac:dyDescent="0.2">
      <c r="A62" s="15" t="s">
        <v>67</v>
      </c>
      <c r="B62" s="14">
        <v>268363</v>
      </c>
      <c r="C62" s="14">
        <v>15489</v>
      </c>
      <c r="D62" s="26">
        <f t="shared" si="1"/>
        <v>5.771660027649117E-2</v>
      </c>
      <c r="E62" s="14">
        <v>54470238724</v>
      </c>
      <c r="F62" s="14">
        <v>3264623100</v>
      </c>
      <c r="G62" s="26">
        <f t="shared" si="2"/>
        <v>5.9934069988967796E-2</v>
      </c>
      <c r="H62" s="14">
        <v>3750410862</v>
      </c>
      <c r="I62" s="29">
        <f t="shared" si="0"/>
        <v>1.024083280511662</v>
      </c>
    </row>
    <row r="63" spans="1:9" ht="14.25" customHeight="1" x14ac:dyDescent="0.2">
      <c r="A63" s="15" t="s">
        <v>68</v>
      </c>
      <c r="B63" s="14">
        <v>164750</v>
      </c>
      <c r="C63" s="14">
        <v>8985</v>
      </c>
      <c r="D63" s="26">
        <f t="shared" si="1"/>
        <v>5.4537177541729896E-2</v>
      </c>
      <c r="E63" s="14">
        <v>32656739533</v>
      </c>
      <c r="F63" s="14">
        <v>1583349997</v>
      </c>
      <c r="G63" s="26">
        <f t="shared" si="2"/>
        <v>4.8484631951698887E-2</v>
      </c>
      <c r="H63" s="14">
        <v>1797885362</v>
      </c>
      <c r="I63" s="29">
        <f t="shared" si="0"/>
        <v>1.0360864723214434</v>
      </c>
    </row>
    <row r="64" spans="1:9" ht="14.25" customHeight="1" x14ac:dyDescent="0.2">
      <c r="A64" s="15" t="s">
        <v>69</v>
      </c>
      <c r="B64" s="14">
        <v>70350</v>
      </c>
      <c r="C64" s="14">
        <v>5623</v>
      </c>
      <c r="D64" s="26">
        <f t="shared" si="1"/>
        <v>7.992892679459844E-2</v>
      </c>
      <c r="E64" s="14">
        <v>11084229206</v>
      </c>
      <c r="F64" s="14">
        <v>1035231590</v>
      </c>
      <c r="G64" s="26">
        <f t="shared" si="2"/>
        <v>9.3396804663658448E-2</v>
      </c>
      <c r="H64" s="14">
        <v>1246147873</v>
      </c>
      <c r="I64" s="29">
        <f t="shared" si="0"/>
        <v>0.97734750749525123</v>
      </c>
    </row>
    <row r="65" spans="1:9" ht="14.25" customHeight="1" x14ac:dyDescent="0.2">
      <c r="A65" s="15" t="s">
        <v>70</v>
      </c>
      <c r="B65" s="14">
        <v>37191</v>
      </c>
      <c r="C65" s="14">
        <v>748</v>
      </c>
      <c r="D65" s="26">
        <f t="shared" si="1"/>
        <v>2.0112392783200237E-2</v>
      </c>
      <c r="E65" s="14">
        <v>2739568514</v>
      </c>
      <c r="F65" s="14">
        <v>54770947</v>
      </c>
      <c r="G65" s="26">
        <f t="shared" si="2"/>
        <v>1.9992545074198498E-2</v>
      </c>
      <c r="H65" s="14">
        <v>51515358</v>
      </c>
      <c r="I65" s="29">
        <f t="shared" si="0"/>
        <v>1.2508193815773176</v>
      </c>
    </row>
    <row r="66" spans="1:9" ht="14.25" customHeight="1" x14ac:dyDescent="0.2">
      <c r="A66" s="15" t="s">
        <v>71</v>
      </c>
      <c r="B66" s="14">
        <v>19273</v>
      </c>
      <c r="C66" s="14">
        <v>408</v>
      </c>
      <c r="D66" s="26">
        <f t="shared" si="1"/>
        <v>2.1169511752192186E-2</v>
      </c>
      <c r="E66" s="14">
        <v>2107373983</v>
      </c>
      <c r="F66" s="14">
        <v>24033335</v>
      </c>
      <c r="G66" s="26">
        <f t="shared" si="2"/>
        <v>1.1404399595835762E-2</v>
      </c>
      <c r="H66" s="14">
        <v>25140350</v>
      </c>
      <c r="I66" s="29">
        <f t="shared" si="0"/>
        <v>1.124666592338845</v>
      </c>
    </row>
    <row r="67" spans="1:9" ht="14.25" customHeight="1" x14ac:dyDescent="0.2">
      <c r="A67" s="15" t="s">
        <v>72</v>
      </c>
      <c r="B67" s="14">
        <v>6265</v>
      </c>
      <c r="C67" s="14">
        <v>135</v>
      </c>
      <c r="D67" s="26">
        <f t="shared" si="1"/>
        <v>2.1548284118116521E-2</v>
      </c>
      <c r="E67" s="14">
        <v>827235428</v>
      </c>
      <c r="F67" s="14">
        <v>9915519</v>
      </c>
      <c r="G67" s="26">
        <f t="shared" si="2"/>
        <v>1.1986332625976459E-2</v>
      </c>
      <c r="H67" s="14">
        <v>11260057</v>
      </c>
      <c r="I67" s="29">
        <f t="shared" si="0"/>
        <v>1.0359908897964047</v>
      </c>
    </row>
    <row r="68" spans="1:9" ht="14.25" customHeight="1" x14ac:dyDescent="0.2">
      <c r="A68" s="15" t="s">
        <v>73</v>
      </c>
      <c r="B68" s="14">
        <v>283438</v>
      </c>
      <c r="C68" s="14">
        <v>12147</v>
      </c>
      <c r="D68" s="26">
        <f t="shared" si="1"/>
        <v>4.2855933219963449E-2</v>
      </c>
      <c r="E68" s="14">
        <v>36241173494</v>
      </c>
      <c r="F68" s="14">
        <v>1557704396</v>
      </c>
      <c r="G68" s="26">
        <f t="shared" si="2"/>
        <v>4.2981621338996918E-2</v>
      </c>
      <c r="H68" s="14">
        <v>1848647619</v>
      </c>
      <c r="I68" s="29">
        <f t="shared" si="0"/>
        <v>0.99131569922998042</v>
      </c>
    </row>
    <row r="69" spans="1:9" ht="14.25" customHeight="1" x14ac:dyDescent="0.2">
      <c r="A69" s="15" t="s">
        <v>74</v>
      </c>
      <c r="B69" s="14">
        <v>24769</v>
      </c>
      <c r="C69" s="14">
        <v>619</v>
      </c>
      <c r="D69" s="26">
        <f t="shared" si="1"/>
        <v>2.4990916064435383E-2</v>
      </c>
      <c r="E69" s="14">
        <v>2278290808</v>
      </c>
      <c r="F69" s="14">
        <v>48538480</v>
      </c>
      <c r="G69" s="26">
        <f t="shared" si="2"/>
        <v>2.1304778050967758E-2</v>
      </c>
      <c r="H69" s="14">
        <v>58312069</v>
      </c>
      <c r="I69" s="29">
        <f>F69/(H69-(H69*0.15))</f>
        <v>0.97928430763873364</v>
      </c>
    </row>
    <row r="70" spans="1:9" ht="14.25" customHeight="1" x14ac:dyDescent="0.2">
      <c r="A70" s="15" t="s">
        <v>75</v>
      </c>
      <c r="B70" s="14">
        <v>79779</v>
      </c>
      <c r="C70" s="14">
        <v>4515</v>
      </c>
      <c r="D70" s="26">
        <f>C70/B70</f>
        <v>5.6593840484337986E-2</v>
      </c>
      <c r="E70" s="14">
        <v>13721029568</v>
      </c>
      <c r="F70" s="14">
        <v>1108396676</v>
      </c>
      <c r="G70" s="26">
        <f>F70/E70</f>
        <v>8.0780867828241384E-2</v>
      </c>
      <c r="H70" s="14">
        <v>1362178462</v>
      </c>
      <c r="I70" s="29">
        <f>F70/(H70-(H70*0.15))</f>
        <v>0.95728726138951725</v>
      </c>
    </row>
    <row r="71" spans="1:9" ht="14.25" customHeight="1" x14ac:dyDescent="0.2">
      <c r="A71" s="15" t="s">
        <v>76</v>
      </c>
      <c r="B71" s="14">
        <v>45886</v>
      </c>
      <c r="C71" s="14">
        <v>488</v>
      </c>
      <c r="D71" s="26">
        <f>C71/B71</f>
        <v>1.0635052085603452E-2</v>
      </c>
      <c r="E71" s="14">
        <v>1520585249</v>
      </c>
      <c r="F71" s="14">
        <v>24183011</v>
      </c>
      <c r="G71" s="26">
        <f>F71/E71</f>
        <v>1.5903752200610754E-2</v>
      </c>
      <c r="H71" s="14">
        <v>27808145</v>
      </c>
      <c r="I71" s="29">
        <f>F71/(H71-(H71*0.15))</f>
        <v>1.023103165510342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9959393</v>
      </c>
      <c r="C73" s="17">
        <f>SUM(C5:C71)</f>
        <v>505784</v>
      </c>
      <c r="D73" s="28">
        <f>C73/B73</f>
        <v>5.0784621110945213E-2</v>
      </c>
      <c r="E73" s="17">
        <f>SUM(E5:E71)</f>
        <v>1888889306473</v>
      </c>
      <c r="F73" s="17">
        <f>SUM(F5:F71)</f>
        <v>94329120583</v>
      </c>
      <c r="G73" s="28">
        <f>F73/E73</f>
        <v>4.9938935150802791E-2</v>
      </c>
      <c r="H73" s="17">
        <f>SUM(H5:H71)</f>
        <v>107213239252</v>
      </c>
      <c r="I73" s="31">
        <f>F73/(H73-(H73*0.15))</f>
        <v>1.0350907850023738</v>
      </c>
    </row>
    <row r="74" spans="1:9" ht="14.25" customHeight="1" x14ac:dyDescent="0.2"/>
    <row r="75" spans="1:9" ht="14.25" customHeight="1" x14ac:dyDescent="0.2">
      <c r="A75" s="18" t="s">
        <v>0</v>
      </c>
    </row>
  </sheetData>
  <conditionalFormatting sqref="A4:I73">
    <cfRule type="expression" dxfId="4" priority="1" stopIfTrue="1">
      <formula>MOD(ROW(),3)=1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5"/>
  <sheetViews>
    <sheetView workbookViewId="0">
      <pane ySplit="4" topLeftCell="A5" activePane="bottomLeft" state="frozen"/>
      <selection pane="bottomLeft"/>
    </sheetView>
  </sheetViews>
  <sheetFormatPr defaultRowHeight="14.25" x14ac:dyDescent="0.2"/>
  <cols>
    <col min="1" max="1" width="17.7109375" style="1" customWidth="1"/>
    <col min="2" max="2" width="12.5703125" style="1" bestFit="1" customWidth="1"/>
    <col min="3" max="3" width="10.42578125" style="1" bestFit="1" customWidth="1"/>
    <col min="4" max="4" width="10" style="5" bestFit="1" customWidth="1"/>
    <col min="5" max="5" width="22" style="1" bestFit="1" customWidth="1"/>
    <col min="6" max="6" width="18.5703125" style="1" bestFit="1" customWidth="1"/>
    <col min="7" max="7" width="12.5703125" style="5" bestFit="1" customWidth="1"/>
    <col min="8" max="8" width="19.7109375" style="1" bestFit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94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2011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100315</v>
      </c>
      <c r="C5" s="14">
        <v>3100</v>
      </c>
      <c r="D5" s="26">
        <f>C5/B5</f>
        <v>3.0902656631610428E-2</v>
      </c>
      <c r="E5" s="14">
        <v>19699182152</v>
      </c>
      <c r="F5" s="14">
        <v>454046300</v>
      </c>
      <c r="G5" s="26">
        <f>F5/E5</f>
        <v>2.3048992414840024E-2</v>
      </c>
      <c r="H5" s="14">
        <v>537137999</v>
      </c>
      <c r="I5" s="29">
        <f t="shared" ref="I5:I68" si="0">F5/(H5-(H5*0.15))</f>
        <v>0.99447836243486254</v>
      </c>
      <c r="K5" s="2"/>
      <c r="L5" s="3"/>
      <c r="M5" s="2"/>
    </row>
    <row r="6" spans="1:13" ht="14.25" customHeight="1" x14ac:dyDescent="0.2">
      <c r="A6" s="15" t="s">
        <v>11</v>
      </c>
      <c r="B6" s="14">
        <v>11987</v>
      </c>
      <c r="C6" s="14">
        <v>288</v>
      </c>
      <c r="D6" s="26">
        <f t="shared" ref="D6:D69" si="1">C6/B6</f>
        <v>2.402602819721365E-2</v>
      </c>
      <c r="E6" s="14">
        <v>1434163487</v>
      </c>
      <c r="F6" s="14">
        <v>27012939</v>
      </c>
      <c r="G6" s="26">
        <f t="shared" ref="G6:G69" si="2">F6/E6</f>
        <v>1.8835327523576816E-2</v>
      </c>
      <c r="H6" s="14">
        <v>29333100</v>
      </c>
      <c r="I6" s="29">
        <f t="shared" si="0"/>
        <v>1.0834152624609781</v>
      </c>
    </row>
    <row r="7" spans="1:13" ht="14.25" customHeight="1" x14ac:dyDescent="0.2">
      <c r="A7" s="15" t="s">
        <v>12</v>
      </c>
      <c r="B7" s="14">
        <v>113065</v>
      </c>
      <c r="C7" s="14">
        <v>4712</v>
      </c>
      <c r="D7" s="26">
        <f t="shared" si="1"/>
        <v>4.1675142617078671E-2</v>
      </c>
      <c r="E7" s="14">
        <v>18482079196</v>
      </c>
      <c r="F7" s="14">
        <v>789644999</v>
      </c>
      <c r="G7" s="26">
        <f t="shared" si="2"/>
        <v>4.2724900733619821E-2</v>
      </c>
      <c r="H7" s="14">
        <v>778807050</v>
      </c>
      <c r="I7" s="29">
        <f t="shared" si="0"/>
        <v>1.192842458822873</v>
      </c>
    </row>
    <row r="8" spans="1:13" ht="14.25" customHeight="1" x14ac:dyDescent="0.2">
      <c r="A8" s="15" t="s">
        <v>78</v>
      </c>
      <c r="B8" s="14">
        <v>14866</v>
      </c>
      <c r="C8" s="14">
        <v>252</v>
      </c>
      <c r="D8" s="26">
        <f t="shared" si="1"/>
        <v>1.6951432799677115E-2</v>
      </c>
      <c r="E8" s="14">
        <v>1543795886</v>
      </c>
      <c r="F8" s="14">
        <v>19515559</v>
      </c>
      <c r="G8" s="26">
        <f t="shared" si="2"/>
        <v>1.2641281905838684E-2</v>
      </c>
      <c r="H8" s="14">
        <v>16547128</v>
      </c>
      <c r="I8" s="29">
        <f t="shared" si="0"/>
        <v>1.3875206124271589</v>
      </c>
    </row>
    <row r="9" spans="1:13" ht="14.25" customHeight="1" x14ac:dyDescent="0.2">
      <c r="A9" s="15" t="s">
        <v>14</v>
      </c>
      <c r="B9" s="14">
        <v>322186</v>
      </c>
      <c r="C9" s="14">
        <v>12595</v>
      </c>
      <c r="D9" s="26">
        <f t="shared" si="1"/>
        <v>3.9092325551079193E-2</v>
      </c>
      <c r="E9" s="14">
        <v>34636117380</v>
      </c>
      <c r="F9" s="14">
        <v>1447682330</v>
      </c>
      <c r="G9" s="26">
        <f t="shared" si="2"/>
        <v>4.1796899869496862E-2</v>
      </c>
      <c r="H9" s="14">
        <v>1781134440</v>
      </c>
      <c r="I9" s="29">
        <f t="shared" si="0"/>
        <v>0.95621961156000168</v>
      </c>
    </row>
    <row r="10" spans="1:13" ht="14.25" customHeight="1" x14ac:dyDescent="0.2">
      <c r="A10" s="15" t="s">
        <v>15</v>
      </c>
      <c r="B10" s="14">
        <v>733986</v>
      </c>
      <c r="C10" s="14">
        <v>45885</v>
      </c>
      <c r="D10" s="26">
        <f t="shared" si="1"/>
        <v>6.2514816358895123E-2</v>
      </c>
      <c r="E10" s="14">
        <v>169890654500</v>
      </c>
      <c r="F10" s="14">
        <v>8747940840</v>
      </c>
      <c r="G10" s="26">
        <f t="shared" si="2"/>
        <v>5.1491595377896431E-2</v>
      </c>
      <c r="H10" s="14">
        <v>9201313294</v>
      </c>
      <c r="I10" s="29">
        <f t="shared" si="0"/>
        <v>1.1185028459571495</v>
      </c>
    </row>
    <row r="11" spans="1:13" ht="14.25" customHeight="1" x14ac:dyDescent="0.2">
      <c r="A11" s="15" t="s">
        <v>16</v>
      </c>
      <c r="B11" s="14">
        <v>12206</v>
      </c>
      <c r="C11" s="14">
        <v>160</v>
      </c>
      <c r="D11" s="26">
        <f t="shared" si="1"/>
        <v>1.3108307389808291E-2</v>
      </c>
      <c r="E11" s="14">
        <v>900214336</v>
      </c>
      <c r="F11" s="14">
        <v>10310909</v>
      </c>
      <c r="G11" s="26">
        <f t="shared" si="2"/>
        <v>1.1453837811354294E-2</v>
      </c>
      <c r="H11" s="14">
        <v>9941200</v>
      </c>
      <c r="I11" s="29">
        <f t="shared" si="0"/>
        <v>1.2202230290579195</v>
      </c>
    </row>
    <row r="12" spans="1:13" ht="14.25" customHeight="1" x14ac:dyDescent="0.2">
      <c r="A12" s="15" t="s">
        <v>17</v>
      </c>
      <c r="B12" s="14">
        <v>212571</v>
      </c>
      <c r="C12" s="14">
        <v>8655</v>
      </c>
      <c r="D12" s="26">
        <f t="shared" si="1"/>
        <v>4.0715807894773984E-2</v>
      </c>
      <c r="E12" s="14">
        <v>15078337434</v>
      </c>
      <c r="F12" s="14">
        <v>778895467</v>
      </c>
      <c r="G12" s="26">
        <f t="shared" si="2"/>
        <v>5.1656588162278159E-2</v>
      </c>
      <c r="H12" s="14">
        <v>855412800</v>
      </c>
      <c r="I12" s="29">
        <f t="shared" si="0"/>
        <v>1.0712343890988001</v>
      </c>
    </row>
    <row r="13" spans="1:13" ht="14.25" customHeight="1" x14ac:dyDescent="0.2">
      <c r="A13" s="15" t="s">
        <v>18</v>
      </c>
      <c r="B13" s="14">
        <v>146458</v>
      </c>
      <c r="C13" s="14">
        <v>4095</v>
      </c>
      <c r="D13" s="26">
        <f t="shared" si="1"/>
        <v>2.7960234333392509E-2</v>
      </c>
      <c r="E13" s="14">
        <v>10563620494</v>
      </c>
      <c r="F13" s="14">
        <v>289079310</v>
      </c>
      <c r="G13" s="26">
        <f t="shared" si="2"/>
        <v>2.7365552384638704E-2</v>
      </c>
      <c r="H13" s="14">
        <v>312827743</v>
      </c>
      <c r="I13" s="29">
        <f t="shared" si="0"/>
        <v>1.0871583914549194</v>
      </c>
    </row>
    <row r="14" spans="1:13" ht="14.25" customHeight="1" x14ac:dyDescent="0.2">
      <c r="A14" s="15" t="s">
        <v>19</v>
      </c>
      <c r="B14" s="14">
        <v>88284</v>
      </c>
      <c r="C14" s="14">
        <v>3214</v>
      </c>
      <c r="D14" s="26">
        <f t="shared" si="1"/>
        <v>3.6405237642154864E-2</v>
      </c>
      <c r="E14" s="14">
        <v>11364655720</v>
      </c>
      <c r="F14" s="14">
        <v>427445232</v>
      </c>
      <c r="G14" s="26">
        <f t="shared" si="2"/>
        <v>3.7611806510580333E-2</v>
      </c>
      <c r="H14" s="14">
        <v>477771126</v>
      </c>
      <c r="I14" s="29">
        <f t="shared" si="0"/>
        <v>1.0525473729222634</v>
      </c>
    </row>
    <row r="15" spans="1:13" ht="14.25" customHeight="1" x14ac:dyDescent="0.2">
      <c r="A15" s="15" t="s">
        <v>20</v>
      </c>
      <c r="B15" s="14">
        <v>262581</v>
      </c>
      <c r="C15" s="14">
        <v>13426</v>
      </c>
      <c r="D15" s="26">
        <f t="shared" si="1"/>
        <v>5.1130889135162103E-2</v>
      </c>
      <c r="E15" s="14">
        <v>68306836060</v>
      </c>
      <c r="F15" s="14">
        <v>4182362044</v>
      </c>
      <c r="G15" s="26">
        <f t="shared" si="2"/>
        <v>6.1229040682344846E-2</v>
      </c>
      <c r="H15" s="14">
        <v>4992188475</v>
      </c>
      <c r="I15" s="29">
        <f t="shared" si="0"/>
        <v>0.98562503374186949</v>
      </c>
    </row>
    <row r="16" spans="1:13" ht="14.25" customHeight="1" x14ac:dyDescent="0.2">
      <c r="A16" s="15" t="s">
        <v>21</v>
      </c>
      <c r="B16" s="14">
        <v>36088</v>
      </c>
      <c r="C16" s="14">
        <v>932</v>
      </c>
      <c r="D16" s="26">
        <f t="shared" si="1"/>
        <v>2.5825759255154068E-2</v>
      </c>
      <c r="E16" s="14">
        <v>3757042477</v>
      </c>
      <c r="F16" s="14">
        <v>82268844</v>
      </c>
      <c r="G16" s="26">
        <f t="shared" si="2"/>
        <v>2.1897235525985246E-2</v>
      </c>
      <c r="H16" s="14">
        <v>80845993</v>
      </c>
      <c r="I16" s="29">
        <f t="shared" si="0"/>
        <v>1.1971759106739854</v>
      </c>
    </row>
    <row r="17" spans="1:9" ht="14.25" customHeight="1" x14ac:dyDescent="0.2">
      <c r="A17" s="15" t="s">
        <v>22</v>
      </c>
      <c r="B17" s="14">
        <v>877513</v>
      </c>
      <c r="C17" s="14">
        <v>50087</v>
      </c>
      <c r="D17" s="26">
        <f t="shared" si="1"/>
        <v>5.7078356673918224E-2</v>
      </c>
      <c r="E17" s="14">
        <v>246130943227</v>
      </c>
      <c r="F17" s="14">
        <v>12595284759</v>
      </c>
      <c r="G17" s="26">
        <f t="shared" si="2"/>
        <v>5.117310563988578E-2</v>
      </c>
      <c r="H17" s="14">
        <v>13930092446</v>
      </c>
      <c r="I17" s="29">
        <f t="shared" si="0"/>
        <v>1.0637389613065145</v>
      </c>
    </row>
    <row r="18" spans="1:9" ht="14.25" customHeight="1" x14ac:dyDescent="0.2">
      <c r="A18" s="15" t="s">
        <v>23</v>
      </c>
      <c r="B18" s="14">
        <v>20228</v>
      </c>
      <c r="C18" s="14">
        <v>503</v>
      </c>
      <c r="D18" s="26">
        <f t="shared" si="1"/>
        <v>2.4866521653154044E-2</v>
      </c>
      <c r="E18" s="14">
        <v>2739536046</v>
      </c>
      <c r="F18" s="14">
        <v>37576751</v>
      </c>
      <c r="G18" s="26">
        <f t="shared" si="2"/>
        <v>1.3716465258730893E-2</v>
      </c>
      <c r="H18" s="14">
        <v>37205773</v>
      </c>
      <c r="I18" s="29">
        <f t="shared" si="0"/>
        <v>1.1882011523572209</v>
      </c>
    </row>
    <row r="19" spans="1:9" ht="14.25" customHeight="1" x14ac:dyDescent="0.2">
      <c r="A19" s="15" t="s">
        <v>24</v>
      </c>
      <c r="B19" s="14">
        <v>16277</v>
      </c>
      <c r="C19" s="14">
        <v>359</v>
      </c>
      <c r="D19" s="26">
        <f t="shared" si="1"/>
        <v>2.2055661362658966E-2</v>
      </c>
      <c r="E19" s="14">
        <v>1544265576</v>
      </c>
      <c r="F19" s="14">
        <v>19705216</v>
      </c>
      <c r="G19" s="26">
        <f t="shared" si="2"/>
        <v>1.2760250766607776E-2</v>
      </c>
      <c r="H19" s="14">
        <v>19678550</v>
      </c>
      <c r="I19" s="29">
        <f t="shared" si="0"/>
        <v>1.1780647994300153</v>
      </c>
    </row>
    <row r="20" spans="1:9" ht="14.25" customHeight="1" x14ac:dyDescent="0.2">
      <c r="A20" s="15" t="s">
        <v>25</v>
      </c>
      <c r="B20" s="14">
        <v>349478</v>
      </c>
      <c r="C20" s="14">
        <v>14143</v>
      </c>
      <c r="D20" s="26">
        <f t="shared" si="1"/>
        <v>4.0468927943962139E-2</v>
      </c>
      <c r="E20" s="14">
        <v>65402191866</v>
      </c>
      <c r="F20" s="14">
        <v>2403007584</v>
      </c>
      <c r="G20" s="26">
        <f t="shared" si="2"/>
        <v>3.6742003829526519E-2</v>
      </c>
      <c r="H20" s="14">
        <v>2490601700</v>
      </c>
      <c r="I20" s="29">
        <f t="shared" si="0"/>
        <v>1.135094280985335</v>
      </c>
    </row>
    <row r="21" spans="1:9" ht="14.25" customHeight="1" x14ac:dyDescent="0.2">
      <c r="A21" s="15" t="s">
        <v>26</v>
      </c>
      <c r="B21" s="14">
        <v>160315</v>
      </c>
      <c r="C21" s="14">
        <v>4894</v>
      </c>
      <c r="D21" s="26">
        <f t="shared" si="1"/>
        <v>3.0527399182858746E-2</v>
      </c>
      <c r="E21" s="14">
        <v>21747415815</v>
      </c>
      <c r="F21" s="14">
        <v>634616151</v>
      </c>
      <c r="G21" s="26">
        <f t="shared" si="2"/>
        <v>2.9181221180416373E-2</v>
      </c>
      <c r="H21" s="14">
        <v>762809118</v>
      </c>
      <c r="I21" s="29">
        <f t="shared" si="0"/>
        <v>0.97876024139316631</v>
      </c>
    </row>
    <row r="22" spans="1:9" ht="14.25" customHeight="1" x14ac:dyDescent="0.2">
      <c r="A22" s="15" t="s">
        <v>27</v>
      </c>
      <c r="B22" s="14">
        <v>77733</v>
      </c>
      <c r="C22" s="14">
        <v>3104</v>
      </c>
      <c r="D22" s="26">
        <f t="shared" si="1"/>
        <v>3.9931560598458829E-2</v>
      </c>
      <c r="E22" s="14">
        <v>8370696812</v>
      </c>
      <c r="F22" s="14">
        <v>385856432</v>
      </c>
      <c r="G22" s="26">
        <f t="shared" si="2"/>
        <v>4.609609458639654E-2</v>
      </c>
      <c r="H22" s="14">
        <v>461164268</v>
      </c>
      <c r="I22" s="29">
        <f t="shared" si="0"/>
        <v>0.9843536783500576</v>
      </c>
    </row>
    <row r="23" spans="1:9" ht="14.25" customHeight="1" x14ac:dyDescent="0.2">
      <c r="A23" s="15" t="s">
        <v>28</v>
      </c>
      <c r="B23" s="14">
        <v>18016</v>
      </c>
      <c r="C23" s="14">
        <v>595</v>
      </c>
      <c r="D23" s="26">
        <f t="shared" si="1"/>
        <v>3.3026198934280639E-2</v>
      </c>
      <c r="E23" s="14">
        <v>2773047081</v>
      </c>
      <c r="F23" s="14">
        <v>101251785</v>
      </c>
      <c r="G23" s="26">
        <f t="shared" si="2"/>
        <v>3.6512825798647161E-2</v>
      </c>
      <c r="H23" s="14">
        <v>121330541</v>
      </c>
      <c r="I23" s="29">
        <f t="shared" si="0"/>
        <v>0.98177875147547178</v>
      </c>
    </row>
    <row r="24" spans="1:9" ht="14.25" customHeight="1" x14ac:dyDescent="0.2">
      <c r="A24" s="15" t="s">
        <v>29</v>
      </c>
      <c r="B24" s="14">
        <v>27565</v>
      </c>
      <c r="C24" s="14">
        <v>441</v>
      </c>
      <c r="D24" s="26">
        <f t="shared" si="1"/>
        <v>1.5998548884454924E-2</v>
      </c>
      <c r="E24" s="14">
        <v>2195184217</v>
      </c>
      <c r="F24" s="14">
        <v>44042633</v>
      </c>
      <c r="G24" s="26">
        <f t="shared" si="2"/>
        <v>2.0063297038546448E-2</v>
      </c>
      <c r="H24" s="14">
        <v>47319500</v>
      </c>
      <c r="I24" s="29">
        <f t="shared" si="0"/>
        <v>1.0950002082215826</v>
      </c>
    </row>
    <row r="25" spans="1:9" ht="14.25" customHeight="1" x14ac:dyDescent="0.2">
      <c r="A25" s="15" t="s">
        <v>30</v>
      </c>
      <c r="B25" s="14">
        <v>14111</v>
      </c>
      <c r="C25" s="14">
        <v>271</v>
      </c>
      <c r="D25" s="26">
        <f t="shared" si="1"/>
        <v>1.9204875628941961E-2</v>
      </c>
      <c r="E25" s="14">
        <v>1130745063</v>
      </c>
      <c r="F25" s="14">
        <v>18366578</v>
      </c>
      <c r="G25" s="26">
        <f t="shared" si="2"/>
        <v>1.6242899129951804E-2</v>
      </c>
      <c r="H25" s="14">
        <v>18143778</v>
      </c>
      <c r="I25" s="29">
        <f t="shared" si="0"/>
        <v>1.1909172843455984</v>
      </c>
    </row>
    <row r="26" spans="1:9" ht="14.25" customHeight="1" x14ac:dyDescent="0.2">
      <c r="A26" s="15" t="s">
        <v>31</v>
      </c>
      <c r="B26" s="14">
        <v>11172</v>
      </c>
      <c r="C26" s="14">
        <v>255</v>
      </c>
      <c r="D26" s="26">
        <f t="shared" si="1"/>
        <v>2.2824919441460794E-2</v>
      </c>
      <c r="E26" s="14">
        <v>3112873510</v>
      </c>
      <c r="F26" s="14">
        <v>23442360</v>
      </c>
      <c r="G26" s="26">
        <f t="shared" si="2"/>
        <v>7.5307782101303559E-3</v>
      </c>
      <c r="H26" s="14">
        <v>21533900</v>
      </c>
      <c r="I26" s="29">
        <f t="shared" si="0"/>
        <v>1.2807362836654543</v>
      </c>
    </row>
    <row r="27" spans="1:9" ht="14.25" customHeight="1" x14ac:dyDescent="0.2">
      <c r="A27" s="15" t="s">
        <v>32</v>
      </c>
      <c r="B27" s="14">
        <v>17528</v>
      </c>
      <c r="C27" s="14">
        <v>580</v>
      </c>
      <c r="D27" s="26">
        <f t="shared" si="1"/>
        <v>3.308991328160657E-2</v>
      </c>
      <c r="E27" s="14">
        <v>2158483617</v>
      </c>
      <c r="F27" s="14">
        <v>67927150</v>
      </c>
      <c r="G27" s="26">
        <f t="shared" si="2"/>
        <v>3.1469847380361189E-2</v>
      </c>
      <c r="H27" s="14">
        <v>73217821</v>
      </c>
      <c r="I27" s="29">
        <f t="shared" si="0"/>
        <v>1.0914596067758839</v>
      </c>
    </row>
    <row r="28" spans="1:9" ht="14.25" customHeight="1" x14ac:dyDescent="0.2">
      <c r="A28" s="15" t="s">
        <v>33</v>
      </c>
      <c r="B28" s="14">
        <v>12955</v>
      </c>
      <c r="C28" s="14">
        <v>179</v>
      </c>
      <c r="D28" s="26">
        <f t="shared" si="1"/>
        <v>1.3817059050559629E-2</v>
      </c>
      <c r="E28" s="14">
        <v>892116861</v>
      </c>
      <c r="F28" s="14">
        <v>10023508</v>
      </c>
      <c r="G28" s="26">
        <f t="shared" si="2"/>
        <v>1.1235644609120328E-2</v>
      </c>
      <c r="H28" s="14">
        <v>10802100</v>
      </c>
      <c r="I28" s="29">
        <f t="shared" si="0"/>
        <v>1.0916731332741945</v>
      </c>
    </row>
    <row r="29" spans="1:9" ht="14.25" customHeight="1" x14ac:dyDescent="0.2">
      <c r="A29" s="15" t="s">
        <v>34</v>
      </c>
      <c r="B29" s="14">
        <v>14682</v>
      </c>
      <c r="C29" s="14">
        <v>333</v>
      </c>
      <c r="D29" s="26">
        <f t="shared" si="1"/>
        <v>2.2680833673886392E-2</v>
      </c>
      <c r="E29" s="14">
        <v>2321513637</v>
      </c>
      <c r="F29" s="14">
        <v>26766636</v>
      </c>
      <c r="G29" s="26">
        <f t="shared" si="2"/>
        <v>1.1529820705507232E-2</v>
      </c>
      <c r="H29" s="14">
        <v>27494400</v>
      </c>
      <c r="I29" s="29">
        <f t="shared" si="0"/>
        <v>1.1453299581005587</v>
      </c>
    </row>
    <row r="30" spans="1:9" ht="14.25" customHeight="1" x14ac:dyDescent="0.2">
      <c r="A30" s="15" t="s">
        <v>35</v>
      </c>
      <c r="B30" s="14">
        <v>35386</v>
      </c>
      <c r="C30" s="14">
        <v>1046</v>
      </c>
      <c r="D30" s="26">
        <f t="shared" si="1"/>
        <v>2.9559712880800317E-2</v>
      </c>
      <c r="E30" s="14">
        <v>4612668128</v>
      </c>
      <c r="F30" s="14">
        <v>45418040</v>
      </c>
      <c r="G30" s="26">
        <f t="shared" si="2"/>
        <v>9.8463706340158365E-3</v>
      </c>
      <c r="H30" s="14">
        <v>47448540</v>
      </c>
      <c r="I30" s="29">
        <f t="shared" si="0"/>
        <v>1.1261250237687843</v>
      </c>
    </row>
    <row r="31" spans="1:9" ht="14.25" customHeight="1" x14ac:dyDescent="0.2">
      <c r="A31" s="15" t="s">
        <v>36</v>
      </c>
      <c r="B31" s="14">
        <v>114681</v>
      </c>
      <c r="C31" s="14">
        <v>4276</v>
      </c>
      <c r="D31" s="26">
        <f t="shared" si="1"/>
        <v>3.7286036919803631E-2</v>
      </c>
      <c r="E31" s="14">
        <v>9849918532</v>
      </c>
      <c r="F31" s="14">
        <v>350606379</v>
      </c>
      <c r="G31" s="26">
        <f t="shared" si="2"/>
        <v>3.5594850643786015E-2</v>
      </c>
      <c r="H31" s="14">
        <v>366063618</v>
      </c>
      <c r="I31" s="29">
        <f t="shared" si="0"/>
        <v>1.126793466105054</v>
      </c>
    </row>
    <row r="32" spans="1:9" ht="14.25" customHeight="1" x14ac:dyDescent="0.2">
      <c r="A32" s="15" t="s">
        <v>37</v>
      </c>
      <c r="B32" s="14">
        <v>113008</v>
      </c>
      <c r="C32" s="14">
        <v>2975</v>
      </c>
      <c r="D32" s="26">
        <f t="shared" si="1"/>
        <v>2.6325569871159565E-2</v>
      </c>
      <c r="E32" s="14">
        <v>6177977016</v>
      </c>
      <c r="F32" s="14">
        <v>186822756</v>
      </c>
      <c r="G32" s="26">
        <f t="shared" si="2"/>
        <v>3.0240118329375152E-2</v>
      </c>
      <c r="H32" s="14">
        <v>216356090</v>
      </c>
      <c r="I32" s="29">
        <f t="shared" si="0"/>
        <v>1.0158783958753315</v>
      </c>
    </row>
    <row r="33" spans="1:9" ht="14.25" customHeight="1" x14ac:dyDescent="0.2">
      <c r="A33" s="15" t="s">
        <v>38</v>
      </c>
      <c r="B33" s="14">
        <v>462303</v>
      </c>
      <c r="C33" s="14">
        <v>22670</v>
      </c>
      <c r="D33" s="26">
        <f t="shared" si="1"/>
        <v>4.9037103371598278E-2</v>
      </c>
      <c r="E33" s="14">
        <v>76991664841</v>
      </c>
      <c r="F33" s="14">
        <v>3523605566</v>
      </c>
      <c r="G33" s="26">
        <f t="shared" si="2"/>
        <v>4.5766065369242298E-2</v>
      </c>
      <c r="H33" s="14">
        <v>4357045825</v>
      </c>
      <c r="I33" s="29">
        <f t="shared" si="0"/>
        <v>0.9514286696631602</v>
      </c>
    </row>
    <row r="34" spans="1:9" ht="14.25" customHeight="1" x14ac:dyDescent="0.2">
      <c r="A34" s="15" t="s">
        <v>39</v>
      </c>
      <c r="B34" s="14">
        <v>13697</v>
      </c>
      <c r="C34" s="14">
        <v>266</v>
      </c>
      <c r="D34" s="26">
        <f t="shared" si="1"/>
        <v>1.9420311017011024E-2</v>
      </c>
      <c r="E34" s="14">
        <v>1029785679</v>
      </c>
      <c r="F34" s="14">
        <v>16380069</v>
      </c>
      <c r="G34" s="26">
        <f t="shared" si="2"/>
        <v>1.5906289370722547E-2</v>
      </c>
      <c r="H34" s="14">
        <v>14506971</v>
      </c>
      <c r="I34" s="29">
        <f t="shared" si="0"/>
        <v>1.3283730567714449</v>
      </c>
    </row>
    <row r="35" spans="1:9" ht="14.25" customHeight="1" x14ac:dyDescent="0.2">
      <c r="A35" s="15" t="s">
        <v>40</v>
      </c>
      <c r="B35" s="14">
        <v>88779</v>
      </c>
      <c r="C35" s="14">
        <v>4067</v>
      </c>
      <c r="D35" s="26">
        <f t="shared" si="1"/>
        <v>4.581038308609018E-2</v>
      </c>
      <c r="E35" s="14">
        <v>16506196746</v>
      </c>
      <c r="F35" s="14">
        <v>736597710</v>
      </c>
      <c r="G35" s="26">
        <f t="shared" si="2"/>
        <v>4.4625525875820068E-2</v>
      </c>
      <c r="H35" s="14">
        <v>868921105</v>
      </c>
      <c r="I35" s="29">
        <f t="shared" si="0"/>
        <v>0.99731211060464531</v>
      </c>
    </row>
    <row r="36" spans="1:9" ht="14.25" customHeight="1" x14ac:dyDescent="0.2">
      <c r="A36" s="15" t="s">
        <v>41</v>
      </c>
      <c r="B36" s="14">
        <v>38259</v>
      </c>
      <c r="C36" s="14">
        <v>637</v>
      </c>
      <c r="D36" s="26">
        <f t="shared" si="1"/>
        <v>1.6649677200135916E-2</v>
      </c>
      <c r="E36" s="14">
        <v>2649897651</v>
      </c>
      <c r="F36" s="14">
        <v>63044388</v>
      </c>
      <c r="G36" s="26">
        <f t="shared" si="2"/>
        <v>2.3791253966434795E-2</v>
      </c>
      <c r="H36" s="14">
        <v>74902385</v>
      </c>
      <c r="I36" s="29">
        <f t="shared" si="0"/>
        <v>0.99022038130420165</v>
      </c>
    </row>
    <row r="37" spans="1:9" ht="14.25" customHeight="1" x14ac:dyDescent="0.2">
      <c r="A37" s="15" t="s">
        <v>42</v>
      </c>
      <c r="B37" s="14">
        <v>12071</v>
      </c>
      <c r="C37" s="14">
        <v>199</v>
      </c>
      <c r="D37" s="26">
        <f t="shared" si="1"/>
        <v>1.6485792394996271E-2</v>
      </c>
      <c r="E37" s="14">
        <v>1443181242</v>
      </c>
      <c r="F37" s="14">
        <v>18024556</v>
      </c>
      <c r="G37" s="26">
        <f t="shared" si="2"/>
        <v>1.2489461112327845E-2</v>
      </c>
      <c r="H37" s="14">
        <v>16506625</v>
      </c>
      <c r="I37" s="29">
        <f t="shared" si="0"/>
        <v>1.2846575238729905</v>
      </c>
    </row>
    <row r="38" spans="1:9" ht="14.25" customHeight="1" x14ac:dyDescent="0.2">
      <c r="A38" s="15" t="s">
        <v>43</v>
      </c>
      <c r="B38" s="14">
        <v>6903</v>
      </c>
      <c r="C38" s="14">
        <v>120</v>
      </c>
      <c r="D38" s="26">
        <f t="shared" si="1"/>
        <v>1.7383746197305518E-2</v>
      </c>
      <c r="E38" s="14">
        <v>639338826</v>
      </c>
      <c r="F38" s="14">
        <v>8437641</v>
      </c>
      <c r="G38" s="26">
        <f t="shared" si="2"/>
        <v>1.3197448139963269E-2</v>
      </c>
      <c r="H38" s="14">
        <v>9776500</v>
      </c>
      <c r="I38" s="29">
        <f t="shared" si="0"/>
        <v>1.0153568731742684</v>
      </c>
    </row>
    <row r="39" spans="1:9" ht="14.25" customHeight="1" x14ac:dyDescent="0.2">
      <c r="A39" s="15" t="s">
        <v>44</v>
      </c>
      <c r="B39" s="14">
        <v>170164</v>
      </c>
      <c r="C39" s="14">
        <v>6876</v>
      </c>
      <c r="D39" s="26">
        <f t="shared" si="1"/>
        <v>4.0408076914035869E-2</v>
      </c>
      <c r="E39" s="14">
        <v>19037543718</v>
      </c>
      <c r="F39" s="14">
        <v>835201275</v>
      </c>
      <c r="G39" s="26">
        <f t="shared" si="2"/>
        <v>4.3871272858079749E-2</v>
      </c>
      <c r="H39" s="14">
        <v>924832690</v>
      </c>
      <c r="I39" s="29">
        <f t="shared" si="0"/>
        <v>1.0624513448958186</v>
      </c>
    </row>
    <row r="40" spans="1:9" ht="14.25" customHeight="1" x14ac:dyDescent="0.2">
      <c r="A40" s="15" t="s">
        <v>45</v>
      </c>
      <c r="B40" s="14">
        <v>517473</v>
      </c>
      <c r="C40" s="14">
        <v>32108</v>
      </c>
      <c r="D40" s="26">
        <f t="shared" si="1"/>
        <v>6.2047681714794779E-2</v>
      </c>
      <c r="E40" s="14">
        <v>64507998205</v>
      </c>
      <c r="F40" s="14">
        <v>4407926090</v>
      </c>
      <c r="G40" s="26">
        <f t="shared" si="2"/>
        <v>6.8331466060875881E-2</v>
      </c>
      <c r="H40" s="14">
        <v>5013435376</v>
      </c>
      <c r="I40" s="29">
        <f t="shared" si="0"/>
        <v>1.0343796241645222</v>
      </c>
    </row>
    <row r="41" spans="1:9" ht="14.25" customHeight="1" x14ac:dyDescent="0.2">
      <c r="A41" s="15" t="s">
        <v>46</v>
      </c>
      <c r="B41" s="14">
        <v>106863</v>
      </c>
      <c r="C41" s="14">
        <v>3385</v>
      </c>
      <c r="D41" s="26">
        <f t="shared" si="1"/>
        <v>3.167607123138972E-2</v>
      </c>
      <c r="E41" s="14">
        <v>21407512674</v>
      </c>
      <c r="F41" s="14">
        <v>615978627</v>
      </c>
      <c r="G41" s="26">
        <f t="shared" si="2"/>
        <v>2.8773946622398714E-2</v>
      </c>
      <c r="H41" s="14">
        <v>695073000</v>
      </c>
      <c r="I41" s="29">
        <f t="shared" si="0"/>
        <v>1.0425965871887684</v>
      </c>
    </row>
    <row r="42" spans="1:9" ht="14.25" customHeight="1" x14ac:dyDescent="0.2">
      <c r="A42" s="15" t="s">
        <v>47</v>
      </c>
      <c r="B42" s="14">
        <v>47143</v>
      </c>
      <c r="C42" s="14">
        <v>998</v>
      </c>
      <c r="D42" s="26">
        <f t="shared" si="1"/>
        <v>2.1169632819294487E-2</v>
      </c>
      <c r="E42" s="14">
        <v>2945642104</v>
      </c>
      <c r="F42" s="14">
        <v>66619125</v>
      </c>
      <c r="G42" s="26">
        <f t="shared" si="2"/>
        <v>2.2616164030767806E-2</v>
      </c>
      <c r="H42" s="14">
        <v>72610404</v>
      </c>
      <c r="I42" s="29">
        <f t="shared" si="0"/>
        <v>1.0793968475436466</v>
      </c>
    </row>
    <row r="43" spans="1:9" ht="14.25" customHeight="1" x14ac:dyDescent="0.2">
      <c r="A43" s="15" t="s">
        <v>48</v>
      </c>
      <c r="B43" s="14">
        <v>5680</v>
      </c>
      <c r="C43" s="14">
        <v>75</v>
      </c>
      <c r="D43" s="26">
        <f t="shared" si="1"/>
        <v>1.3204225352112676E-2</v>
      </c>
      <c r="E43" s="14">
        <v>786129928</v>
      </c>
      <c r="F43" s="14">
        <v>4708947</v>
      </c>
      <c r="G43" s="26">
        <f t="shared" si="2"/>
        <v>5.9900365477499034E-3</v>
      </c>
      <c r="H43" s="14">
        <v>5416627</v>
      </c>
      <c r="I43" s="29">
        <f t="shared" si="0"/>
        <v>1.022765209245315</v>
      </c>
    </row>
    <row r="44" spans="1:9" ht="14.25" customHeight="1" x14ac:dyDescent="0.2">
      <c r="A44" s="15" t="s">
        <v>49</v>
      </c>
      <c r="B44" s="14">
        <v>15603</v>
      </c>
      <c r="C44" s="14">
        <v>267</v>
      </c>
      <c r="D44" s="26">
        <f t="shared" si="1"/>
        <v>1.7112093828109978E-2</v>
      </c>
      <c r="E44" s="14">
        <v>1222938559</v>
      </c>
      <c r="F44" s="14">
        <v>18325906</v>
      </c>
      <c r="G44" s="26">
        <f t="shared" si="2"/>
        <v>1.4985140394121795E-2</v>
      </c>
      <c r="H44" s="14">
        <v>17906915</v>
      </c>
      <c r="I44" s="29">
        <f t="shared" si="0"/>
        <v>1.2039979757409194</v>
      </c>
    </row>
    <row r="45" spans="1:9" ht="14.25" customHeight="1" x14ac:dyDescent="0.2">
      <c r="A45" s="15" t="s">
        <v>50</v>
      </c>
      <c r="B45" s="14">
        <v>168873</v>
      </c>
      <c r="C45" s="14">
        <v>9197</v>
      </c>
      <c r="D45" s="26">
        <f t="shared" si="1"/>
        <v>5.4461044690388635E-2</v>
      </c>
      <c r="E45" s="14">
        <v>27213543082</v>
      </c>
      <c r="F45" s="14">
        <v>1544367537</v>
      </c>
      <c r="G45" s="26">
        <f t="shared" si="2"/>
        <v>5.6749962044504942E-2</v>
      </c>
      <c r="H45" s="14">
        <v>1819688100</v>
      </c>
      <c r="I45" s="29">
        <f t="shared" si="0"/>
        <v>0.99846945457624436</v>
      </c>
    </row>
    <row r="46" spans="1:9" ht="14.25" customHeight="1" x14ac:dyDescent="0.2">
      <c r="A46" s="15" t="s">
        <v>51</v>
      </c>
      <c r="B46" s="14">
        <v>264373</v>
      </c>
      <c r="C46" s="14">
        <v>8609</v>
      </c>
      <c r="D46" s="26">
        <f t="shared" si="1"/>
        <v>3.2563839726447101E-2</v>
      </c>
      <c r="E46" s="14">
        <v>21584752535</v>
      </c>
      <c r="F46" s="14">
        <v>745541704</v>
      </c>
      <c r="G46" s="26">
        <f t="shared" si="2"/>
        <v>3.4540201597914683E-2</v>
      </c>
      <c r="H46" s="14">
        <v>809918046</v>
      </c>
      <c r="I46" s="29">
        <f t="shared" si="0"/>
        <v>1.0829588146487892</v>
      </c>
    </row>
    <row r="47" spans="1:9" ht="14.25" customHeight="1" x14ac:dyDescent="0.2">
      <c r="A47" s="15" t="s">
        <v>52</v>
      </c>
      <c r="B47" s="14">
        <v>93613</v>
      </c>
      <c r="C47" s="14">
        <v>3914</v>
      </c>
      <c r="D47" s="26">
        <f t="shared" si="1"/>
        <v>4.1810432311751571E-2</v>
      </c>
      <c r="E47" s="14">
        <v>20367011637</v>
      </c>
      <c r="F47" s="14">
        <v>846705670</v>
      </c>
      <c r="G47" s="26">
        <f t="shared" si="2"/>
        <v>4.1572405667104399E-2</v>
      </c>
      <c r="H47" s="14">
        <v>950999715</v>
      </c>
      <c r="I47" s="29">
        <f t="shared" si="0"/>
        <v>1.0474496489697254</v>
      </c>
    </row>
    <row r="48" spans="1:9" ht="14.25" customHeight="1" x14ac:dyDescent="0.2">
      <c r="A48" s="15" t="s">
        <v>53</v>
      </c>
      <c r="B48" s="14">
        <v>89864</v>
      </c>
      <c r="C48" s="14">
        <v>2465</v>
      </c>
      <c r="D48" s="26">
        <f t="shared" si="1"/>
        <v>2.7430339179204132E-2</v>
      </c>
      <c r="E48" s="14">
        <v>25573911418</v>
      </c>
      <c r="F48" s="14">
        <v>903545779</v>
      </c>
      <c r="G48" s="26">
        <f t="shared" si="2"/>
        <v>3.5330762050111986E-2</v>
      </c>
      <c r="H48" s="14">
        <v>1055988925</v>
      </c>
      <c r="I48" s="29">
        <f t="shared" si="0"/>
        <v>1.0066346426101458</v>
      </c>
    </row>
    <row r="49" spans="1:9" ht="14.25" customHeight="1" x14ac:dyDescent="0.2">
      <c r="A49" s="15" t="s">
        <v>54</v>
      </c>
      <c r="B49" s="14">
        <v>47274</v>
      </c>
      <c r="C49" s="14">
        <v>1549</v>
      </c>
      <c r="D49" s="26">
        <f t="shared" si="1"/>
        <v>3.2766425519312942E-2</v>
      </c>
      <c r="E49" s="14">
        <v>7741701561</v>
      </c>
      <c r="F49" s="14">
        <v>282738399</v>
      </c>
      <c r="G49" s="26">
        <f t="shared" si="2"/>
        <v>3.6521480035388826E-2</v>
      </c>
      <c r="H49" s="14">
        <v>315896602</v>
      </c>
      <c r="I49" s="29">
        <f t="shared" si="0"/>
        <v>1.0529819202937654</v>
      </c>
    </row>
    <row r="50" spans="1:9" ht="14.25" customHeight="1" x14ac:dyDescent="0.2">
      <c r="A50" s="15" t="s">
        <v>55</v>
      </c>
      <c r="B50" s="14">
        <v>104482</v>
      </c>
      <c r="C50" s="14">
        <v>4863</v>
      </c>
      <c r="D50" s="26">
        <f t="shared" si="1"/>
        <v>4.6543902298960584E-2</v>
      </c>
      <c r="E50" s="14">
        <v>18004352320</v>
      </c>
      <c r="F50" s="14">
        <v>862408472</v>
      </c>
      <c r="G50" s="26">
        <f t="shared" si="2"/>
        <v>4.7899999770722103E-2</v>
      </c>
      <c r="H50" s="14">
        <v>1000922575</v>
      </c>
      <c r="I50" s="29">
        <f t="shared" si="0"/>
        <v>1.0136630221902441</v>
      </c>
    </row>
    <row r="51" spans="1:9" ht="14.25" customHeight="1" x14ac:dyDescent="0.2">
      <c r="A51" s="15" t="s">
        <v>56</v>
      </c>
      <c r="B51" s="14">
        <v>32403</v>
      </c>
      <c r="C51" s="14">
        <v>880</v>
      </c>
      <c r="D51" s="26">
        <f t="shared" si="1"/>
        <v>2.7157979199456839E-2</v>
      </c>
      <c r="E51" s="14">
        <v>2109834502</v>
      </c>
      <c r="F51" s="14">
        <v>54495860</v>
      </c>
      <c r="G51" s="26">
        <f t="shared" si="2"/>
        <v>2.5829447735517218E-2</v>
      </c>
      <c r="H51" s="14">
        <v>64565214</v>
      </c>
      <c r="I51" s="29">
        <f t="shared" si="0"/>
        <v>0.99299254968144668</v>
      </c>
    </row>
    <row r="52" spans="1:9" ht="14.25" customHeight="1" x14ac:dyDescent="0.2">
      <c r="A52" s="15" t="s">
        <v>57</v>
      </c>
      <c r="B52" s="14">
        <v>423231</v>
      </c>
      <c r="C52" s="14">
        <v>25519</v>
      </c>
      <c r="D52" s="26">
        <f t="shared" si="1"/>
        <v>6.0295677774076094E-2</v>
      </c>
      <c r="E52" s="14">
        <v>98435482726</v>
      </c>
      <c r="F52" s="14">
        <v>4413205429</v>
      </c>
      <c r="G52" s="26">
        <f t="shared" si="2"/>
        <v>4.4833481858207312E-2</v>
      </c>
      <c r="H52" s="14">
        <v>4578485788</v>
      </c>
      <c r="I52" s="29">
        <f t="shared" si="0"/>
        <v>1.1340007652020745</v>
      </c>
    </row>
    <row r="53" spans="1:9" ht="14.25" customHeight="1" x14ac:dyDescent="0.2">
      <c r="A53" s="15" t="s">
        <v>58</v>
      </c>
      <c r="B53" s="14">
        <v>144635</v>
      </c>
      <c r="C53" s="14">
        <v>8570</v>
      </c>
      <c r="D53" s="26">
        <f t="shared" si="1"/>
        <v>5.9252601375877206E-2</v>
      </c>
      <c r="E53" s="14">
        <v>23676240711</v>
      </c>
      <c r="F53" s="14">
        <v>973939112</v>
      </c>
      <c r="G53" s="26">
        <f t="shared" si="2"/>
        <v>4.1135715922482032E-2</v>
      </c>
      <c r="H53" s="14">
        <v>1117561578</v>
      </c>
      <c r="I53" s="29">
        <f t="shared" si="0"/>
        <v>1.0252774813988819</v>
      </c>
    </row>
    <row r="54" spans="1:9" ht="14.25" customHeight="1" x14ac:dyDescent="0.2">
      <c r="A54" s="15" t="s">
        <v>59</v>
      </c>
      <c r="B54" s="14">
        <v>625628</v>
      </c>
      <c r="C54" s="14">
        <v>38584</v>
      </c>
      <c r="D54" s="26">
        <f t="shared" si="1"/>
        <v>6.1672431540787817E-2</v>
      </c>
      <c r="E54" s="14">
        <v>153030257764</v>
      </c>
      <c r="F54" s="14">
        <v>8368560480</v>
      </c>
      <c r="G54" s="26">
        <f t="shared" si="2"/>
        <v>5.4685658916590309E-2</v>
      </c>
      <c r="H54" s="14">
        <v>9640337179</v>
      </c>
      <c r="I54" s="29">
        <f t="shared" si="0"/>
        <v>1.0212677303481519</v>
      </c>
    </row>
    <row r="55" spans="1:9" ht="14.25" customHeight="1" x14ac:dyDescent="0.2">
      <c r="A55" s="15" t="s">
        <v>60</v>
      </c>
      <c r="B55" s="14">
        <v>248467</v>
      </c>
      <c r="C55" s="14">
        <v>10593</v>
      </c>
      <c r="D55" s="26">
        <f t="shared" si="1"/>
        <v>4.2633428181609631E-2</v>
      </c>
      <c r="E55" s="14">
        <v>26278917105</v>
      </c>
      <c r="F55" s="14">
        <v>1095812125</v>
      </c>
      <c r="G55" s="26">
        <f t="shared" si="2"/>
        <v>4.1699287707388198E-2</v>
      </c>
      <c r="H55" s="14">
        <v>1245858000</v>
      </c>
      <c r="I55" s="29">
        <f t="shared" si="0"/>
        <v>1.0347814400149276</v>
      </c>
    </row>
    <row r="56" spans="1:9" ht="14.25" customHeight="1" x14ac:dyDescent="0.2">
      <c r="A56" s="15" t="s">
        <v>61</v>
      </c>
      <c r="B56" s="14">
        <v>430630</v>
      </c>
      <c r="C56" s="14">
        <v>20729</v>
      </c>
      <c r="D56" s="26">
        <f t="shared" si="1"/>
        <v>4.8136451245849102E-2</v>
      </c>
      <c r="E56" s="14">
        <v>70047721654</v>
      </c>
      <c r="F56" s="14">
        <v>3169692577</v>
      </c>
      <c r="G56" s="26">
        <f t="shared" si="2"/>
        <v>4.5250473565102714E-2</v>
      </c>
      <c r="H56" s="14">
        <v>3667265947</v>
      </c>
      <c r="I56" s="29">
        <f t="shared" si="0"/>
        <v>1.0168474674270018</v>
      </c>
    </row>
    <row r="57" spans="1:9" ht="14.25" customHeight="1" x14ac:dyDescent="0.2">
      <c r="A57" s="15" t="s">
        <v>62</v>
      </c>
      <c r="B57" s="14">
        <v>354050</v>
      </c>
      <c r="C57" s="14">
        <v>12933</v>
      </c>
      <c r="D57" s="26">
        <f t="shared" si="1"/>
        <v>3.6528738878689453E-2</v>
      </c>
      <c r="E57" s="14">
        <v>27923584341</v>
      </c>
      <c r="F57" s="14">
        <v>1167029230</v>
      </c>
      <c r="G57" s="26">
        <f t="shared" si="2"/>
        <v>4.1793675759829271E-2</v>
      </c>
      <c r="H57" s="14">
        <v>1381584667</v>
      </c>
      <c r="I57" s="29">
        <f t="shared" si="0"/>
        <v>0.99376867556527559</v>
      </c>
    </row>
    <row r="58" spans="1:9" ht="14.25" customHeight="1" x14ac:dyDescent="0.2">
      <c r="A58" s="15" t="s">
        <v>63</v>
      </c>
      <c r="B58" s="14">
        <v>99006</v>
      </c>
      <c r="C58" s="14">
        <v>1480</v>
      </c>
      <c r="D58" s="26">
        <f t="shared" si="1"/>
        <v>1.4948588974405591E-2</v>
      </c>
      <c r="E58" s="14">
        <v>4830966836</v>
      </c>
      <c r="F58" s="14">
        <v>76190444</v>
      </c>
      <c r="G58" s="26">
        <f t="shared" si="2"/>
        <v>1.577126206543886E-2</v>
      </c>
      <c r="H58" s="14">
        <v>76897730</v>
      </c>
      <c r="I58" s="29">
        <f t="shared" si="0"/>
        <v>1.1656497073527168</v>
      </c>
    </row>
    <row r="59" spans="1:9" ht="14.25" customHeight="1" x14ac:dyDescent="0.2">
      <c r="A59" s="15" t="s">
        <v>64</v>
      </c>
      <c r="B59" s="14">
        <v>110711</v>
      </c>
      <c r="C59" s="14">
        <v>5546</v>
      </c>
      <c r="D59" s="26">
        <f t="shared" si="1"/>
        <v>5.0094389898022777E-2</v>
      </c>
      <c r="E59" s="14">
        <v>22062034895</v>
      </c>
      <c r="F59" s="14">
        <v>1133137519</v>
      </c>
      <c r="G59" s="26">
        <f t="shared" si="2"/>
        <v>5.1361423567361279E-2</v>
      </c>
      <c r="H59" s="14">
        <v>1350297102</v>
      </c>
      <c r="I59" s="29">
        <f t="shared" si="0"/>
        <v>0.98726640348622452</v>
      </c>
    </row>
    <row r="60" spans="1:9" ht="14.25" customHeight="1" x14ac:dyDescent="0.2">
      <c r="A60" s="15" t="s">
        <v>65</v>
      </c>
      <c r="B60" s="14">
        <v>164189</v>
      </c>
      <c r="C60" s="14">
        <v>7678</v>
      </c>
      <c r="D60" s="26">
        <f t="shared" si="1"/>
        <v>4.6763181455517729E-2</v>
      </c>
      <c r="E60" s="14">
        <v>18434287656</v>
      </c>
      <c r="F60" s="14">
        <v>760504930</v>
      </c>
      <c r="G60" s="26">
        <f t="shared" si="2"/>
        <v>4.1254912812021274E-2</v>
      </c>
      <c r="H60" s="14">
        <v>850176300</v>
      </c>
      <c r="I60" s="29">
        <f t="shared" si="0"/>
        <v>1.0523837024778757</v>
      </c>
    </row>
    <row r="61" spans="1:9" ht="14.25" customHeight="1" x14ac:dyDescent="0.2">
      <c r="A61" s="15" t="s">
        <v>66</v>
      </c>
      <c r="B61" s="14">
        <v>103158</v>
      </c>
      <c r="C61" s="14">
        <v>3152</v>
      </c>
      <c r="D61" s="26">
        <f t="shared" si="1"/>
        <v>3.055507086217259E-2</v>
      </c>
      <c r="E61" s="14">
        <v>10704698930</v>
      </c>
      <c r="F61" s="14">
        <v>394488735</v>
      </c>
      <c r="G61" s="26">
        <f t="shared" si="2"/>
        <v>3.6851922466912386E-2</v>
      </c>
      <c r="H61" s="14">
        <v>473091757</v>
      </c>
      <c r="I61" s="29">
        <f t="shared" si="0"/>
        <v>0.98100291803995032</v>
      </c>
    </row>
    <row r="62" spans="1:9" ht="14.25" customHeight="1" x14ac:dyDescent="0.2">
      <c r="A62" s="15" t="s">
        <v>67</v>
      </c>
      <c r="B62" s="14">
        <v>267566</v>
      </c>
      <c r="C62" s="14">
        <v>13392</v>
      </c>
      <c r="D62" s="26">
        <f t="shared" si="1"/>
        <v>5.0051202320175209E-2</v>
      </c>
      <c r="E62" s="14">
        <v>49275843262</v>
      </c>
      <c r="F62" s="14">
        <v>2491510481</v>
      </c>
      <c r="G62" s="26">
        <f t="shared" si="2"/>
        <v>5.0562513314132883E-2</v>
      </c>
      <c r="H62" s="14">
        <v>2889598715</v>
      </c>
      <c r="I62" s="29">
        <f t="shared" si="0"/>
        <v>1.0143930317938525</v>
      </c>
    </row>
    <row r="63" spans="1:9" ht="14.25" customHeight="1" x14ac:dyDescent="0.2">
      <c r="A63" s="15" t="s">
        <v>68</v>
      </c>
      <c r="B63" s="14">
        <v>164393</v>
      </c>
      <c r="C63" s="14">
        <v>7686</v>
      </c>
      <c r="D63" s="26">
        <f t="shared" si="1"/>
        <v>4.6753815551757068E-2</v>
      </c>
      <c r="E63" s="14">
        <v>29272470726</v>
      </c>
      <c r="F63" s="14">
        <v>1318036965</v>
      </c>
      <c r="G63" s="26">
        <f t="shared" si="2"/>
        <v>4.5026502113103523E-2</v>
      </c>
      <c r="H63" s="14">
        <v>1530391730</v>
      </c>
      <c r="I63" s="29">
        <f t="shared" si="0"/>
        <v>1.0132253678144298</v>
      </c>
    </row>
    <row r="64" spans="1:9" ht="14.25" customHeight="1" x14ac:dyDescent="0.2">
      <c r="A64" s="15" t="s">
        <v>69</v>
      </c>
      <c r="B64" s="14">
        <v>66854</v>
      </c>
      <c r="C64" s="14">
        <v>4892</v>
      </c>
      <c r="D64" s="26">
        <f t="shared" si="1"/>
        <v>7.3174379992221858E-2</v>
      </c>
      <c r="E64" s="14">
        <v>9436015880</v>
      </c>
      <c r="F64" s="14">
        <v>831789180</v>
      </c>
      <c r="G64" s="26">
        <f t="shared" si="2"/>
        <v>8.8150464197819897E-2</v>
      </c>
      <c r="H64" s="14">
        <v>1044917242</v>
      </c>
      <c r="I64" s="29">
        <f t="shared" si="0"/>
        <v>0.93651005701593437</v>
      </c>
    </row>
    <row r="65" spans="1:9" ht="14.25" customHeight="1" x14ac:dyDescent="0.2">
      <c r="A65" s="15" t="s">
        <v>70</v>
      </c>
      <c r="B65" s="14">
        <v>37106</v>
      </c>
      <c r="C65" s="14">
        <v>726</v>
      </c>
      <c r="D65" s="26">
        <f t="shared" si="1"/>
        <v>1.9565568910688298E-2</v>
      </c>
      <c r="E65" s="14">
        <v>2386573438</v>
      </c>
      <c r="F65" s="14">
        <v>46272751</v>
      </c>
      <c r="G65" s="26">
        <f t="shared" si="2"/>
        <v>1.9388781532227881E-2</v>
      </c>
      <c r="H65" s="14">
        <v>49135400</v>
      </c>
      <c r="I65" s="29">
        <f t="shared" si="0"/>
        <v>1.1079289186255794</v>
      </c>
    </row>
    <row r="66" spans="1:9" ht="14.25" customHeight="1" x14ac:dyDescent="0.2">
      <c r="A66" s="15" t="s">
        <v>71</v>
      </c>
      <c r="B66" s="14">
        <v>19258</v>
      </c>
      <c r="C66" s="14">
        <v>377</v>
      </c>
      <c r="D66" s="26">
        <f t="shared" si="1"/>
        <v>1.9576279987537647E-2</v>
      </c>
      <c r="E66" s="14">
        <v>1593678660</v>
      </c>
      <c r="F66" s="14">
        <v>26680288</v>
      </c>
      <c r="G66" s="26">
        <f t="shared" si="2"/>
        <v>1.6741322243720075E-2</v>
      </c>
      <c r="H66" s="14">
        <v>68066367</v>
      </c>
      <c r="I66" s="29">
        <f t="shared" si="0"/>
        <v>0.4611466058949063</v>
      </c>
    </row>
    <row r="67" spans="1:9" ht="14.25" customHeight="1" x14ac:dyDescent="0.2">
      <c r="A67" s="15" t="s">
        <v>72</v>
      </c>
      <c r="B67" s="14">
        <v>6187</v>
      </c>
      <c r="C67" s="14">
        <v>134</v>
      </c>
      <c r="D67" s="26">
        <f t="shared" si="1"/>
        <v>2.165831582350089E-2</v>
      </c>
      <c r="E67" s="14">
        <v>869580371</v>
      </c>
      <c r="F67" s="14">
        <v>9386466</v>
      </c>
      <c r="G67" s="26">
        <f t="shared" si="2"/>
        <v>1.0794247792421708E-2</v>
      </c>
      <c r="H67" s="14">
        <v>7883242</v>
      </c>
      <c r="I67" s="29">
        <f t="shared" si="0"/>
        <v>1.4008070761332188</v>
      </c>
    </row>
    <row r="68" spans="1:9" ht="14.25" customHeight="1" x14ac:dyDescent="0.2">
      <c r="A68" s="15" t="s">
        <v>73</v>
      </c>
      <c r="B68" s="14">
        <v>284585</v>
      </c>
      <c r="C68" s="14">
        <v>11319</v>
      </c>
      <c r="D68" s="26">
        <f t="shared" si="1"/>
        <v>3.9773705571270447E-2</v>
      </c>
      <c r="E68" s="14">
        <v>32057253167</v>
      </c>
      <c r="F68" s="14">
        <v>1297295230</v>
      </c>
      <c r="G68" s="26">
        <f t="shared" si="2"/>
        <v>4.0468072022323061E-2</v>
      </c>
      <c r="H68" s="14">
        <v>1534030094</v>
      </c>
      <c r="I68" s="29">
        <f t="shared" si="0"/>
        <v>0.99491508564429831</v>
      </c>
    </row>
    <row r="69" spans="1:9" ht="14.25" customHeight="1" x14ac:dyDescent="0.2">
      <c r="A69" s="15" t="s">
        <v>74</v>
      </c>
      <c r="B69" s="14">
        <v>24774</v>
      </c>
      <c r="C69" s="14">
        <v>647</v>
      </c>
      <c r="D69" s="26">
        <f t="shared" si="1"/>
        <v>2.6116089448615484E-2</v>
      </c>
      <c r="E69" s="14">
        <v>2205662628</v>
      </c>
      <c r="F69" s="14">
        <v>54266255</v>
      </c>
      <c r="G69" s="26">
        <f t="shared" si="2"/>
        <v>2.4603152953272055E-2</v>
      </c>
      <c r="H69" s="14">
        <v>60945397</v>
      </c>
      <c r="I69" s="29">
        <f>F69/(H69-(H69*0.15))</f>
        <v>1.0475385522745297</v>
      </c>
    </row>
    <row r="70" spans="1:9" ht="14.25" customHeight="1" x14ac:dyDescent="0.2">
      <c r="A70" s="15" t="s">
        <v>75</v>
      </c>
      <c r="B70" s="14">
        <v>79075</v>
      </c>
      <c r="C70" s="14">
        <v>3961</v>
      </c>
      <c r="D70" s="26">
        <f>C70/B70</f>
        <v>5.0091685109073664E-2</v>
      </c>
      <c r="E70" s="14">
        <v>12513409424</v>
      </c>
      <c r="F70" s="14">
        <v>903557520</v>
      </c>
      <c r="G70" s="26">
        <f>F70/E70</f>
        <v>7.22071411063262E-2</v>
      </c>
      <c r="H70" s="14">
        <v>1116840320</v>
      </c>
      <c r="I70" s="29">
        <f>F70/(H70-(H70*0.15))</f>
        <v>0.95180020637043572</v>
      </c>
    </row>
    <row r="71" spans="1:9" ht="14.25" customHeight="1" x14ac:dyDescent="0.2">
      <c r="A71" s="15" t="s">
        <v>76</v>
      </c>
      <c r="B71" s="14">
        <v>45842</v>
      </c>
      <c r="C71" s="14">
        <v>487</v>
      </c>
      <c r="D71" s="26">
        <f>C71/B71</f>
        <v>1.0623445748440295E-2</v>
      </c>
      <c r="E71" s="14">
        <v>1294985868</v>
      </c>
      <c r="F71" s="14">
        <v>20767820</v>
      </c>
      <c r="G71" s="26">
        <f>F71/E71</f>
        <v>1.6037101649668348E-2</v>
      </c>
      <c r="H71" s="14">
        <v>25984928</v>
      </c>
      <c r="I71" s="29">
        <f>F71/(H71-(H71*0.15))</f>
        <v>0.94026542662595425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9920406</v>
      </c>
      <c r="C73" s="17">
        <f>SUM(C5:C71)</f>
        <v>462905</v>
      </c>
      <c r="D73" s="28">
        <f>C73/B73</f>
        <v>4.6661900732691788E-2</v>
      </c>
      <c r="E73" s="17">
        <f>SUM(E5:E71)</f>
        <v>1664908879396</v>
      </c>
      <c r="F73" s="17">
        <f>SUM(F5:F71)</f>
        <v>78313696349</v>
      </c>
      <c r="G73" s="28">
        <f>F73/E73</f>
        <v>4.7037827305846817E-2</v>
      </c>
      <c r="H73" s="17">
        <f>SUM(H5:H71)</f>
        <v>88522785574</v>
      </c>
      <c r="I73" s="31">
        <f>F73/(H73-(H73*0.15))</f>
        <v>1.0407914732142005</v>
      </c>
    </row>
    <row r="74" spans="1:9" ht="14.25" customHeight="1" x14ac:dyDescent="0.2"/>
    <row r="75" spans="1:9" ht="14.25" customHeight="1" x14ac:dyDescent="0.2">
      <c r="A75" s="18" t="s">
        <v>0</v>
      </c>
    </row>
  </sheetData>
  <conditionalFormatting sqref="A4:I73">
    <cfRule type="expression" dxfId="3" priority="1" stopIfTrue="1">
      <formula>MOD(ROW(),3)=1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75"/>
  <sheetViews>
    <sheetView workbookViewId="0">
      <pane ySplit="4" topLeftCell="A5" activePane="bottomLeft" state="frozen"/>
      <selection pane="bottomLeft"/>
    </sheetView>
  </sheetViews>
  <sheetFormatPr defaultRowHeight="14.25" x14ac:dyDescent="0.2"/>
  <cols>
    <col min="1" max="1" width="17.7109375" style="1" customWidth="1"/>
    <col min="2" max="2" width="12.5703125" style="1" bestFit="1" customWidth="1"/>
    <col min="3" max="3" width="10.42578125" style="1" bestFit="1" customWidth="1"/>
    <col min="4" max="4" width="10" style="5" bestFit="1" customWidth="1"/>
    <col min="5" max="5" width="22" style="1" bestFit="1" customWidth="1"/>
    <col min="6" max="6" width="18.5703125" style="1" bestFit="1" customWidth="1"/>
    <col min="7" max="7" width="12.5703125" style="5" bestFit="1" customWidth="1"/>
    <col min="8" max="8" width="19.7109375" style="1" bestFit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95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2010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100253</v>
      </c>
      <c r="C5" s="14">
        <v>3034</v>
      </c>
      <c r="D5" s="26">
        <f>C5/B5</f>
        <v>3.0263433513211573E-2</v>
      </c>
      <c r="E5" s="14">
        <v>20311295800</v>
      </c>
      <c r="F5" s="14">
        <v>466015800</v>
      </c>
      <c r="G5" s="26">
        <f>F5/E5</f>
        <v>2.2943676493549958E-2</v>
      </c>
      <c r="H5" s="14">
        <v>567637655</v>
      </c>
      <c r="I5" s="29">
        <f t="shared" ref="I5:I68" si="0">F5/(H5-(H5*0.15))</f>
        <v>0.96585185553439223</v>
      </c>
      <c r="K5" s="2"/>
      <c r="L5" s="3"/>
      <c r="M5" s="2"/>
    </row>
    <row r="6" spans="1:13" ht="14.25" customHeight="1" x14ac:dyDescent="0.2">
      <c r="A6" s="15" t="s">
        <v>11</v>
      </c>
      <c r="B6" s="14">
        <v>11947</v>
      </c>
      <c r="C6" s="14">
        <v>268</v>
      </c>
      <c r="D6" s="26">
        <f t="shared" ref="D6:D69" si="1">C6/B6</f>
        <v>2.2432409809994142E-2</v>
      </c>
      <c r="E6" s="14">
        <v>1507987745</v>
      </c>
      <c r="F6" s="14">
        <v>29208011</v>
      </c>
      <c r="G6" s="26">
        <f t="shared" ref="G6:G69" si="2">F6/E6</f>
        <v>1.9368864963819715E-2</v>
      </c>
      <c r="H6" s="14">
        <v>36047300</v>
      </c>
      <c r="I6" s="29">
        <f t="shared" si="0"/>
        <v>0.95325768871324457</v>
      </c>
    </row>
    <row r="7" spans="1:13" ht="14.25" customHeight="1" x14ac:dyDescent="0.2">
      <c r="A7" s="15" t="s">
        <v>12</v>
      </c>
      <c r="B7" s="14">
        <v>113026</v>
      </c>
      <c r="C7" s="14">
        <v>4134</v>
      </c>
      <c r="D7" s="26">
        <f t="shared" si="1"/>
        <v>3.6575655158989966E-2</v>
      </c>
      <c r="E7" s="14">
        <v>19632670476</v>
      </c>
      <c r="F7" s="14">
        <v>700349232</v>
      </c>
      <c r="G7" s="26">
        <f t="shared" si="2"/>
        <v>3.5672642336463771E-2</v>
      </c>
      <c r="H7" s="14">
        <v>743973232</v>
      </c>
      <c r="I7" s="29">
        <f t="shared" si="0"/>
        <v>1.1074864491108147</v>
      </c>
    </row>
    <row r="8" spans="1:13" ht="14.25" customHeight="1" x14ac:dyDescent="0.2">
      <c r="A8" s="15" t="s">
        <v>78</v>
      </c>
      <c r="B8" s="14">
        <v>14809</v>
      </c>
      <c r="C8" s="14">
        <v>280</v>
      </c>
      <c r="D8" s="26">
        <f t="shared" si="1"/>
        <v>1.8907421162806401E-2</v>
      </c>
      <c r="E8" s="14">
        <v>1677972342</v>
      </c>
      <c r="F8" s="14">
        <v>23896335</v>
      </c>
      <c r="G8" s="26">
        <f t="shared" si="2"/>
        <v>1.4241197188934357E-2</v>
      </c>
      <c r="H8" s="14">
        <v>27448370</v>
      </c>
      <c r="I8" s="29">
        <f t="shared" si="0"/>
        <v>1.024226039437593</v>
      </c>
    </row>
    <row r="9" spans="1:13" ht="14.25" customHeight="1" x14ac:dyDescent="0.2">
      <c r="A9" s="15" t="s">
        <v>14</v>
      </c>
      <c r="B9" s="14">
        <v>323830</v>
      </c>
      <c r="C9" s="14">
        <v>12352</v>
      </c>
      <c r="D9" s="26">
        <f t="shared" si="1"/>
        <v>3.8143470339375596E-2</v>
      </c>
      <c r="E9" s="14">
        <v>35603866350</v>
      </c>
      <c r="F9" s="14">
        <v>1347544300</v>
      </c>
      <c r="G9" s="26">
        <f t="shared" si="2"/>
        <v>3.7848257454769378E-2</v>
      </c>
      <c r="H9" s="14">
        <v>1737140678</v>
      </c>
      <c r="I9" s="29">
        <f t="shared" si="0"/>
        <v>0.91261822106391188</v>
      </c>
    </row>
    <row r="10" spans="1:13" ht="14.25" customHeight="1" x14ac:dyDescent="0.2">
      <c r="A10" s="15" t="s">
        <v>15</v>
      </c>
      <c r="B10" s="14">
        <v>730741</v>
      </c>
      <c r="C10" s="14">
        <v>45235</v>
      </c>
      <c r="D10" s="26">
        <f t="shared" si="1"/>
        <v>6.1902917723242572E-2</v>
      </c>
      <c r="E10" s="14">
        <v>170102593760</v>
      </c>
      <c r="F10" s="14">
        <v>8077828740</v>
      </c>
      <c r="G10" s="26">
        <f t="shared" si="2"/>
        <v>4.7487980996910109E-2</v>
      </c>
      <c r="H10" s="14">
        <v>8808482438</v>
      </c>
      <c r="I10" s="29">
        <f t="shared" si="0"/>
        <v>1.0788836778982704</v>
      </c>
    </row>
    <row r="11" spans="1:13" ht="14.25" customHeight="1" x14ac:dyDescent="0.2">
      <c r="A11" s="15" t="s">
        <v>16</v>
      </c>
      <c r="B11" s="14">
        <v>12133</v>
      </c>
      <c r="C11" s="14">
        <v>153</v>
      </c>
      <c r="D11" s="26">
        <f t="shared" si="1"/>
        <v>1.2610236544960027E-2</v>
      </c>
      <c r="E11" s="14">
        <v>920580832</v>
      </c>
      <c r="F11" s="14">
        <v>11720676</v>
      </c>
      <c r="G11" s="26">
        <f t="shared" si="2"/>
        <v>1.2731827116730581E-2</v>
      </c>
      <c r="H11" s="14">
        <v>9418657</v>
      </c>
      <c r="I11" s="29">
        <f t="shared" si="0"/>
        <v>1.4640123945733765</v>
      </c>
    </row>
    <row r="12" spans="1:13" ht="14.25" customHeight="1" x14ac:dyDescent="0.2">
      <c r="A12" s="15" t="s">
        <v>17</v>
      </c>
      <c r="B12" s="14">
        <v>212344</v>
      </c>
      <c r="C12" s="14">
        <v>8673</v>
      </c>
      <c r="D12" s="26">
        <f t="shared" si="1"/>
        <v>4.0844102023132274E-2</v>
      </c>
      <c r="E12" s="14">
        <v>15742376537</v>
      </c>
      <c r="F12" s="14">
        <v>734593518</v>
      </c>
      <c r="G12" s="26">
        <f t="shared" si="2"/>
        <v>4.6663444764737556E-2</v>
      </c>
      <c r="H12" s="14">
        <v>842998857</v>
      </c>
      <c r="I12" s="29">
        <f t="shared" si="0"/>
        <v>1.0251824911256007</v>
      </c>
    </row>
    <row r="13" spans="1:13" ht="14.25" customHeight="1" x14ac:dyDescent="0.2">
      <c r="A13" s="15" t="s">
        <v>18</v>
      </c>
      <c r="B13" s="14">
        <v>146542</v>
      </c>
      <c r="C13" s="14">
        <v>4045</v>
      </c>
      <c r="D13" s="26">
        <f t="shared" si="1"/>
        <v>2.7603008011355106E-2</v>
      </c>
      <c r="E13" s="14">
        <v>11045308700</v>
      </c>
      <c r="F13" s="14">
        <v>302472715</v>
      </c>
      <c r="G13" s="26">
        <f t="shared" si="2"/>
        <v>2.7384722619839499E-2</v>
      </c>
      <c r="H13" s="14">
        <v>350267486</v>
      </c>
      <c r="I13" s="29">
        <f t="shared" si="0"/>
        <v>1.0159385816963225</v>
      </c>
    </row>
    <row r="14" spans="1:13" ht="14.25" customHeight="1" x14ac:dyDescent="0.2">
      <c r="A14" s="15" t="s">
        <v>19</v>
      </c>
      <c r="B14" s="14">
        <v>87313</v>
      </c>
      <c r="C14" s="14">
        <v>3162</v>
      </c>
      <c r="D14" s="26">
        <f t="shared" si="1"/>
        <v>3.621453849942162E-2</v>
      </c>
      <c r="E14" s="14">
        <v>11781097890</v>
      </c>
      <c r="F14" s="14">
        <v>438804715</v>
      </c>
      <c r="G14" s="26">
        <f t="shared" si="2"/>
        <v>3.7246504451207814E-2</v>
      </c>
      <c r="H14" s="14">
        <v>509777427</v>
      </c>
      <c r="I14" s="29">
        <f t="shared" si="0"/>
        <v>1.0126788944236063</v>
      </c>
    </row>
    <row r="15" spans="1:13" ht="14.25" customHeight="1" x14ac:dyDescent="0.2">
      <c r="A15" s="15" t="s">
        <v>20</v>
      </c>
      <c r="B15" s="14">
        <v>261630</v>
      </c>
      <c r="C15" s="14">
        <v>12586</v>
      </c>
      <c r="D15" s="26">
        <f t="shared" si="1"/>
        <v>4.8106104040056566E-2</v>
      </c>
      <c r="E15" s="14">
        <v>67798640407</v>
      </c>
      <c r="F15" s="14">
        <v>3734828445</v>
      </c>
      <c r="G15" s="26">
        <f t="shared" si="2"/>
        <v>5.5087069926174959E-2</v>
      </c>
      <c r="H15" s="14">
        <v>4392285160</v>
      </c>
      <c r="I15" s="29">
        <f t="shared" si="0"/>
        <v>1.0003712549590151</v>
      </c>
    </row>
    <row r="16" spans="1:13" ht="14.25" customHeight="1" x14ac:dyDescent="0.2">
      <c r="A16" s="15" t="s">
        <v>21</v>
      </c>
      <c r="B16" s="14">
        <v>36140</v>
      </c>
      <c r="C16" s="14">
        <v>1024</v>
      </c>
      <c r="D16" s="26">
        <f t="shared" si="1"/>
        <v>2.8334255672385168E-2</v>
      </c>
      <c r="E16" s="14">
        <v>3941694108</v>
      </c>
      <c r="F16" s="14">
        <v>90140311</v>
      </c>
      <c r="G16" s="26">
        <f t="shared" si="2"/>
        <v>2.2868418636812191E-2</v>
      </c>
      <c r="H16" s="14">
        <v>102621124</v>
      </c>
      <c r="I16" s="29">
        <f t="shared" si="0"/>
        <v>1.0333878695957603</v>
      </c>
    </row>
    <row r="17" spans="1:9" ht="14.25" customHeight="1" x14ac:dyDescent="0.2">
      <c r="A17" s="15" t="s">
        <v>22</v>
      </c>
      <c r="B17" s="14">
        <v>891494</v>
      </c>
      <c r="C17" s="14">
        <v>49938</v>
      </c>
      <c r="D17" s="26">
        <f t="shared" si="1"/>
        <v>5.6016080870987355E-2</v>
      </c>
      <c r="E17" s="14">
        <v>241097465261</v>
      </c>
      <c r="F17" s="14">
        <v>11340518673</v>
      </c>
      <c r="G17" s="26">
        <f t="shared" si="2"/>
        <v>4.703707133844532E-2</v>
      </c>
      <c r="H17" s="14">
        <v>12426142567</v>
      </c>
      <c r="I17" s="29">
        <f t="shared" si="0"/>
        <v>1.0736869146785193</v>
      </c>
    </row>
    <row r="18" spans="1:9" ht="14.25" customHeight="1" x14ac:dyDescent="0.2">
      <c r="A18" s="15" t="s">
        <v>23</v>
      </c>
      <c r="B18" s="14">
        <v>20534</v>
      </c>
      <c r="C18" s="14">
        <v>480</v>
      </c>
      <c r="D18" s="26">
        <f t="shared" si="1"/>
        <v>2.3375864419986365E-2</v>
      </c>
      <c r="E18" s="14">
        <v>2822736206</v>
      </c>
      <c r="F18" s="14">
        <v>35612801</v>
      </c>
      <c r="G18" s="26">
        <f t="shared" si="2"/>
        <v>1.2616411311939647E-2</v>
      </c>
      <c r="H18" s="14">
        <v>34283164</v>
      </c>
      <c r="I18" s="29">
        <f t="shared" si="0"/>
        <v>1.222098781231991</v>
      </c>
    </row>
    <row r="19" spans="1:9" ht="14.25" customHeight="1" x14ac:dyDescent="0.2">
      <c r="A19" s="15" t="s">
        <v>24</v>
      </c>
      <c r="B19" s="14">
        <v>16281</v>
      </c>
      <c r="C19" s="14">
        <v>340</v>
      </c>
      <c r="D19" s="26">
        <f t="shared" si="1"/>
        <v>2.0883238130335973E-2</v>
      </c>
      <c r="E19" s="14">
        <v>1552835672</v>
      </c>
      <c r="F19" s="14">
        <v>21556646</v>
      </c>
      <c r="G19" s="26">
        <f t="shared" si="2"/>
        <v>1.3882116690580509E-2</v>
      </c>
      <c r="H19" s="14">
        <v>22908710</v>
      </c>
      <c r="I19" s="29">
        <f t="shared" si="0"/>
        <v>1.1070357082524507</v>
      </c>
    </row>
    <row r="20" spans="1:9" ht="14.25" customHeight="1" x14ac:dyDescent="0.2">
      <c r="A20" s="15" t="s">
        <v>25</v>
      </c>
      <c r="B20" s="14">
        <v>348977</v>
      </c>
      <c r="C20" s="14">
        <v>14278</v>
      </c>
      <c r="D20" s="26">
        <f t="shared" si="1"/>
        <v>4.0913871114715297E-2</v>
      </c>
      <c r="E20" s="14">
        <v>68886862583</v>
      </c>
      <c r="F20" s="14">
        <v>2236104710</v>
      </c>
      <c r="G20" s="26">
        <f t="shared" si="2"/>
        <v>3.2460539298124882E-2</v>
      </c>
      <c r="H20" s="14">
        <v>2317038375</v>
      </c>
      <c r="I20" s="29">
        <f t="shared" si="0"/>
        <v>1.1353767170685776</v>
      </c>
    </row>
    <row r="21" spans="1:9" ht="14.25" customHeight="1" x14ac:dyDescent="0.2">
      <c r="A21" s="15" t="s">
        <v>26</v>
      </c>
      <c r="B21" s="14">
        <v>160218</v>
      </c>
      <c r="C21" s="14">
        <v>4632</v>
      </c>
      <c r="D21" s="26">
        <f t="shared" si="1"/>
        <v>2.8910609294835785E-2</v>
      </c>
      <c r="E21" s="14">
        <v>22371486145</v>
      </c>
      <c r="F21" s="14">
        <v>611265357</v>
      </c>
      <c r="G21" s="26">
        <f t="shared" si="2"/>
        <v>2.7323413073146108E-2</v>
      </c>
      <c r="H21" s="14">
        <v>683254463</v>
      </c>
      <c r="I21" s="29">
        <f t="shared" si="0"/>
        <v>1.0525152092824999</v>
      </c>
    </row>
    <row r="22" spans="1:9" ht="14.25" customHeight="1" x14ac:dyDescent="0.2">
      <c r="A22" s="15" t="s">
        <v>27</v>
      </c>
      <c r="B22" s="14">
        <v>77727</v>
      </c>
      <c r="C22" s="14">
        <v>2740</v>
      </c>
      <c r="D22" s="26">
        <f t="shared" si="1"/>
        <v>3.5251585678078401E-2</v>
      </c>
      <c r="E22" s="14">
        <v>8915710617</v>
      </c>
      <c r="F22" s="14">
        <v>345367857</v>
      </c>
      <c r="G22" s="26">
        <f t="shared" si="2"/>
        <v>3.8736997176811803E-2</v>
      </c>
      <c r="H22" s="14">
        <v>423399045</v>
      </c>
      <c r="I22" s="29">
        <f t="shared" si="0"/>
        <v>0.95965054876860423</v>
      </c>
    </row>
    <row r="23" spans="1:9" ht="14.25" customHeight="1" x14ac:dyDescent="0.2">
      <c r="A23" s="15" t="s">
        <v>28</v>
      </c>
      <c r="B23" s="14">
        <v>18054</v>
      </c>
      <c r="C23" s="14">
        <v>421</v>
      </c>
      <c r="D23" s="26">
        <f t="shared" si="1"/>
        <v>2.3318932092611055E-2</v>
      </c>
      <c r="E23" s="14">
        <v>3077583427</v>
      </c>
      <c r="F23" s="14">
        <v>75334225</v>
      </c>
      <c r="G23" s="26">
        <f t="shared" si="2"/>
        <v>2.4478369729666469E-2</v>
      </c>
      <c r="H23" s="14">
        <v>87188627</v>
      </c>
      <c r="I23" s="29">
        <f t="shared" si="0"/>
        <v>1.0165144589328148</v>
      </c>
    </row>
    <row r="24" spans="1:9" ht="14.25" customHeight="1" x14ac:dyDescent="0.2">
      <c r="A24" s="15" t="s">
        <v>29</v>
      </c>
      <c r="B24" s="14">
        <v>27515</v>
      </c>
      <c r="C24" s="14">
        <v>503</v>
      </c>
      <c r="D24" s="26">
        <f t="shared" si="1"/>
        <v>1.8280937670361621E-2</v>
      </c>
      <c r="E24" s="14">
        <v>2628510082</v>
      </c>
      <c r="F24" s="14">
        <v>53783488</v>
      </c>
      <c r="G24" s="26">
        <f t="shared" si="2"/>
        <v>2.0461587105299144E-2</v>
      </c>
      <c r="H24" s="14">
        <v>54561481</v>
      </c>
      <c r="I24" s="29">
        <f t="shared" si="0"/>
        <v>1.1596952759531194</v>
      </c>
    </row>
    <row r="25" spans="1:9" ht="14.25" customHeight="1" x14ac:dyDescent="0.2">
      <c r="A25" s="15" t="s">
        <v>30</v>
      </c>
      <c r="B25" s="14">
        <v>14071</v>
      </c>
      <c r="C25" s="14">
        <v>295</v>
      </c>
      <c r="D25" s="26">
        <f t="shared" si="1"/>
        <v>2.0965105536209224E-2</v>
      </c>
      <c r="E25" s="14">
        <v>1190039555</v>
      </c>
      <c r="F25" s="14">
        <v>24534453</v>
      </c>
      <c r="G25" s="26">
        <f t="shared" si="2"/>
        <v>2.0616502112822628E-2</v>
      </c>
      <c r="H25" s="14">
        <v>33041608</v>
      </c>
      <c r="I25" s="29">
        <f t="shared" si="0"/>
        <v>0.87356712036960116</v>
      </c>
    </row>
    <row r="26" spans="1:9" ht="14.25" customHeight="1" x14ac:dyDescent="0.2">
      <c r="A26" s="15" t="s">
        <v>31</v>
      </c>
      <c r="B26" s="14">
        <v>11254</v>
      </c>
      <c r="C26" s="14">
        <v>210</v>
      </c>
      <c r="D26" s="26">
        <f t="shared" si="1"/>
        <v>1.8660031988626265E-2</v>
      </c>
      <c r="E26" s="14">
        <v>3231905042</v>
      </c>
      <c r="F26" s="14">
        <v>19998059</v>
      </c>
      <c r="G26" s="26">
        <f t="shared" si="2"/>
        <v>6.1877000531007555E-3</v>
      </c>
      <c r="H26" s="14">
        <v>15147428</v>
      </c>
      <c r="I26" s="29">
        <f t="shared" si="0"/>
        <v>1.5532094448835878</v>
      </c>
    </row>
    <row r="27" spans="1:9" ht="14.25" customHeight="1" x14ac:dyDescent="0.2">
      <c r="A27" s="15" t="s">
        <v>32</v>
      </c>
      <c r="B27" s="14">
        <v>17514</v>
      </c>
      <c r="C27" s="14">
        <v>529</v>
      </c>
      <c r="D27" s="26">
        <f t="shared" si="1"/>
        <v>3.0204407902249628E-2</v>
      </c>
      <c r="E27" s="14">
        <v>2305930806</v>
      </c>
      <c r="F27" s="14">
        <v>62078236</v>
      </c>
      <c r="G27" s="26">
        <f t="shared" si="2"/>
        <v>2.6921118291352582E-2</v>
      </c>
      <c r="H27" s="14">
        <v>64093356</v>
      </c>
      <c r="I27" s="29">
        <f t="shared" si="0"/>
        <v>1.1394818961193014</v>
      </c>
    </row>
    <row r="28" spans="1:9" ht="14.25" customHeight="1" x14ac:dyDescent="0.2">
      <c r="A28" s="15" t="s">
        <v>33</v>
      </c>
      <c r="B28" s="14">
        <v>12896</v>
      </c>
      <c r="C28" s="14">
        <v>206</v>
      </c>
      <c r="D28" s="26">
        <f t="shared" si="1"/>
        <v>1.5973945409429282E-2</v>
      </c>
      <c r="E28" s="14">
        <v>960526555</v>
      </c>
      <c r="F28" s="14">
        <v>11239854</v>
      </c>
      <c r="G28" s="26">
        <f t="shared" si="2"/>
        <v>1.1701762893999323E-2</v>
      </c>
      <c r="H28" s="14">
        <v>36452000</v>
      </c>
      <c r="I28" s="29">
        <f t="shared" si="0"/>
        <v>0.36276082648575725</v>
      </c>
    </row>
    <row r="29" spans="1:9" ht="14.25" customHeight="1" x14ac:dyDescent="0.2">
      <c r="A29" s="15" t="s">
        <v>34</v>
      </c>
      <c r="B29" s="14">
        <v>14679</v>
      </c>
      <c r="C29" s="14">
        <v>333</v>
      </c>
      <c r="D29" s="26">
        <f t="shared" si="1"/>
        <v>2.2685469037400367E-2</v>
      </c>
      <c r="E29" s="14">
        <v>2331847152</v>
      </c>
      <c r="F29" s="14">
        <v>28312831</v>
      </c>
      <c r="G29" s="26">
        <f t="shared" si="2"/>
        <v>1.2141803966746445E-2</v>
      </c>
      <c r="H29" s="14">
        <v>35516442</v>
      </c>
      <c r="I29" s="29">
        <f t="shared" si="0"/>
        <v>0.9378533170968103</v>
      </c>
    </row>
    <row r="30" spans="1:9" ht="14.25" customHeight="1" x14ac:dyDescent="0.2">
      <c r="A30" s="15" t="s">
        <v>35</v>
      </c>
      <c r="B30" s="14">
        <v>35327</v>
      </c>
      <c r="C30" s="14">
        <v>925</v>
      </c>
      <c r="D30" s="26">
        <f t="shared" si="1"/>
        <v>2.6183938630509242E-2</v>
      </c>
      <c r="E30" s="14">
        <v>4621807490</v>
      </c>
      <c r="F30" s="14">
        <v>55551740</v>
      </c>
      <c r="G30" s="26">
        <f t="shared" si="2"/>
        <v>1.2019483745308483E-2</v>
      </c>
      <c r="H30" s="14">
        <v>68454642</v>
      </c>
      <c r="I30" s="29">
        <f t="shared" si="0"/>
        <v>0.95471959717931343</v>
      </c>
    </row>
    <row r="31" spans="1:9" ht="14.25" customHeight="1" x14ac:dyDescent="0.2">
      <c r="A31" s="15" t="s">
        <v>36</v>
      </c>
      <c r="B31" s="14">
        <v>114835</v>
      </c>
      <c r="C31" s="14">
        <v>4281</v>
      </c>
      <c r="D31" s="26">
        <f t="shared" si="1"/>
        <v>3.7279575042452211E-2</v>
      </c>
      <c r="E31" s="14">
        <v>10484853492</v>
      </c>
      <c r="F31" s="14">
        <v>393995528</v>
      </c>
      <c r="G31" s="26">
        <f t="shared" si="2"/>
        <v>3.7577590216269663E-2</v>
      </c>
      <c r="H31" s="14">
        <v>446089171</v>
      </c>
      <c r="I31" s="29">
        <f t="shared" si="0"/>
        <v>1.0390840682125306</v>
      </c>
    </row>
    <row r="32" spans="1:9" ht="14.25" customHeight="1" x14ac:dyDescent="0.2">
      <c r="A32" s="15" t="s">
        <v>37</v>
      </c>
      <c r="B32" s="14">
        <v>113096</v>
      </c>
      <c r="C32" s="14">
        <v>2762</v>
      </c>
      <c r="D32" s="26">
        <f t="shared" si="1"/>
        <v>2.4421730211501732E-2</v>
      </c>
      <c r="E32" s="14">
        <v>6556934677</v>
      </c>
      <c r="F32" s="14">
        <v>181691569</v>
      </c>
      <c r="G32" s="26">
        <f t="shared" si="2"/>
        <v>2.7709833626576481E-2</v>
      </c>
      <c r="H32" s="14">
        <v>216424352</v>
      </c>
      <c r="I32" s="29">
        <f t="shared" si="0"/>
        <v>0.98766513603249018</v>
      </c>
    </row>
    <row r="33" spans="1:9" ht="14.25" customHeight="1" x14ac:dyDescent="0.2">
      <c r="A33" s="15" t="s">
        <v>38</v>
      </c>
      <c r="B33" s="14">
        <v>462093</v>
      </c>
      <c r="C33" s="14">
        <v>20481</v>
      </c>
      <c r="D33" s="26">
        <f t="shared" si="1"/>
        <v>4.4322246820445235E-2</v>
      </c>
      <c r="E33" s="14">
        <v>79299642999</v>
      </c>
      <c r="F33" s="14">
        <v>3254065621</v>
      </c>
      <c r="G33" s="26">
        <f t="shared" si="2"/>
        <v>4.1035060158354494E-2</v>
      </c>
      <c r="H33" s="14">
        <v>4187994026</v>
      </c>
      <c r="I33" s="29">
        <f t="shared" si="0"/>
        <v>0.91411603539238617</v>
      </c>
    </row>
    <row r="34" spans="1:9" ht="14.25" customHeight="1" x14ac:dyDescent="0.2">
      <c r="A34" s="15" t="s">
        <v>39</v>
      </c>
      <c r="B34" s="14">
        <v>13651</v>
      </c>
      <c r="C34" s="14">
        <v>196</v>
      </c>
      <c r="D34" s="26">
        <f t="shared" si="1"/>
        <v>1.4357922496520402E-2</v>
      </c>
      <c r="E34" s="14">
        <v>1095928326</v>
      </c>
      <c r="F34" s="14">
        <v>13439851</v>
      </c>
      <c r="G34" s="26">
        <f t="shared" si="2"/>
        <v>1.2263439753449717E-2</v>
      </c>
      <c r="H34" s="14">
        <v>13451070</v>
      </c>
      <c r="I34" s="29">
        <f t="shared" si="0"/>
        <v>1.1754893411278586</v>
      </c>
    </row>
    <row r="35" spans="1:9" ht="14.25" customHeight="1" x14ac:dyDescent="0.2">
      <c r="A35" s="15" t="s">
        <v>40</v>
      </c>
      <c r="B35" s="14">
        <v>88802</v>
      </c>
      <c r="C35" s="14">
        <v>3728</v>
      </c>
      <c r="D35" s="26">
        <f t="shared" si="1"/>
        <v>4.1981036463142725E-2</v>
      </c>
      <c r="E35" s="14">
        <v>17232823418</v>
      </c>
      <c r="F35" s="14">
        <v>672187000</v>
      </c>
      <c r="G35" s="26">
        <f t="shared" si="2"/>
        <v>3.9006202506426682E-2</v>
      </c>
      <c r="H35" s="14">
        <v>805111702</v>
      </c>
      <c r="I35" s="29">
        <f t="shared" si="0"/>
        <v>0.98223418356688796</v>
      </c>
    </row>
    <row r="36" spans="1:9" ht="14.25" customHeight="1" x14ac:dyDescent="0.2">
      <c r="A36" s="15" t="s">
        <v>41</v>
      </c>
      <c r="B36" s="14">
        <v>38194</v>
      </c>
      <c r="C36" s="14">
        <v>640</v>
      </c>
      <c r="D36" s="26">
        <f t="shared" si="1"/>
        <v>1.6756558621773054E-2</v>
      </c>
      <c r="E36" s="14">
        <v>2682573904</v>
      </c>
      <c r="F36" s="14">
        <v>55479307</v>
      </c>
      <c r="G36" s="26">
        <f t="shared" si="2"/>
        <v>2.068137131926711E-2</v>
      </c>
      <c r="H36" s="14">
        <v>85505112</v>
      </c>
      <c r="I36" s="29">
        <f t="shared" si="0"/>
        <v>0.7633435172996027</v>
      </c>
    </row>
    <row r="37" spans="1:9" ht="14.25" customHeight="1" x14ac:dyDescent="0.2">
      <c r="A37" s="15" t="s">
        <v>42</v>
      </c>
      <c r="B37" s="14">
        <v>12031</v>
      </c>
      <c r="C37" s="14">
        <v>201</v>
      </c>
      <c r="D37" s="26">
        <f t="shared" si="1"/>
        <v>1.6706840661624138E-2</v>
      </c>
      <c r="E37" s="14">
        <v>1485110832</v>
      </c>
      <c r="F37" s="14">
        <v>20259060</v>
      </c>
      <c r="G37" s="26">
        <f t="shared" si="2"/>
        <v>1.364144652605968E-2</v>
      </c>
      <c r="H37" s="14">
        <v>21513920</v>
      </c>
      <c r="I37" s="29">
        <f t="shared" si="0"/>
        <v>1.1078496264415838</v>
      </c>
    </row>
    <row r="38" spans="1:9" ht="14.25" customHeight="1" x14ac:dyDescent="0.2">
      <c r="A38" s="15" t="s">
        <v>43</v>
      </c>
      <c r="B38" s="14">
        <v>6864</v>
      </c>
      <c r="C38" s="14">
        <v>120</v>
      </c>
      <c r="D38" s="26">
        <f t="shared" si="1"/>
        <v>1.7482517482517484E-2</v>
      </c>
      <c r="E38" s="14">
        <v>659050131</v>
      </c>
      <c r="F38" s="14">
        <v>6553409</v>
      </c>
      <c r="G38" s="26">
        <f t="shared" si="2"/>
        <v>9.943718530267617E-3</v>
      </c>
      <c r="H38" s="14">
        <v>6195900</v>
      </c>
      <c r="I38" s="29">
        <f t="shared" si="0"/>
        <v>1.2443539988018641</v>
      </c>
    </row>
    <row r="39" spans="1:9" ht="14.25" customHeight="1" x14ac:dyDescent="0.2">
      <c r="A39" s="15" t="s">
        <v>44</v>
      </c>
      <c r="B39" s="14">
        <v>169490</v>
      </c>
      <c r="C39" s="14">
        <v>6664</v>
      </c>
      <c r="D39" s="26">
        <f t="shared" si="1"/>
        <v>3.9317953861584758E-2</v>
      </c>
      <c r="E39" s="14">
        <v>20212594425</v>
      </c>
      <c r="F39" s="14">
        <v>881033579</v>
      </c>
      <c r="G39" s="26">
        <f t="shared" si="2"/>
        <v>4.3588346971939994E-2</v>
      </c>
      <c r="H39" s="14">
        <v>959992582</v>
      </c>
      <c r="I39" s="29">
        <f t="shared" si="0"/>
        <v>1.079706356461384</v>
      </c>
    </row>
    <row r="40" spans="1:9" ht="14.25" customHeight="1" x14ac:dyDescent="0.2">
      <c r="A40" s="15" t="s">
        <v>45</v>
      </c>
      <c r="B40" s="14">
        <v>517123</v>
      </c>
      <c r="C40" s="14">
        <v>35422</v>
      </c>
      <c r="D40" s="26">
        <f t="shared" si="1"/>
        <v>6.8498210290395128E-2</v>
      </c>
      <c r="E40" s="14">
        <v>63728088442</v>
      </c>
      <c r="F40" s="14">
        <v>4145965441</v>
      </c>
      <c r="G40" s="26">
        <f t="shared" si="2"/>
        <v>6.505711284237424E-2</v>
      </c>
      <c r="H40" s="14">
        <v>4858552200</v>
      </c>
      <c r="I40" s="29">
        <f t="shared" si="0"/>
        <v>1.0039217858308636</v>
      </c>
    </row>
    <row r="41" spans="1:9" ht="14.25" customHeight="1" x14ac:dyDescent="0.2">
      <c r="A41" s="15" t="s">
        <v>46</v>
      </c>
      <c r="B41" s="14">
        <v>106782</v>
      </c>
      <c r="C41" s="14">
        <v>3461</v>
      </c>
      <c r="D41" s="26">
        <f t="shared" si="1"/>
        <v>3.2411829709127003E-2</v>
      </c>
      <c r="E41" s="14">
        <v>22608154965</v>
      </c>
      <c r="F41" s="14">
        <v>588096147</v>
      </c>
      <c r="G41" s="26">
        <f t="shared" si="2"/>
        <v>2.6012567054252762E-2</v>
      </c>
      <c r="H41" s="14">
        <v>677027840</v>
      </c>
      <c r="I41" s="29">
        <f t="shared" si="0"/>
        <v>1.0219340758572055</v>
      </c>
    </row>
    <row r="42" spans="1:9" ht="14.25" customHeight="1" x14ac:dyDescent="0.2">
      <c r="A42" s="15" t="s">
        <v>47</v>
      </c>
      <c r="B42" s="14">
        <v>47126</v>
      </c>
      <c r="C42" s="14">
        <v>1105</v>
      </c>
      <c r="D42" s="26">
        <f t="shared" si="1"/>
        <v>2.3447778296481772E-2</v>
      </c>
      <c r="E42" s="14">
        <v>3523974512</v>
      </c>
      <c r="F42" s="14">
        <v>67570916</v>
      </c>
      <c r="G42" s="26">
        <f t="shared" si="2"/>
        <v>1.9174632441268918E-2</v>
      </c>
      <c r="H42" s="14">
        <v>71485650</v>
      </c>
      <c r="I42" s="29">
        <f t="shared" si="0"/>
        <v>1.1120440996775947</v>
      </c>
    </row>
    <row r="43" spans="1:9" ht="14.25" customHeight="1" x14ac:dyDescent="0.2">
      <c r="A43" s="15" t="s">
        <v>48</v>
      </c>
      <c r="B43" s="14">
        <v>5652</v>
      </c>
      <c r="C43" s="14">
        <v>91</v>
      </c>
      <c r="D43" s="26">
        <f t="shared" si="1"/>
        <v>1.6100495399858458E-2</v>
      </c>
      <c r="E43" s="14">
        <v>771882568</v>
      </c>
      <c r="F43" s="14">
        <v>4597331</v>
      </c>
      <c r="G43" s="26">
        <f t="shared" si="2"/>
        <v>5.9559979595238122E-3</v>
      </c>
      <c r="H43" s="14">
        <v>3996200</v>
      </c>
      <c r="I43" s="29">
        <f t="shared" si="0"/>
        <v>1.3534419463195919</v>
      </c>
    </row>
    <row r="44" spans="1:9" ht="14.25" customHeight="1" x14ac:dyDescent="0.2">
      <c r="A44" s="15" t="s">
        <v>49</v>
      </c>
      <c r="B44" s="14">
        <v>15542</v>
      </c>
      <c r="C44" s="14">
        <v>263</v>
      </c>
      <c r="D44" s="26">
        <f t="shared" si="1"/>
        <v>1.6921889074765151E-2</v>
      </c>
      <c r="E44" s="14">
        <v>1247865199</v>
      </c>
      <c r="F44" s="14">
        <v>16340452</v>
      </c>
      <c r="G44" s="26">
        <f t="shared" si="2"/>
        <v>1.3094725306142623E-2</v>
      </c>
      <c r="H44" s="14">
        <v>15529991</v>
      </c>
      <c r="I44" s="29">
        <f t="shared" si="0"/>
        <v>1.2378668588069748</v>
      </c>
    </row>
    <row r="45" spans="1:9" ht="14.25" customHeight="1" x14ac:dyDescent="0.2">
      <c r="A45" s="15" t="s">
        <v>50</v>
      </c>
      <c r="B45" s="14">
        <v>168530</v>
      </c>
      <c r="C45" s="14">
        <v>8842</v>
      </c>
      <c r="D45" s="26">
        <f t="shared" si="1"/>
        <v>5.2465436420815283E-2</v>
      </c>
      <c r="E45" s="14">
        <v>28200290660</v>
      </c>
      <c r="F45" s="14">
        <v>1516664517</v>
      </c>
      <c r="G45" s="26">
        <f t="shared" si="2"/>
        <v>5.3781875346103257E-2</v>
      </c>
      <c r="H45" s="14">
        <v>1818960952</v>
      </c>
      <c r="I45" s="29">
        <f t="shared" si="0"/>
        <v>0.98095079749165948</v>
      </c>
    </row>
    <row r="46" spans="1:9" ht="14.25" customHeight="1" x14ac:dyDescent="0.2">
      <c r="A46" s="15" t="s">
        <v>51</v>
      </c>
      <c r="B46" s="14">
        <v>264208</v>
      </c>
      <c r="C46" s="14">
        <v>8116</v>
      </c>
      <c r="D46" s="26">
        <f t="shared" si="1"/>
        <v>3.0718222006903651E-2</v>
      </c>
      <c r="E46" s="14">
        <v>23977304713</v>
      </c>
      <c r="F46" s="14">
        <v>811402831</v>
      </c>
      <c r="G46" s="26">
        <f t="shared" si="2"/>
        <v>3.384045207383439E-2</v>
      </c>
      <c r="H46" s="14">
        <v>945881152</v>
      </c>
      <c r="I46" s="29">
        <f t="shared" si="0"/>
        <v>1.0092087825874692</v>
      </c>
    </row>
    <row r="47" spans="1:9" ht="14.25" customHeight="1" x14ac:dyDescent="0.2">
      <c r="A47" s="15" t="s">
        <v>52</v>
      </c>
      <c r="B47" s="14">
        <v>93582</v>
      </c>
      <c r="C47" s="14">
        <v>3789</v>
      </c>
      <c r="D47" s="26">
        <f t="shared" si="1"/>
        <v>4.0488555491440661E-2</v>
      </c>
      <c r="E47" s="14">
        <v>21348963575</v>
      </c>
      <c r="F47" s="14">
        <v>826348010</v>
      </c>
      <c r="G47" s="26">
        <f t="shared" si="2"/>
        <v>3.8706703821803676E-2</v>
      </c>
      <c r="H47" s="14">
        <v>941255315</v>
      </c>
      <c r="I47" s="29">
        <f t="shared" si="0"/>
        <v>1.0328484885227605</v>
      </c>
    </row>
    <row r="48" spans="1:9" ht="14.25" customHeight="1" x14ac:dyDescent="0.2">
      <c r="A48" s="15" t="s">
        <v>53</v>
      </c>
      <c r="B48" s="14">
        <v>89947</v>
      </c>
      <c r="C48" s="14">
        <v>2248</v>
      </c>
      <c r="D48" s="26">
        <f t="shared" si="1"/>
        <v>2.4992495580730877E-2</v>
      </c>
      <c r="E48" s="14">
        <v>25515690265</v>
      </c>
      <c r="F48" s="14">
        <v>803058526</v>
      </c>
      <c r="G48" s="26">
        <f t="shared" si="2"/>
        <v>3.1473125659530338E-2</v>
      </c>
      <c r="H48" s="14">
        <v>977617229</v>
      </c>
      <c r="I48" s="29">
        <f t="shared" si="0"/>
        <v>0.96640557106076563</v>
      </c>
    </row>
    <row r="49" spans="1:9" ht="14.25" customHeight="1" x14ac:dyDescent="0.2">
      <c r="A49" s="15" t="s">
        <v>54</v>
      </c>
      <c r="B49" s="14">
        <v>47230</v>
      </c>
      <c r="C49" s="14">
        <v>1539</v>
      </c>
      <c r="D49" s="26">
        <f t="shared" si="1"/>
        <v>3.2585221257675205E-2</v>
      </c>
      <c r="E49" s="14">
        <v>8306016081</v>
      </c>
      <c r="F49" s="14">
        <v>286433847</v>
      </c>
      <c r="G49" s="26">
        <f t="shared" si="2"/>
        <v>3.4485106241874133E-2</v>
      </c>
      <c r="H49" s="14">
        <v>331673455</v>
      </c>
      <c r="I49" s="29">
        <f t="shared" si="0"/>
        <v>1.0160023100750954</v>
      </c>
    </row>
    <row r="50" spans="1:9" ht="14.25" customHeight="1" x14ac:dyDescent="0.2">
      <c r="A50" s="15" t="s">
        <v>55</v>
      </c>
      <c r="B50" s="14">
        <v>104174</v>
      </c>
      <c r="C50" s="14">
        <v>4152</v>
      </c>
      <c r="D50" s="26">
        <f t="shared" si="1"/>
        <v>3.9856394109854663E-2</v>
      </c>
      <c r="E50" s="14">
        <v>18562206830</v>
      </c>
      <c r="F50" s="14">
        <v>775549188</v>
      </c>
      <c r="G50" s="26">
        <f t="shared" si="2"/>
        <v>4.1781087513073467E-2</v>
      </c>
      <c r="H50" s="14">
        <v>921556284</v>
      </c>
      <c r="I50" s="29">
        <f t="shared" si="0"/>
        <v>0.9900760542280288</v>
      </c>
    </row>
    <row r="51" spans="1:9" ht="14.25" customHeight="1" x14ac:dyDescent="0.2">
      <c r="A51" s="15" t="s">
        <v>56</v>
      </c>
      <c r="B51" s="14">
        <v>32584</v>
      </c>
      <c r="C51" s="14">
        <v>931</v>
      </c>
      <c r="D51" s="26">
        <f t="shared" si="1"/>
        <v>2.8572305425975938E-2</v>
      </c>
      <c r="E51" s="14">
        <v>2371745938</v>
      </c>
      <c r="F51" s="14">
        <v>55617292</v>
      </c>
      <c r="G51" s="26">
        <f t="shared" si="2"/>
        <v>2.3449936651688701E-2</v>
      </c>
      <c r="H51" s="14">
        <v>64696667</v>
      </c>
      <c r="I51" s="29">
        <f t="shared" si="0"/>
        <v>1.0113675289531394</v>
      </c>
    </row>
    <row r="52" spans="1:9" ht="14.25" customHeight="1" x14ac:dyDescent="0.2">
      <c r="A52" s="15" t="s">
        <v>57</v>
      </c>
      <c r="B52" s="14">
        <v>436506</v>
      </c>
      <c r="C52" s="14">
        <v>24263</v>
      </c>
      <c r="D52" s="26">
        <f t="shared" si="1"/>
        <v>5.5584573866109516E-2</v>
      </c>
      <c r="E52" s="14">
        <v>98975990207</v>
      </c>
      <c r="F52" s="14">
        <v>4117982291</v>
      </c>
      <c r="G52" s="26">
        <f t="shared" si="2"/>
        <v>4.160587110457379E-2</v>
      </c>
      <c r="H52" s="14">
        <v>4751639877</v>
      </c>
      <c r="I52" s="29">
        <f t="shared" si="0"/>
        <v>1.019581696770766</v>
      </c>
    </row>
    <row r="53" spans="1:9" ht="14.25" customHeight="1" x14ac:dyDescent="0.2">
      <c r="A53" s="15" t="s">
        <v>58</v>
      </c>
      <c r="B53" s="14">
        <v>144635</v>
      </c>
      <c r="C53" s="14">
        <v>8510</v>
      </c>
      <c r="D53" s="26">
        <f t="shared" si="1"/>
        <v>5.8837764026687868E-2</v>
      </c>
      <c r="E53" s="14">
        <v>24844357164</v>
      </c>
      <c r="F53" s="14">
        <v>948818542</v>
      </c>
      <c r="G53" s="26">
        <f t="shared" si="2"/>
        <v>3.8190504819132859E-2</v>
      </c>
      <c r="H53" s="14">
        <v>1104771951</v>
      </c>
      <c r="I53" s="29">
        <f t="shared" si="0"/>
        <v>1.0103959529610596</v>
      </c>
    </row>
    <row r="54" spans="1:9" ht="14.25" customHeight="1" x14ac:dyDescent="0.2">
      <c r="A54" s="15" t="s">
        <v>59</v>
      </c>
      <c r="B54" s="14">
        <v>625430</v>
      </c>
      <c r="C54" s="14">
        <v>32945</v>
      </c>
      <c r="D54" s="26">
        <f t="shared" si="1"/>
        <v>5.2675759077754507E-2</v>
      </c>
      <c r="E54" s="14">
        <v>154000613015</v>
      </c>
      <c r="F54" s="14">
        <v>6997469045</v>
      </c>
      <c r="G54" s="26">
        <f t="shared" si="2"/>
        <v>4.5437929810827643E-2</v>
      </c>
      <c r="H54" s="14">
        <v>8252196487</v>
      </c>
      <c r="I54" s="29">
        <f t="shared" si="0"/>
        <v>0.9975909488459338</v>
      </c>
    </row>
    <row r="55" spans="1:9" ht="14.25" customHeight="1" x14ac:dyDescent="0.2">
      <c r="A55" s="15" t="s">
        <v>60</v>
      </c>
      <c r="B55" s="14">
        <v>247803</v>
      </c>
      <c r="C55" s="14">
        <v>9603</v>
      </c>
      <c r="D55" s="26">
        <f t="shared" si="1"/>
        <v>3.8752557475091098E-2</v>
      </c>
      <c r="E55" s="14">
        <v>27736002389</v>
      </c>
      <c r="F55" s="14">
        <v>1071480074</v>
      </c>
      <c r="G55" s="26">
        <f t="shared" si="2"/>
        <v>3.8631380938478184E-2</v>
      </c>
      <c r="H55" s="14">
        <v>1252633982</v>
      </c>
      <c r="I55" s="29">
        <f t="shared" si="0"/>
        <v>1.0063313075129208</v>
      </c>
    </row>
    <row r="56" spans="1:9" ht="14.25" customHeight="1" x14ac:dyDescent="0.2">
      <c r="A56" s="15" t="s">
        <v>61</v>
      </c>
      <c r="B56" s="14">
        <v>430868</v>
      </c>
      <c r="C56" s="14">
        <v>18765</v>
      </c>
      <c r="D56" s="26">
        <f t="shared" si="1"/>
        <v>4.3551621378241132E-2</v>
      </c>
      <c r="E56" s="14">
        <v>72228812985</v>
      </c>
      <c r="F56" s="14">
        <v>2912236386</v>
      </c>
      <c r="G56" s="26">
        <f t="shared" si="2"/>
        <v>4.0319593603245205E-2</v>
      </c>
      <c r="H56" s="14">
        <v>3531063580</v>
      </c>
      <c r="I56" s="29">
        <f t="shared" si="0"/>
        <v>0.97029135173987635</v>
      </c>
    </row>
    <row r="57" spans="1:9" ht="14.25" customHeight="1" x14ac:dyDescent="0.2">
      <c r="A57" s="15" t="s">
        <v>62</v>
      </c>
      <c r="B57" s="14">
        <v>353596</v>
      </c>
      <c r="C57" s="14">
        <v>13357</v>
      </c>
      <c r="D57" s="26">
        <f t="shared" si="1"/>
        <v>3.7774748583128771E-2</v>
      </c>
      <c r="E57" s="14">
        <v>29348093469</v>
      </c>
      <c r="F57" s="14">
        <v>1231927882</v>
      </c>
      <c r="G57" s="26">
        <f t="shared" si="2"/>
        <v>4.1976419466609273E-2</v>
      </c>
      <c r="H57" s="14">
        <v>1460972441</v>
      </c>
      <c r="I57" s="29">
        <f t="shared" si="0"/>
        <v>0.99202892493165118</v>
      </c>
    </row>
    <row r="58" spans="1:9" ht="14.25" customHeight="1" x14ac:dyDescent="0.2">
      <c r="A58" s="15" t="s">
        <v>63</v>
      </c>
      <c r="B58" s="14">
        <v>98841</v>
      </c>
      <c r="C58" s="14">
        <v>2817</v>
      </c>
      <c r="D58" s="26">
        <f t="shared" si="1"/>
        <v>2.8500318693659515E-2</v>
      </c>
      <c r="E58" s="14">
        <v>5224781581</v>
      </c>
      <c r="F58" s="14">
        <v>96553504</v>
      </c>
      <c r="G58" s="26">
        <f t="shared" si="2"/>
        <v>1.8479912031369564E-2</v>
      </c>
      <c r="H58" s="14">
        <v>87199359</v>
      </c>
      <c r="I58" s="29">
        <f t="shared" si="0"/>
        <v>1.3026742277665002</v>
      </c>
    </row>
    <row r="59" spans="1:9" ht="14.25" customHeight="1" x14ac:dyDescent="0.2">
      <c r="A59" s="15" t="s">
        <v>64</v>
      </c>
      <c r="B59" s="14">
        <v>110246</v>
      </c>
      <c r="C59" s="14">
        <v>5248</v>
      </c>
      <c r="D59" s="26">
        <f t="shared" si="1"/>
        <v>4.7602634109174029E-2</v>
      </c>
      <c r="E59" s="14">
        <v>22837260510</v>
      </c>
      <c r="F59" s="14">
        <v>1072554277</v>
      </c>
      <c r="G59" s="26">
        <f t="shared" si="2"/>
        <v>4.69651023392385E-2</v>
      </c>
      <c r="H59" s="14">
        <v>1301727471</v>
      </c>
      <c r="I59" s="29">
        <f t="shared" si="0"/>
        <v>0.96934926033874158</v>
      </c>
    </row>
    <row r="60" spans="1:9" ht="14.25" customHeight="1" x14ac:dyDescent="0.2">
      <c r="A60" s="15" t="s">
        <v>65</v>
      </c>
      <c r="B60" s="14">
        <v>164329</v>
      </c>
      <c r="C60" s="14">
        <v>7939</v>
      </c>
      <c r="D60" s="26">
        <f t="shared" si="1"/>
        <v>4.8311618764795013E-2</v>
      </c>
      <c r="E60" s="14">
        <v>18997218227</v>
      </c>
      <c r="F60" s="14">
        <v>814195250</v>
      </c>
      <c r="G60" s="26">
        <f t="shared" si="2"/>
        <v>4.2858656476494873E-2</v>
      </c>
      <c r="H60" s="14">
        <v>932022714</v>
      </c>
      <c r="I60" s="29">
        <f t="shared" si="0"/>
        <v>1.0277397217015489</v>
      </c>
    </row>
    <row r="61" spans="1:9" ht="14.25" customHeight="1" x14ac:dyDescent="0.2">
      <c r="A61" s="15" t="s">
        <v>66</v>
      </c>
      <c r="B61" s="14">
        <v>102818</v>
      </c>
      <c r="C61" s="14">
        <v>3261</v>
      </c>
      <c r="D61" s="26">
        <f t="shared" si="1"/>
        <v>3.1716236456651559E-2</v>
      </c>
      <c r="E61" s="14">
        <v>11215929473</v>
      </c>
      <c r="F61" s="14">
        <v>411494298</v>
      </c>
      <c r="G61" s="26">
        <f t="shared" si="2"/>
        <v>3.6688381376736211E-2</v>
      </c>
      <c r="H61" s="14">
        <v>503220720</v>
      </c>
      <c r="I61" s="29">
        <f t="shared" si="0"/>
        <v>0.96202505100252911</v>
      </c>
    </row>
    <row r="62" spans="1:9" ht="14.25" customHeight="1" x14ac:dyDescent="0.2">
      <c r="A62" s="15" t="s">
        <v>67</v>
      </c>
      <c r="B62" s="14">
        <v>267495</v>
      </c>
      <c r="C62" s="14">
        <v>12978</v>
      </c>
      <c r="D62" s="26">
        <f t="shared" si="1"/>
        <v>4.8516794706443114E-2</v>
      </c>
      <c r="E62" s="14">
        <v>49756783671</v>
      </c>
      <c r="F62" s="14">
        <v>2279145698</v>
      </c>
      <c r="G62" s="26">
        <f t="shared" si="2"/>
        <v>4.5805727980129995E-2</v>
      </c>
      <c r="H62" s="14">
        <v>2673803596</v>
      </c>
      <c r="I62" s="29">
        <f t="shared" si="0"/>
        <v>1.0028215550354134</v>
      </c>
    </row>
    <row r="63" spans="1:9" ht="14.25" customHeight="1" x14ac:dyDescent="0.2">
      <c r="A63" s="15" t="s">
        <v>68</v>
      </c>
      <c r="B63" s="14">
        <v>164295</v>
      </c>
      <c r="C63" s="14">
        <v>7699</v>
      </c>
      <c r="D63" s="26">
        <f t="shared" si="1"/>
        <v>4.6860829605283177E-2</v>
      </c>
      <c r="E63" s="14">
        <v>29892222334</v>
      </c>
      <c r="F63" s="14">
        <v>1155098557</v>
      </c>
      <c r="G63" s="26">
        <f t="shared" si="2"/>
        <v>3.8642110449117334E-2</v>
      </c>
      <c r="H63" s="14">
        <v>1362568145</v>
      </c>
      <c r="I63" s="29">
        <f t="shared" si="0"/>
        <v>0.99733689196405617</v>
      </c>
    </row>
    <row r="64" spans="1:9" ht="14.25" customHeight="1" x14ac:dyDescent="0.2">
      <c r="A64" s="15" t="s">
        <v>69</v>
      </c>
      <c r="B64" s="14">
        <v>63849</v>
      </c>
      <c r="C64" s="14">
        <v>4486</v>
      </c>
      <c r="D64" s="26">
        <f t="shared" si="1"/>
        <v>7.0259518551582634E-2</v>
      </c>
      <c r="E64" s="14">
        <v>9035379794</v>
      </c>
      <c r="F64" s="14">
        <v>744346555</v>
      </c>
      <c r="G64" s="26">
        <f t="shared" si="2"/>
        <v>8.2381324523213506E-2</v>
      </c>
      <c r="H64" s="14">
        <v>934799160</v>
      </c>
      <c r="I64" s="29">
        <f t="shared" si="0"/>
        <v>0.93678071919936756</v>
      </c>
    </row>
    <row r="65" spans="1:9" ht="14.25" customHeight="1" x14ac:dyDescent="0.2">
      <c r="A65" s="15" t="s">
        <v>70</v>
      </c>
      <c r="B65" s="14">
        <v>37016</v>
      </c>
      <c r="C65" s="14">
        <v>722</v>
      </c>
      <c r="D65" s="26">
        <f t="shared" si="1"/>
        <v>1.950507888480657E-2</v>
      </c>
      <c r="E65" s="14">
        <v>2445902718</v>
      </c>
      <c r="F65" s="14">
        <v>47714618</v>
      </c>
      <c r="G65" s="26">
        <f t="shared" si="2"/>
        <v>1.950797864888754E-2</v>
      </c>
      <c r="H65" s="14">
        <v>49830533</v>
      </c>
      <c r="I65" s="29">
        <f t="shared" si="0"/>
        <v>1.1265150365917691</v>
      </c>
    </row>
    <row r="66" spans="1:9" ht="14.25" customHeight="1" x14ac:dyDescent="0.2">
      <c r="A66" s="15" t="s">
        <v>71</v>
      </c>
      <c r="B66" s="14">
        <v>19281</v>
      </c>
      <c r="C66" s="14">
        <v>395</v>
      </c>
      <c r="D66" s="26">
        <f t="shared" si="1"/>
        <v>2.0486489289974586E-2</v>
      </c>
      <c r="E66" s="14">
        <v>1648301261</v>
      </c>
      <c r="F66" s="14">
        <v>29293590</v>
      </c>
      <c r="G66" s="26">
        <f t="shared" si="2"/>
        <v>1.7771987859930418E-2</v>
      </c>
      <c r="H66" s="14">
        <v>29385979</v>
      </c>
      <c r="I66" s="29">
        <f t="shared" si="0"/>
        <v>1.172771785443103</v>
      </c>
    </row>
    <row r="67" spans="1:9" ht="14.25" customHeight="1" x14ac:dyDescent="0.2">
      <c r="A67" s="15" t="s">
        <v>72</v>
      </c>
      <c r="B67" s="14">
        <v>6135</v>
      </c>
      <c r="C67" s="14">
        <v>113</v>
      </c>
      <c r="D67" s="26">
        <f t="shared" si="1"/>
        <v>1.8418907905460472E-2</v>
      </c>
      <c r="E67" s="14">
        <v>897765287</v>
      </c>
      <c r="F67" s="14">
        <v>9729637</v>
      </c>
      <c r="G67" s="26">
        <f t="shared" si="2"/>
        <v>1.0837617739167499E-2</v>
      </c>
      <c r="H67" s="14">
        <v>7937150</v>
      </c>
      <c r="I67" s="29">
        <f t="shared" si="0"/>
        <v>1.4421589316953671</v>
      </c>
    </row>
    <row r="68" spans="1:9" ht="14.25" customHeight="1" x14ac:dyDescent="0.2">
      <c r="A68" s="15" t="s">
        <v>73</v>
      </c>
      <c r="B68" s="14">
        <v>284409</v>
      </c>
      <c r="C68" s="14">
        <v>10917</v>
      </c>
      <c r="D68" s="26">
        <f t="shared" si="1"/>
        <v>3.83848612385684E-2</v>
      </c>
      <c r="E68" s="14">
        <v>32525333031</v>
      </c>
      <c r="F68" s="14">
        <v>1247132228</v>
      </c>
      <c r="G68" s="26">
        <f t="shared" si="2"/>
        <v>3.8343411482100867E-2</v>
      </c>
      <c r="H68" s="14">
        <v>1588593667</v>
      </c>
      <c r="I68" s="29">
        <f t="shared" si="0"/>
        <v>0.92359324877149529</v>
      </c>
    </row>
    <row r="69" spans="1:9" ht="14.25" customHeight="1" x14ac:dyDescent="0.2">
      <c r="A69" s="15" t="s">
        <v>74</v>
      </c>
      <c r="B69" s="14">
        <v>24760</v>
      </c>
      <c r="C69" s="14">
        <v>665</v>
      </c>
      <c r="D69" s="26">
        <f t="shared" si="1"/>
        <v>2.6857835218093699E-2</v>
      </c>
      <c r="E69" s="14">
        <v>2012631114</v>
      </c>
      <c r="F69" s="14">
        <v>51593280</v>
      </c>
      <c r="G69" s="26">
        <f t="shared" si="2"/>
        <v>2.563474232367452E-2</v>
      </c>
      <c r="H69" s="14">
        <v>64819760</v>
      </c>
      <c r="I69" s="29">
        <f>F69/(H69-(H69*0.15))</f>
        <v>0.93641162001507305</v>
      </c>
    </row>
    <row r="70" spans="1:9" ht="14.25" customHeight="1" x14ac:dyDescent="0.2">
      <c r="A70" s="15" t="s">
        <v>75</v>
      </c>
      <c r="B70" s="14">
        <v>78758</v>
      </c>
      <c r="C70" s="14">
        <v>3331</v>
      </c>
      <c r="D70" s="26">
        <f>C70/B70</f>
        <v>4.2294116153279666E-2</v>
      </c>
      <c r="E70" s="14">
        <v>12555303634</v>
      </c>
      <c r="F70" s="14">
        <v>741275059</v>
      </c>
      <c r="G70" s="26">
        <f>F70/E70</f>
        <v>5.9040791095853161E-2</v>
      </c>
      <c r="H70" s="14">
        <v>950613684</v>
      </c>
      <c r="I70" s="29">
        <f>F70/(H70-(H70*0.15))</f>
        <v>0.91739506740140975</v>
      </c>
    </row>
    <row r="71" spans="1:9" ht="14.25" customHeight="1" x14ac:dyDescent="0.2">
      <c r="A71" s="15" t="s">
        <v>76</v>
      </c>
      <c r="B71" s="14">
        <v>45757</v>
      </c>
      <c r="C71" s="14">
        <v>463</v>
      </c>
      <c r="D71" s="26">
        <f>C71/B71</f>
        <v>1.0118670367375484E-2</v>
      </c>
      <c r="E71" s="14">
        <v>1442983241</v>
      </c>
      <c r="F71" s="14">
        <v>21052178</v>
      </c>
      <c r="G71" s="26">
        <f>F71/E71</f>
        <v>1.4589343383787782E-2</v>
      </c>
      <c r="H71" s="14">
        <v>25423392</v>
      </c>
      <c r="I71" s="29">
        <f>F71/(H71-(H71*0.15))</f>
        <v>0.97419212335215222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9935612</v>
      </c>
      <c r="C73" s="17">
        <f>SUM(C5:C71)</f>
        <v>448285</v>
      </c>
      <c r="D73" s="28">
        <f>C73/B73</f>
        <v>4.5119012296373891E-2</v>
      </c>
      <c r="E73" s="17">
        <f>SUM(E5:E71)</f>
        <v>1693554692597</v>
      </c>
      <c r="F73" s="17">
        <f>SUM(F5:F71)</f>
        <v>72256104099</v>
      </c>
      <c r="G73" s="28">
        <f>F73/E73</f>
        <v>4.2665350233359212E-2</v>
      </c>
      <c r="H73" s="17">
        <f>SUM(H5:H71)</f>
        <v>83665314710</v>
      </c>
      <c r="I73" s="31">
        <f>F73/(H73-(H73*0.15))</f>
        <v>1.0160385051749623</v>
      </c>
    </row>
    <row r="74" spans="1:9" ht="14.25" customHeight="1" x14ac:dyDescent="0.2"/>
    <row r="75" spans="1:9" ht="14.25" customHeight="1" x14ac:dyDescent="0.2">
      <c r="A75" s="18" t="s">
        <v>0</v>
      </c>
    </row>
  </sheetData>
  <conditionalFormatting sqref="A4:I73">
    <cfRule type="expression" dxfId="2" priority="1" stopIfTrue="1">
      <formula>MOD(ROW(),3)=1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75"/>
  <sheetViews>
    <sheetView workbookViewId="0">
      <pane ySplit="4" topLeftCell="A5" activePane="bottomLeft" state="frozen"/>
      <selection pane="bottomLeft"/>
    </sheetView>
  </sheetViews>
  <sheetFormatPr defaultRowHeight="14.25" x14ac:dyDescent="0.2"/>
  <cols>
    <col min="1" max="1" width="17.7109375" style="1" customWidth="1"/>
    <col min="2" max="2" width="12.5703125" style="1" bestFit="1" customWidth="1"/>
    <col min="3" max="3" width="10.42578125" style="1" bestFit="1" customWidth="1"/>
    <col min="4" max="4" width="10" style="5" bestFit="1" customWidth="1"/>
    <col min="5" max="5" width="22" style="1" bestFit="1" customWidth="1"/>
    <col min="6" max="6" width="18.5703125" style="1" bestFit="1" customWidth="1"/>
    <col min="7" max="7" width="12.5703125" style="5" bestFit="1" customWidth="1"/>
    <col min="8" max="8" width="19.7109375" style="1" bestFit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96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2009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100127</v>
      </c>
      <c r="C5" s="14">
        <v>3066</v>
      </c>
      <c r="D5" s="26">
        <f>C5/B5</f>
        <v>3.0621111188790236E-2</v>
      </c>
      <c r="E5" s="14">
        <v>20710575047</v>
      </c>
      <c r="F5" s="14">
        <v>464552000</v>
      </c>
      <c r="G5" s="26">
        <f>F5/E5</f>
        <v>2.2430666408139739E-2</v>
      </c>
      <c r="H5" s="14">
        <v>543495814</v>
      </c>
      <c r="I5" s="29">
        <f t="shared" ref="I5:I68" si="0">F5/(H5-(H5*0.15))</f>
        <v>1.0055859688845412</v>
      </c>
      <c r="K5" s="2"/>
      <c r="L5" s="3"/>
      <c r="M5" s="2"/>
    </row>
    <row r="6" spans="1:13" ht="14.25" customHeight="1" x14ac:dyDescent="0.2">
      <c r="A6" s="15" t="s">
        <v>11</v>
      </c>
      <c r="B6" s="14">
        <v>11893</v>
      </c>
      <c r="C6" s="14">
        <v>256</v>
      </c>
      <c r="D6" s="26">
        <f t="shared" ref="D6:D69" si="1">C6/B6</f>
        <v>2.1525266963760194E-2</v>
      </c>
      <c r="E6" s="14">
        <v>1535713099</v>
      </c>
      <c r="F6" s="14">
        <v>27293736</v>
      </c>
      <c r="G6" s="26">
        <f t="shared" ref="G6:G69" si="2">F6/E6</f>
        <v>1.7772679036059977E-2</v>
      </c>
      <c r="H6" s="14">
        <v>32036397</v>
      </c>
      <c r="I6" s="29">
        <f t="shared" si="0"/>
        <v>1.002306147194356</v>
      </c>
    </row>
    <row r="7" spans="1:13" ht="14.25" customHeight="1" x14ac:dyDescent="0.2">
      <c r="A7" s="15" t="s">
        <v>12</v>
      </c>
      <c r="B7" s="14">
        <v>112776</v>
      </c>
      <c r="C7" s="14">
        <v>4136</v>
      </c>
      <c r="D7" s="26">
        <f t="shared" si="1"/>
        <v>3.6674469745335884E-2</v>
      </c>
      <c r="E7" s="14">
        <v>20798634518</v>
      </c>
      <c r="F7" s="14">
        <v>709293820</v>
      </c>
      <c r="G7" s="26">
        <f t="shared" si="2"/>
        <v>3.4102903216369697E-2</v>
      </c>
      <c r="H7" s="14">
        <v>752019742</v>
      </c>
      <c r="I7" s="29">
        <f t="shared" si="0"/>
        <v>1.1096295363573829</v>
      </c>
    </row>
    <row r="8" spans="1:13" ht="14.25" customHeight="1" x14ac:dyDescent="0.2">
      <c r="A8" s="15" t="s">
        <v>78</v>
      </c>
      <c r="B8" s="14">
        <v>14746</v>
      </c>
      <c r="C8" s="14">
        <v>319</v>
      </c>
      <c r="D8" s="26">
        <f t="shared" si="1"/>
        <v>2.1632985216329854E-2</v>
      </c>
      <c r="E8" s="14">
        <v>1802337261</v>
      </c>
      <c r="F8" s="14">
        <v>23363319</v>
      </c>
      <c r="G8" s="26">
        <f t="shared" si="2"/>
        <v>1.2962789765017236E-2</v>
      </c>
      <c r="H8" s="14">
        <v>24413057</v>
      </c>
      <c r="I8" s="29">
        <f t="shared" si="0"/>
        <v>1.1258834830500262</v>
      </c>
    </row>
    <row r="9" spans="1:13" ht="14.25" customHeight="1" x14ac:dyDescent="0.2">
      <c r="A9" s="15" t="s">
        <v>14</v>
      </c>
      <c r="B9" s="14">
        <v>322549</v>
      </c>
      <c r="C9" s="14">
        <v>11891</v>
      </c>
      <c r="D9" s="26">
        <f t="shared" si="1"/>
        <v>3.6865716526791277E-2</v>
      </c>
      <c r="E9" s="14">
        <v>41841689120</v>
      </c>
      <c r="F9" s="14">
        <v>1458901030</v>
      </c>
      <c r="G9" s="26">
        <f t="shared" si="2"/>
        <v>3.4867163842643642E-2</v>
      </c>
      <c r="H9" s="14">
        <v>1711896312</v>
      </c>
      <c r="I9" s="29">
        <f t="shared" si="0"/>
        <v>1.0026040367690074</v>
      </c>
    </row>
    <row r="10" spans="1:13" ht="14.25" customHeight="1" x14ac:dyDescent="0.2">
      <c r="A10" s="15" t="s">
        <v>15</v>
      </c>
      <c r="B10" s="14">
        <v>729176</v>
      </c>
      <c r="C10" s="14">
        <v>36559</v>
      </c>
      <c r="D10" s="26">
        <f t="shared" si="1"/>
        <v>5.0137415383940231E-2</v>
      </c>
      <c r="E10" s="14">
        <v>170087665930</v>
      </c>
      <c r="F10" s="14">
        <v>6515745130</v>
      </c>
      <c r="G10" s="26">
        <f t="shared" si="2"/>
        <v>3.8308157704283925E-2</v>
      </c>
      <c r="H10" s="14">
        <v>7262690165</v>
      </c>
      <c r="I10" s="29">
        <f t="shared" si="0"/>
        <v>1.0554742570217235</v>
      </c>
    </row>
    <row r="11" spans="1:13" ht="14.25" customHeight="1" x14ac:dyDescent="0.2">
      <c r="A11" s="15" t="s">
        <v>16</v>
      </c>
      <c r="B11" s="14">
        <v>12059</v>
      </c>
      <c r="C11" s="14">
        <v>190</v>
      </c>
      <c r="D11" s="26">
        <f t="shared" si="1"/>
        <v>1.5755866987312381E-2</v>
      </c>
      <c r="E11" s="14">
        <v>923786675</v>
      </c>
      <c r="F11" s="14">
        <v>12756011</v>
      </c>
      <c r="G11" s="26">
        <f t="shared" si="2"/>
        <v>1.3808394670771799E-2</v>
      </c>
      <c r="H11" s="14">
        <v>11784100</v>
      </c>
      <c r="I11" s="29">
        <f t="shared" si="0"/>
        <v>1.2735017323941482</v>
      </c>
    </row>
    <row r="12" spans="1:13" ht="14.25" customHeight="1" x14ac:dyDescent="0.2">
      <c r="A12" s="15" t="s">
        <v>17</v>
      </c>
      <c r="B12" s="14">
        <v>212514</v>
      </c>
      <c r="C12" s="14">
        <v>8119</v>
      </c>
      <c r="D12" s="26">
        <f t="shared" si="1"/>
        <v>3.8204541818421374E-2</v>
      </c>
      <c r="E12" s="14">
        <v>16925909914</v>
      </c>
      <c r="F12" s="14">
        <v>710671464</v>
      </c>
      <c r="G12" s="26">
        <f t="shared" si="2"/>
        <v>4.1987194048113144E-2</v>
      </c>
      <c r="H12" s="14">
        <v>826808865</v>
      </c>
      <c r="I12" s="29">
        <f t="shared" si="0"/>
        <v>1.0112180827840032</v>
      </c>
    </row>
    <row r="13" spans="1:13" ht="14.25" customHeight="1" x14ac:dyDescent="0.2">
      <c r="A13" s="15" t="s">
        <v>18</v>
      </c>
      <c r="B13" s="14">
        <v>146562</v>
      </c>
      <c r="C13" s="14">
        <v>3788</v>
      </c>
      <c r="D13" s="26">
        <f t="shared" si="1"/>
        <v>2.5845717170890136E-2</v>
      </c>
      <c r="E13" s="14">
        <v>11902435958</v>
      </c>
      <c r="F13" s="14">
        <v>287477284</v>
      </c>
      <c r="G13" s="26">
        <f t="shared" si="2"/>
        <v>2.4152810820778036E-2</v>
      </c>
      <c r="H13" s="14">
        <v>332165659</v>
      </c>
      <c r="I13" s="29">
        <f t="shared" si="0"/>
        <v>1.0181924598405423</v>
      </c>
    </row>
    <row r="14" spans="1:13" ht="14.25" customHeight="1" x14ac:dyDescent="0.2">
      <c r="A14" s="15" t="s">
        <v>19</v>
      </c>
      <c r="B14" s="14">
        <v>86989</v>
      </c>
      <c r="C14" s="14">
        <v>3095</v>
      </c>
      <c r="D14" s="26">
        <f t="shared" si="1"/>
        <v>3.557921116463001E-2</v>
      </c>
      <c r="E14" s="14">
        <v>12676788714</v>
      </c>
      <c r="F14" s="14">
        <v>431401050</v>
      </c>
      <c r="G14" s="26">
        <f t="shared" si="2"/>
        <v>3.4030783326345813E-2</v>
      </c>
      <c r="H14" s="14">
        <v>503794254</v>
      </c>
      <c r="I14" s="29">
        <f t="shared" si="0"/>
        <v>1.007416505903268</v>
      </c>
    </row>
    <row r="15" spans="1:13" ht="14.25" customHeight="1" x14ac:dyDescent="0.2">
      <c r="A15" s="15" t="s">
        <v>20</v>
      </c>
      <c r="B15" s="14">
        <v>260592</v>
      </c>
      <c r="C15" s="14">
        <v>11373</v>
      </c>
      <c r="D15" s="26">
        <f t="shared" si="1"/>
        <v>4.3642936083993368E-2</v>
      </c>
      <c r="E15" s="14">
        <v>72253092710</v>
      </c>
      <c r="F15" s="14">
        <v>3239022230</v>
      </c>
      <c r="G15" s="26">
        <f t="shared" si="2"/>
        <v>4.4828838579967271E-2</v>
      </c>
      <c r="H15" s="14">
        <v>3804437571</v>
      </c>
      <c r="I15" s="29">
        <f t="shared" si="0"/>
        <v>1.0016235822299671</v>
      </c>
    </row>
    <row r="16" spans="1:13" ht="14.25" customHeight="1" x14ac:dyDescent="0.2">
      <c r="A16" s="15" t="s">
        <v>21</v>
      </c>
      <c r="B16" s="14">
        <v>36176</v>
      </c>
      <c r="C16" s="14">
        <v>1065</v>
      </c>
      <c r="D16" s="26">
        <f t="shared" si="1"/>
        <v>2.9439407341884122E-2</v>
      </c>
      <c r="E16" s="14">
        <v>4139962840</v>
      </c>
      <c r="F16" s="14">
        <v>96098783</v>
      </c>
      <c r="G16" s="26">
        <f t="shared" si="2"/>
        <v>2.3212474776705967E-2</v>
      </c>
      <c r="H16" s="14">
        <v>101806489</v>
      </c>
      <c r="I16" s="29">
        <f t="shared" si="0"/>
        <v>1.1105126291577139</v>
      </c>
    </row>
    <row r="17" spans="1:9" ht="14.25" customHeight="1" x14ac:dyDescent="0.2">
      <c r="A17" s="15" t="s">
        <v>22</v>
      </c>
      <c r="B17" s="14">
        <v>874165</v>
      </c>
      <c r="C17" s="14">
        <v>35063</v>
      </c>
      <c r="D17" s="26">
        <f t="shared" si="1"/>
        <v>4.0110276664016516E-2</v>
      </c>
      <c r="E17" s="14">
        <v>240919236137</v>
      </c>
      <c r="F17" s="14">
        <v>8670703992</v>
      </c>
      <c r="G17" s="26">
        <f t="shared" si="2"/>
        <v>3.5990085852129129E-2</v>
      </c>
      <c r="H17" s="14">
        <v>10573132395</v>
      </c>
      <c r="I17" s="29">
        <f t="shared" si="0"/>
        <v>0.96478771330871549</v>
      </c>
    </row>
    <row r="18" spans="1:9" ht="14.25" customHeight="1" x14ac:dyDescent="0.2">
      <c r="A18" s="15" t="s">
        <v>23</v>
      </c>
      <c r="B18" s="14">
        <v>20546</v>
      </c>
      <c r="C18" s="14">
        <v>495</v>
      </c>
      <c r="D18" s="26">
        <f t="shared" si="1"/>
        <v>2.4092280735909667E-2</v>
      </c>
      <c r="E18" s="14">
        <v>2919213878</v>
      </c>
      <c r="F18" s="14">
        <v>35423762</v>
      </c>
      <c r="G18" s="26">
        <f t="shared" si="2"/>
        <v>1.2134692242649034E-2</v>
      </c>
      <c r="H18" s="14">
        <v>34198906</v>
      </c>
      <c r="I18" s="29">
        <f t="shared" si="0"/>
        <v>1.21860664541863</v>
      </c>
    </row>
    <row r="19" spans="1:9" ht="14.25" customHeight="1" x14ac:dyDescent="0.2">
      <c r="A19" s="15" t="s">
        <v>24</v>
      </c>
      <c r="B19" s="14">
        <v>16287</v>
      </c>
      <c r="C19" s="14">
        <v>349</v>
      </c>
      <c r="D19" s="26">
        <f t="shared" si="1"/>
        <v>2.1428132866703507E-2</v>
      </c>
      <c r="E19" s="14">
        <v>1663986809</v>
      </c>
      <c r="F19" s="14">
        <v>19524001</v>
      </c>
      <c r="G19" s="26">
        <f t="shared" si="2"/>
        <v>1.173326669081786E-2</v>
      </c>
      <c r="H19" s="14">
        <v>22881800</v>
      </c>
      <c r="I19" s="29">
        <f t="shared" si="0"/>
        <v>1.0038289357120711</v>
      </c>
    </row>
    <row r="20" spans="1:9" ht="14.25" customHeight="1" x14ac:dyDescent="0.2">
      <c r="A20" s="15" t="s">
        <v>25</v>
      </c>
      <c r="B20" s="14">
        <v>349027</v>
      </c>
      <c r="C20" s="14">
        <v>13746</v>
      </c>
      <c r="D20" s="26">
        <f t="shared" si="1"/>
        <v>3.9383772602119609E-2</v>
      </c>
      <c r="E20" s="14">
        <v>75134898103</v>
      </c>
      <c r="F20" s="14">
        <v>2243851330</v>
      </c>
      <c r="G20" s="26">
        <f t="shared" si="2"/>
        <v>2.9864302563157495E-2</v>
      </c>
      <c r="H20" s="14">
        <v>2144732850</v>
      </c>
      <c r="I20" s="29">
        <f t="shared" si="0"/>
        <v>1.2308409852153135</v>
      </c>
    </row>
    <row r="21" spans="1:9" ht="14.25" customHeight="1" x14ac:dyDescent="0.2">
      <c r="A21" s="15" t="s">
        <v>26</v>
      </c>
      <c r="B21" s="14">
        <v>159709</v>
      </c>
      <c r="C21" s="14">
        <v>4600</v>
      </c>
      <c r="D21" s="26">
        <f t="shared" si="1"/>
        <v>2.880238433651203E-2</v>
      </c>
      <c r="E21" s="14">
        <v>24658012107</v>
      </c>
      <c r="F21" s="14">
        <v>569740678</v>
      </c>
      <c r="G21" s="26">
        <f t="shared" si="2"/>
        <v>2.3105701932811529E-2</v>
      </c>
      <c r="H21" s="14">
        <v>693443545</v>
      </c>
      <c r="I21" s="29">
        <f t="shared" si="0"/>
        <v>0.96660089407600625</v>
      </c>
    </row>
    <row r="22" spans="1:9" ht="14.25" customHeight="1" x14ac:dyDescent="0.2">
      <c r="A22" s="15" t="s">
        <v>27</v>
      </c>
      <c r="B22" s="14">
        <v>77786</v>
      </c>
      <c r="C22" s="14">
        <v>2604</v>
      </c>
      <c r="D22" s="26">
        <f t="shared" si="1"/>
        <v>3.347646105983082E-2</v>
      </c>
      <c r="E22" s="14">
        <v>10206713873</v>
      </c>
      <c r="F22" s="14">
        <v>377376784</v>
      </c>
      <c r="G22" s="26">
        <f t="shared" si="2"/>
        <v>3.6973387193529689E-2</v>
      </c>
      <c r="H22" s="14">
        <v>447715325</v>
      </c>
      <c r="I22" s="29">
        <f t="shared" si="0"/>
        <v>0.99164058558599377</v>
      </c>
    </row>
    <row r="23" spans="1:9" ht="14.25" customHeight="1" x14ac:dyDescent="0.2">
      <c r="A23" s="15" t="s">
        <v>28</v>
      </c>
      <c r="B23" s="14">
        <v>18047</v>
      </c>
      <c r="C23" s="14">
        <v>393</v>
      </c>
      <c r="D23" s="26">
        <f t="shared" si="1"/>
        <v>2.1776472543913114E-2</v>
      </c>
      <c r="E23" s="14">
        <v>3240555451</v>
      </c>
      <c r="F23" s="14">
        <v>73160360</v>
      </c>
      <c r="G23" s="26">
        <f t="shared" si="2"/>
        <v>2.2576487613388475E-2</v>
      </c>
      <c r="H23" s="14">
        <v>98956750</v>
      </c>
      <c r="I23" s="29">
        <f t="shared" si="0"/>
        <v>0.86978414069485788</v>
      </c>
    </row>
    <row r="24" spans="1:9" ht="14.25" customHeight="1" x14ac:dyDescent="0.2">
      <c r="A24" s="15" t="s">
        <v>29</v>
      </c>
      <c r="B24" s="14">
        <v>27479</v>
      </c>
      <c r="C24" s="14">
        <v>519</v>
      </c>
      <c r="D24" s="26">
        <f t="shared" si="1"/>
        <v>1.8887150187415845E-2</v>
      </c>
      <c r="E24" s="14">
        <v>2675790152</v>
      </c>
      <c r="F24" s="14">
        <v>46827210</v>
      </c>
      <c r="G24" s="26">
        <f t="shared" si="2"/>
        <v>1.7500329749326322E-2</v>
      </c>
      <c r="H24" s="14">
        <v>47654456</v>
      </c>
      <c r="I24" s="29">
        <f t="shared" si="0"/>
        <v>1.1560479316796239</v>
      </c>
    </row>
    <row r="25" spans="1:9" ht="14.25" customHeight="1" x14ac:dyDescent="0.2">
      <c r="A25" s="15" t="s">
        <v>30</v>
      </c>
      <c r="B25" s="14">
        <v>14041</v>
      </c>
      <c r="C25" s="14">
        <v>281</v>
      </c>
      <c r="D25" s="26">
        <f t="shared" si="1"/>
        <v>2.0012819599743607E-2</v>
      </c>
      <c r="E25" s="14">
        <v>1457595120</v>
      </c>
      <c r="F25" s="14">
        <v>24944105</v>
      </c>
      <c r="G25" s="26">
        <f t="shared" si="2"/>
        <v>1.7113191899270356E-2</v>
      </c>
      <c r="H25" s="14">
        <v>25380000</v>
      </c>
      <c r="I25" s="29">
        <f t="shared" si="0"/>
        <v>1.156265007184907</v>
      </c>
    </row>
    <row r="26" spans="1:9" ht="14.25" customHeight="1" x14ac:dyDescent="0.2">
      <c r="A26" s="15" t="s">
        <v>31</v>
      </c>
      <c r="B26" s="14">
        <v>11274</v>
      </c>
      <c r="C26" s="14">
        <v>202</v>
      </c>
      <c r="D26" s="26">
        <f t="shared" si="1"/>
        <v>1.7917331914138725E-2</v>
      </c>
      <c r="E26" s="14">
        <v>3553608866</v>
      </c>
      <c r="F26" s="14">
        <v>30169693</v>
      </c>
      <c r="G26" s="26">
        <f t="shared" si="2"/>
        <v>8.4898744171469538E-3</v>
      </c>
      <c r="H26" s="14">
        <v>16379636</v>
      </c>
      <c r="I26" s="29">
        <f t="shared" si="0"/>
        <v>2.166944153739939</v>
      </c>
    </row>
    <row r="27" spans="1:9" ht="14.25" customHeight="1" x14ac:dyDescent="0.2">
      <c r="A27" s="15" t="s">
        <v>32</v>
      </c>
      <c r="B27" s="14">
        <v>17502</v>
      </c>
      <c r="C27" s="14">
        <v>444</v>
      </c>
      <c r="D27" s="26">
        <f t="shared" si="1"/>
        <v>2.5368529310935892E-2</v>
      </c>
      <c r="E27" s="14">
        <v>2463293455</v>
      </c>
      <c r="F27" s="14">
        <v>61672639</v>
      </c>
      <c r="G27" s="26">
        <f t="shared" si="2"/>
        <v>2.5036659304565074E-2</v>
      </c>
      <c r="H27" s="14">
        <v>69990155</v>
      </c>
      <c r="I27" s="29">
        <f t="shared" si="0"/>
        <v>1.0366607401048467</v>
      </c>
    </row>
    <row r="28" spans="1:9" ht="14.25" customHeight="1" x14ac:dyDescent="0.2">
      <c r="A28" s="15" t="s">
        <v>33</v>
      </c>
      <c r="B28" s="14">
        <v>12879</v>
      </c>
      <c r="C28" s="14">
        <v>267</v>
      </c>
      <c r="D28" s="26">
        <f t="shared" si="1"/>
        <v>2.0731423247146517E-2</v>
      </c>
      <c r="E28" s="14">
        <v>1186809613</v>
      </c>
      <c r="F28" s="14">
        <v>14132610</v>
      </c>
      <c r="G28" s="26">
        <f t="shared" si="2"/>
        <v>1.1908068358391364E-2</v>
      </c>
      <c r="H28" s="14">
        <v>13416800</v>
      </c>
      <c r="I28" s="29">
        <f t="shared" si="0"/>
        <v>1.239237374038519</v>
      </c>
    </row>
    <row r="29" spans="1:9" ht="14.25" customHeight="1" x14ac:dyDescent="0.2">
      <c r="A29" s="15" t="s">
        <v>34</v>
      </c>
      <c r="B29" s="14">
        <v>14663</v>
      </c>
      <c r="C29" s="14">
        <v>315</v>
      </c>
      <c r="D29" s="26">
        <f t="shared" si="1"/>
        <v>2.1482643388119758E-2</v>
      </c>
      <c r="E29" s="14">
        <v>2502437654</v>
      </c>
      <c r="F29" s="14">
        <v>27306808</v>
      </c>
      <c r="G29" s="26">
        <f t="shared" si="2"/>
        <v>1.0912083246650188E-2</v>
      </c>
      <c r="H29" s="14">
        <v>31128971</v>
      </c>
      <c r="I29" s="29">
        <f t="shared" si="0"/>
        <v>1.0320179382282901</v>
      </c>
    </row>
    <row r="30" spans="1:9" ht="14.25" customHeight="1" x14ac:dyDescent="0.2">
      <c r="A30" s="15" t="s">
        <v>35</v>
      </c>
      <c r="B30" s="14">
        <v>35286</v>
      </c>
      <c r="C30" s="14">
        <v>708</v>
      </c>
      <c r="D30" s="26">
        <f t="shared" si="1"/>
        <v>2.0064614861418126E-2</v>
      </c>
      <c r="E30" s="14">
        <v>4904484410</v>
      </c>
      <c r="F30" s="14">
        <v>38752180</v>
      </c>
      <c r="G30" s="26">
        <f t="shared" si="2"/>
        <v>7.9013769359703202E-3</v>
      </c>
      <c r="H30" s="14">
        <v>46276542</v>
      </c>
      <c r="I30" s="29">
        <f t="shared" si="0"/>
        <v>0.98518164991671153</v>
      </c>
    </row>
    <row r="31" spans="1:9" ht="14.25" customHeight="1" x14ac:dyDescent="0.2">
      <c r="A31" s="15" t="s">
        <v>36</v>
      </c>
      <c r="B31" s="14">
        <v>114909</v>
      </c>
      <c r="C31" s="14">
        <v>4196</v>
      </c>
      <c r="D31" s="26">
        <f t="shared" si="1"/>
        <v>3.6515851673933286E-2</v>
      </c>
      <c r="E31" s="14">
        <v>11452280194</v>
      </c>
      <c r="F31" s="14">
        <v>391888271</v>
      </c>
      <c r="G31" s="26">
        <f t="shared" si="2"/>
        <v>3.4219235327940668E-2</v>
      </c>
      <c r="H31" s="14">
        <v>420462013</v>
      </c>
      <c r="I31" s="29">
        <f t="shared" si="0"/>
        <v>1.0965200433121705</v>
      </c>
    </row>
    <row r="32" spans="1:9" ht="14.25" customHeight="1" x14ac:dyDescent="0.2">
      <c r="A32" s="15" t="s">
        <v>37</v>
      </c>
      <c r="B32" s="14">
        <v>113061</v>
      </c>
      <c r="C32" s="14">
        <v>2943</v>
      </c>
      <c r="D32" s="26">
        <f t="shared" si="1"/>
        <v>2.6030196088836999E-2</v>
      </c>
      <c r="E32" s="14">
        <v>6884117392</v>
      </c>
      <c r="F32" s="14">
        <v>178686486</v>
      </c>
      <c r="G32" s="26">
        <f t="shared" si="2"/>
        <v>2.5956339182659889E-2</v>
      </c>
      <c r="H32" s="14">
        <v>216493550</v>
      </c>
      <c r="I32" s="29">
        <f t="shared" si="0"/>
        <v>0.97101920724251434</v>
      </c>
    </row>
    <row r="33" spans="1:9" ht="14.25" customHeight="1" x14ac:dyDescent="0.2">
      <c r="A33" s="15" t="s">
        <v>38</v>
      </c>
      <c r="B33" s="14">
        <v>461269</v>
      </c>
      <c r="C33" s="14">
        <v>19101</v>
      </c>
      <c r="D33" s="26">
        <f t="shared" si="1"/>
        <v>4.1409676349375313E-2</v>
      </c>
      <c r="E33" s="14">
        <v>83731635250</v>
      </c>
      <c r="F33" s="14">
        <v>3036566935</v>
      </c>
      <c r="G33" s="26">
        <f t="shared" si="2"/>
        <v>3.6265467955255301E-2</v>
      </c>
      <c r="H33" s="14">
        <v>3652538932</v>
      </c>
      <c r="I33" s="29">
        <f t="shared" si="0"/>
        <v>0.97806806573288407</v>
      </c>
    </row>
    <row r="34" spans="1:9" ht="14.25" customHeight="1" x14ac:dyDescent="0.2">
      <c r="A34" s="15" t="s">
        <v>39</v>
      </c>
      <c r="B34" s="14">
        <v>13567</v>
      </c>
      <c r="C34" s="14">
        <v>238</v>
      </c>
      <c r="D34" s="26">
        <f t="shared" si="1"/>
        <v>1.7542566521707083E-2</v>
      </c>
      <c r="E34" s="14">
        <v>1115941709</v>
      </c>
      <c r="F34" s="14">
        <v>14719446</v>
      </c>
      <c r="G34" s="26">
        <f t="shared" si="2"/>
        <v>1.3190156691239865E-2</v>
      </c>
      <c r="H34" s="14">
        <v>13060400</v>
      </c>
      <c r="I34" s="29">
        <f t="shared" si="0"/>
        <v>1.3259161506628929</v>
      </c>
    </row>
    <row r="35" spans="1:9" ht="14.25" customHeight="1" x14ac:dyDescent="0.2">
      <c r="A35" s="15" t="s">
        <v>40</v>
      </c>
      <c r="B35" s="14">
        <v>88618</v>
      </c>
      <c r="C35" s="14">
        <v>3412</v>
      </c>
      <c r="D35" s="26">
        <f t="shared" si="1"/>
        <v>3.8502335868559438E-2</v>
      </c>
      <c r="E35" s="14">
        <v>18680782284</v>
      </c>
      <c r="F35" s="14">
        <v>646573160</v>
      </c>
      <c r="G35" s="26">
        <f t="shared" si="2"/>
        <v>3.4611674723803554E-2</v>
      </c>
      <c r="H35" s="14">
        <v>799033314</v>
      </c>
      <c r="I35" s="29">
        <f t="shared" si="0"/>
        <v>0.95199323051298079</v>
      </c>
    </row>
    <row r="36" spans="1:9" ht="14.25" customHeight="1" x14ac:dyDescent="0.2">
      <c r="A36" s="15" t="s">
        <v>41</v>
      </c>
      <c r="B36" s="14">
        <v>38119</v>
      </c>
      <c r="C36" s="14">
        <v>664</v>
      </c>
      <c r="D36" s="26">
        <f t="shared" si="1"/>
        <v>1.7419134814659357E-2</v>
      </c>
      <c r="E36" s="14">
        <v>2733339849</v>
      </c>
      <c r="F36" s="14">
        <v>47626331</v>
      </c>
      <c r="G36" s="26">
        <f t="shared" si="2"/>
        <v>1.7424225903494666E-2</v>
      </c>
      <c r="H36" s="14">
        <v>54343300</v>
      </c>
      <c r="I36" s="29">
        <f t="shared" si="0"/>
        <v>1.03105585503749</v>
      </c>
    </row>
    <row r="37" spans="1:9" ht="14.25" customHeight="1" x14ac:dyDescent="0.2">
      <c r="A37" s="15" t="s">
        <v>42</v>
      </c>
      <c r="B37" s="14">
        <v>12032</v>
      </c>
      <c r="C37" s="14">
        <v>206</v>
      </c>
      <c r="D37" s="26">
        <f t="shared" si="1"/>
        <v>1.7121010638297872E-2</v>
      </c>
      <c r="E37" s="14">
        <v>1486762126</v>
      </c>
      <c r="F37" s="14">
        <v>23466877</v>
      </c>
      <c r="G37" s="26">
        <f t="shared" si="2"/>
        <v>1.5783881355072936E-2</v>
      </c>
      <c r="H37" s="14">
        <v>21582194</v>
      </c>
      <c r="I37" s="29">
        <f t="shared" si="0"/>
        <v>1.2792068585907113</v>
      </c>
    </row>
    <row r="38" spans="1:9" ht="14.25" customHeight="1" x14ac:dyDescent="0.2">
      <c r="A38" s="15" t="s">
        <v>43</v>
      </c>
      <c r="B38" s="14">
        <v>6834</v>
      </c>
      <c r="C38" s="14">
        <v>88</v>
      </c>
      <c r="D38" s="26">
        <f t="shared" si="1"/>
        <v>1.2876792508047996E-2</v>
      </c>
      <c r="E38" s="14">
        <v>733976091</v>
      </c>
      <c r="F38" s="14">
        <v>5748931</v>
      </c>
      <c r="G38" s="26">
        <f t="shared" si="2"/>
        <v>7.8325861979610459E-3</v>
      </c>
      <c r="H38" s="14">
        <v>5838887</v>
      </c>
      <c r="I38" s="29">
        <f t="shared" si="0"/>
        <v>1.1583454578405297</v>
      </c>
    </row>
    <row r="39" spans="1:9" ht="14.25" customHeight="1" x14ac:dyDescent="0.2">
      <c r="A39" s="15" t="s">
        <v>44</v>
      </c>
      <c r="B39" s="14">
        <v>169068</v>
      </c>
      <c r="C39" s="14">
        <v>6413</v>
      </c>
      <c r="D39" s="26">
        <f t="shared" si="1"/>
        <v>3.793148319019566E-2</v>
      </c>
      <c r="E39" s="14">
        <v>22091769650</v>
      </c>
      <c r="F39" s="14">
        <v>898148358</v>
      </c>
      <c r="G39" s="26">
        <f t="shared" si="2"/>
        <v>4.0655337812650058E-2</v>
      </c>
      <c r="H39" s="14">
        <v>965325374</v>
      </c>
      <c r="I39" s="29">
        <f t="shared" si="0"/>
        <v>1.0945999716970287</v>
      </c>
    </row>
    <row r="40" spans="1:9" ht="14.25" customHeight="1" x14ac:dyDescent="0.2">
      <c r="A40" s="15" t="s">
        <v>45</v>
      </c>
      <c r="B40" s="14">
        <v>516667</v>
      </c>
      <c r="C40" s="14">
        <v>33551</v>
      </c>
      <c r="D40" s="26">
        <f t="shared" si="1"/>
        <v>6.4937377459756473E-2</v>
      </c>
      <c r="E40" s="14">
        <v>65379783513</v>
      </c>
      <c r="F40" s="14">
        <v>3661193676</v>
      </c>
      <c r="G40" s="26">
        <f t="shared" si="2"/>
        <v>5.5998865081466884E-2</v>
      </c>
      <c r="H40" s="14">
        <v>4578197250</v>
      </c>
      <c r="I40" s="29">
        <f t="shared" si="0"/>
        <v>0.94082592829460521</v>
      </c>
    </row>
    <row r="41" spans="1:9" ht="14.25" customHeight="1" x14ac:dyDescent="0.2">
      <c r="A41" s="15" t="s">
        <v>46</v>
      </c>
      <c r="B41" s="14">
        <v>107236</v>
      </c>
      <c r="C41" s="14">
        <v>3582</v>
      </c>
      <c r="D41" s="26">
        <f t="shared" si="1"/>
        <v>3.3402961691969116E-2</v>
      </c>
      <c r="E41" s="14">
        <v>23028117888</v>
      </c>
      <c r="F41" s="14">
        <v>598636827</v>
      </c>
      <c r="G41" s="26">
        <f t="shared" si="2"/>
        <v>2.5995907694738304E-2</v>
      </c>
      <c r="H41" s="14">
        <v>662133352</v>
      </c>
      <c r="I41" s="29">
        <f t="shared" si="0"/>
        <v>1.0636507251487914</v>
      </c>
    </row>
    <row r="42" spans="1:9" ht="14.25" customHeight="1" x14ac:dyDescent="0.2">
      <c r="A42" s="15" t="s">
        <v>47</v>
      </c>
      <c r="B42" s="14">
        <v>47060</v>
      </c>
      <c r="C42" s="14">
        <v>976</v>
      </c>
      <c r="D42" s="26">
        <f t="shared" si="1"/>
        <v>2.0739481512962177E-2</v>
      </c>
      <c r="E42" s="14">
        <v>3988994356</v>
      </c>
      <c r="F42" s="14">
        <v>66843100</v>
      </c>
      <c r="G42" s="26">
        <f t="shared" si="2"/>
        <v>1.6756880064134141E-2</v>
      </c>
      <c r="H42" s="14">
        <v>71137451</v>
      </c>
      <c r="I42" s="29">
        <f t="shared" si="0"/>
        <v>1.1054506461929678</v>
      </c>
    </row>
    <row r="43" spans="1:9" ht="14.25" customHeight="1" x14ac:dyDescent="0.2">
      <c r="A43" s="15" t="s">
        <v>48</v>
      </c>
      <c r="B43" s="14">
        <v>5593</v>
      </c>
      <c r="C43" s="14">
        <v>85</v>
      </c>
      <c r="D43" s="26">
        <f t="shared" si="1"/>
        <v>1.5197568389057751E-2</v>
      </c>
      <c r="E43" s="14">
        <v>778588875</v>
      </c>
      <c r="F43" s="14">
        <v>5188259</v>
      </c>
      <c r="G43" s="26">
        <f t="shared" si="2"/>
        <v>6.6636695778628996E-3</v>
      </c>
      <c r="H43" s="14">
        <v>4147950</v>
      </c>
      <c r="I43" s="29">
        <f t="shared" si="0"/>
        <v>1.4715303023534658</v>
      </c>
    </row>
    <row r="44" spans="1:9" ht="14.25" customHeight="1" x14ac:dyDescent="0.2">
      <c r="A44" s="15" t="s">
        <v>49</v>
      </c>
      <c r="B44" s="14">
        <v>15500</v>
      </c>
      <c r="C44" s="14">
        <v>231</v>
      </c>
      <c r="D44" s="26">
        <f t="shared" si="1"/>
        <v>1.4903225806451613E-2</v>
      </c>
      <c r="E44" s="14">
        <v>1273913328</v>
      </c>
      <c r="F44" s="14">
        <v>12263250</v>
      </c>
      <c r="G44" s="26">
        <f t="shared" si="2"/>
        <v>9.6264398295077738E-3</v>
      </c>
      <c r="H44" s="14">
        <v>13877292</v>
      </c>
      <c r="I44" s="29">
        <f t="shared" si="0"/>
        <v>1.0396374841126403</v>
      </c>
    </row>
    <row r="45" spans="1:9" ht="14.25" customHeight="1" x14ac:dyDescent="0.2">
      <c r="A45" s="15" t="s">
        <v>50</v>
      </c>
      <c r="B45" s="14">
        <v>166890</v>
      </c>
      <c r="C45" s="14">
        <v>7490</v>
      </c>
      <c r="D45" s="26">
        <f t="shared" si="1"/>
        <v>4.4879860986278386E-2</v>
      </c>
      <c r="E45" s="14">
        <v>29752101009</v>
      </c>
      <c r="F45" s="14">
        <v>1277814794</v>
      </c>
      <c r="G45" s="26">
        <f t="shared" si="2"/>
        <v>4.2948724650183914E-2</v>
      </c>
      <c r="H45" s="14">
        <v>1534802325</v>
      </c>
      <c r="I45" s="29">
        <f t="shared" si="0"/>
        <v>0.97948217686791761</v>
      </c>
    </row>
    <row r="46" spans="1:9" ht="14.25" customHeight="1" x14ac:dyDescent="0.2">
      <c r="A46" s="15" t="s">
        <v>51</v>
      </c>
      <c r="B46" s="14">
        <v>262803</v>
      </c>
      <c r="C46" s="14">
        <v>7357</v>
      </c>
      <c r="D46" s="26">
        <f t="shared" si="1"/>
        <v>2.7994353184704893E-2</v>
      </c>
      <c r="E46" s="14">
        <v>26991257584</v>
      </c>
      <c r="F46" s="14">
        <v>791981479</v>
      </c>
      <c r="G46" s="26">
        <f t="shared" si="2"/>
        <v>2.9342148157982618E-2</v>
      </c>
      <c r="H46" s="14">
        <v>826197938</v>
      </c>
      <c r="I46" s="29">
        <f t="shared" si="0"/>
        <v>1.1277478115305928</v>
      </c>
    </row>
    <row r="47" spans="1:9" ht="14.25" customHeight="1" x14ac:dyDescent="0.2">
      <c r="A47" s="15" t="s">
        <v>52</v>
      </c>
      <c r="B47" s="14">
        <v>93534</v>
      </c>
      <c r="C47" s="14">
        <v>3406</v>
      </c>
      <c r="D47" s="26">
        <f t="shared" si="1"/>
        <v>3.6414565826330535E-2</v>
      </c>
      <c r="E47" s="14">
        <v>23098720416</v>
      </c>
      <c r="F47" s="14">
        <v>731566209</v>
      </c>
      <c r="G47" s="26">
        <f t="shared" si="2"/>
        <v>3.1671287232571524E-2</v>
      </c>
      <c r="H47" s="14">
        <v>817904261</v>
      </c>
      <c r="I47" s="29">
        <f t="shared" si="0"/>
        <v>1.0522822404458583</v>
      </c>
    </row>
    <row r="48" spans="1:9" ht="14.25" customHeight="1" x14ac:dyDescent="0.2">
      <c r="A48" s="15" t="s">
        <v>53</v>
      </c>
      <c r="B48" s="14">
        <v>90046</v>
      </c>
      <c r="C48" s="14">
        <v>2042</v>
      </c>
      <c r="D48" s="26">
        <f t="shared" si="1"/>
        <v>2.2677298269773227E-2</v>
      </c>
      <c r="E48" s="14">
        <v>26502957048</v>
      </c>
      <c r="F48" s="14">
        <v>808007184</v>
      </c>
      <c r="G48" s="26">
        <f t="shared" si="2"/>
        <v>3.0487435139279106E-2</v>
      </c>
      <c r="H48" s="14">
        <v>869727669</v>
      </c>
      <c r="I48" s="29">
        <f t="shared" si="0"/>
        <v>1.0929819999308583</v>
      </c>
    </row>
    <row r="49" spans="1:9" ht="14.25" customHeight="1" x14ac:dyDescent="0.2">
      <c r="A49" s="15" t="s">
        <v>54</v>
      </c>
      <c r="B49" s="14">
        <v>47185</v>
      </c>
      <c r="C49" s="14">
        <v>1368</v>
      </c>
      <c r="D49" s="26">
        <f t="shared" si="1"/>
        <v>2.899226449083395E-2</v>
      </c>
      <c r="E49" s="14">
        <v>8789732901</v>
      </c>
      <c r="F49" s="14">
        <v>245174274</v>
      </c>
      <c r="G49" s="26">
        <f t="shared" si="2"/>
        <v>2.7893256457441014E-2</v>
      </c>
      <c r="H49" s="14">
        <v>279931043</v>
      </c>
      <c r="I49" s="29">
        <f t="shared" si="0"/>
        <v>1.0303977696140729</v>
      </c>
    </row>
    <row r="50" spans="1:9" ht="14.25" customHeight="1" x14ac:dyDescent="0.2">
      <c r="A50" s="15" t="s">
        <v>55</v>
      </c>
      <c r="B50" s="14">
        <v>103514</v>
      </c>
      <c r="C50" s="14">
        <v>3746</v>
      </c>
      <c r="D50" s="26">
        <f t="shared" si="1"/>
        <v>3.6188341673590044E-2</v>
      </c>
      <c r="E50" s="14">
        <v>19674426639</v>
      </c>
      <c r="F50" s="14">
        <v>689456281</v>
      </c>
      <c r="G50" s="26">
        <f t="shared" si="2"/>
        <v>3.5043271839663798E-2</v>
      </c>
      <c r="H50" s="14">
        <v>833127355</v>
      </c>
      <c r="I50" s="29">
        <f t="shared" si="0"/>
        <v>0.97359069006993326</v>
      </c>
    </row>
    <row r="51" spans="1:9" ht="14.25" customHeight="1" x14ac:dyDescent="0.2">
      <c r="A51" s="15" t="s">
        <v>56</v>
      </c>
      <c r="B51" s="14">
        <v>32641</v>
      </c>
      <c r="C51" s="14">
        <v>953</v>
      </c>
      <c r="D51" s="26">
        <f t="shared" si="1"/>
        <v>2.919640942373089E-2</v>
      </c>
      <c r="E51" s="14">
        <v>2614167777</v>
      </c>
      <c r="F51" s="14">
        <v>57991137</v>
      </c>
      <c r="G51" s="26">
        <f t="shared" si="2"/>
        <v>2.2183402882637551E-2</v>
      </c>
      <c r="H51" s="14">
        <v>72576181</v>
      </c>
      <c r="I51" s="29">
        <f t="shared" si="0"/>
        <v>0.9400448758639357</v>
      </c>
    </row>
    <row r="52" spans="1:9" ht="14.25" customHeight="1" x14ac:dyDescent="0.2">
      <c r="A52" s="15" t="s">
        <v>57</v>
      </c>
      <c r="B52" s="14">
        <v>435098</v>
      </c>
      <c r="C52" s="14">
        <v>21028</v>
      </c>
      <c r="D52" s="26">
        <f t="shared" si="1"/>
        <v>4.8329341895389087E-2</v>
      </c>
      <c r="E52" s="14">
        <v>101762168303</v>
      </c>
      <c r="F52" s="14">
        <v>3462001163</v>
      </c>
      <c r="G52" s="26">
        <f t="shared" si="2"/>
        <v>3.4020512934549357E-2</v>
      </c>
      <c r="H52" s="14">
        <v>3997178966</v>
      </c>
      <c r="I52" s="29">
        <f t="shared" si="0"/>
        <v>1.0189542623310908</v>
      </c>
    </row>
    <row r="53" spans="1:9" ht="14.25" customHeight="1" x14ac:dyDescent="0.2">
      <c r="A53" s="15" t="s">
        <v>58</v>
      </c>
      <c r="B53" s="14">
        <v>144219</v>
      </c>
      <c r="C53" s="14">
        <v>7585</v>
      </c>
      <c r="D53" s="26">
        <f t="shared" si="1"/>
        <v>5.2593624973131144E-2</v>
      </c>
      <c r="E53" s="14">
        <v>26569712189</v>
      </c>
      <c r="F53" s="14">
        <v>913141554</v>
      </c>
      <c r="G53" s="26">
        <f t="shared" si="2"/>
        <v>3.4367762341740583E-2</v>
      </c>
      <c r="H53" s="14">
        <v>1063389253</v>
      </c>
      <c r="I53" s="29">
        <f t="shared" si="0"/>
        <v>1.0102454751594812</v>
      </c>
    </row>
    <row r="54" spans="1:9" ht="14.25" customHeight="1" x14ac:dyDescent="0.2">
      <c r="A54" s="15" t="s">
        <v>59</v>
      </c>
      <c r="B54" s="14">
        <v>624796</v>
      </c>
      <c r="C54" s="14">
        <v>25039</v>
      </c>
      <c r="D54" s="26">
        <f t="shared" si="1"/>
        <v>4.0075480636879879E-2</v>
      </c>
      <c r="E54" s="14">
        <v>156347510763</v>
      </c>
      <c r="F54" s="14">
        <v>5571602289</v>
      </c>
      <c r="G54" s="26">
        <f t="shared" si="2"/>
        <v>3.563601532131673E-2</v>
      </c>
      <c r="H54" s="14">
        <v>7011902159</v>
      </c>
      <c r="I54" s="29">
        <f t="shared" si="0"/>
        <v>0.93481427346210377</v>
      </c>
    </row>
    <row r="55" spans="1:9" ht="14.25" customHeight="1" x14ac:dyDescent="0.2">
      <c r="A55" s="15" t="s">
        <v>60</v>
      </c>
      <c r="B55" s="14">
        <v>246746</v>
      </c>
      <c r="C55" s="14">
        <v>9108</v>
      </c>
      <c r="D55" s="26">
        <f t="shared" si="1"/>
        <v>3.6912452481499193E-2</v>
      </c>
      <c r="E55" s="14">
        <v>28851004124</v>
      </c>
      <c r="F55" s="14">
        <v>1064830799</v>
      </c>
      <c r="G55" s="26">
        <f t="shared" si="2"/>
        <v>3.6907928556781489E-2</v>
      </c>
      <c r="H55" s="14">
        <v>1270275200</v>
      </c>
      <c r="I55" s="29">
        <f t="shared" si="0"/>
        <v>0.98619741334050148</v>
      </c>
    </row>
    <row r="56" spans="1:9" ht="14.25" customHeight="1" x14ac:dyDescent="0.2">
      <c r="A56" s="15" t="s">
        <v>61</v>
      </c>
      <c r="B56" s="14">
        <v>430921</v>
      </c>
      <c r="C56" s="14">
        <v>16707</v>
      </c>
      <c r="D56" s="26">
        <f t="shared" si="1"/>
        <v>3.8770447483413434E-2</v>
      </c>
      <c r="E56" s="14">
        <v>76637088598</v>
      </c>
      <c r="F56" s="14">
        <v>2613561607</v>
      </c>
      <c r="G56" s="26">
        <f t="shared" si="2"/>
        <v>3.410309100740299E-2</v>
      </c>
      <c r="H56" s="14">
        <v>3222647144</v>
      </c>
      <c r="I56" s="29">
        <f t="shared" si="0"/>
        <v>0.95411573895118018</v>
      </c>
    </row>
    <row r="57" spans="1:9" ht="14.25" customHeight="1" x14ac:dyDescent="0.2">
      <c r="A57" s="15" t="s">
        <v>62</v>
      </c>
      <c r="B57" s="14">
        <v>353147</v>
      </c>
      <c r="C57" s="14">
        <v>11491</v>
      </c>
      <c r="D57" s="26">
        <f t="shared" si="1"/>
        <v>3.2538857756118554E-2</v>
      </c>
      <c r="E57" s="14">
        <v>31993458602</v>
      </c>
      <c r="F57" s="14">
        <v>1086003059</v>
      </c>
      <c r="G57" s="26">
        <f t="shared" si="2"/>
        <v>3.3944534490938434E-2</v>
      </c>
      <c r="H57" s="14">
        <v>1290227659</v>
      </c>
      <c r="I57" s="29">
        <f t="shared" si="0"/>
        <v>0.99025210685477849</v>
      </c>
    </row>
    <row r="58" spans="1:9" ht="14.25" customHeight="1" x14ac:dyDescent="0.2">
      <c r="A58" s="15" t="s">
        <v>63</v>
      </c>
      <c r="B58" s="14">
        <v>98967</v>
      </c>
      <c r="C58" s="14">
        <v>2489</v>
      </c>
      <c r="D58" s="26">
        <f t="shared" si="1"/>
        <v>2.5149797407216547E-2</v>
      </c>
      <c r="E58" s="14">
        <v>5792636051</v>
      </c>
      <c r="F58" s="14">
        <v>113429659</v>
      </c>
      <c r="G58" s="26">
        <f t="shared" si="2"/>
        <v>1.9581699592609188E-2</v>
      </c>
      <c r="H58" s="14">
        <v>106236605</v>
      </c>
      <c r="I58" s="29">
        <f t="shared" si="0"/>
        <v>1.2561269032181406</v>
      </c>
    </row>
    <row r="59" spans="1:9" ht="14.25" customHeight="1" x14ac:dyDescent="0.2">
      <c r="A59" s="15" t="s">
        <v>64</v>
      </c>
      <c r="B59" s="14">
        <v>109596</v>
      </c>
      <c r="C59" s="14">
        <v>4708</v>
      </c>
      <c r="D59" s="26">
        <f t="shared" si="1"/>
        <v>4.2957772181466479E-2</v>
      </c>
      <c r="E59" s="14">
        <v>24213134441</v>
      </c>
      <c r="F59" s="14">
        <v>947833303</v>
      </c>
      <c r="G59" s="26">
        <f t="shared" si="2"/>
        <v>3.9145419413152797E-2</v>
      </c>
      <c r="H59" s="14">
        <v>1147636519</v>
      </c>
      <c r="I59" s="29">
        <f t="shared" si="0"/>
        <v>0.97164736836804322</v>
      </c>
    </row>
    <row r="60" spans="1:9" ht="14.25" customHeight="1" x14ac:dyDescent="0.2">
      <c r="A60" s="15" t="s">
        <v>65</v>
      </c>
      <c r="B60" s="14">
        <v>164625</v>
      </c>
      <c r="C60" s="14">
        <v>8557</v>
      </c>
      <c r="D60" s="26">
        <f t="shared" si="1"/>
        <v>5.1978739559605164E-2</v>
      </c>
      <c r="E60" s="14">
        <v>20042730497</v>
      </c>
      <c r="F60" s="14">
        <v>881963797</v>
      </c>
      <c r="G60" s="26">
        <f t="shared" si="2"/>
        <v>4.400417383908907E-2</v>
      </c>
      <c r="H60" s="14">
        <v>996130986</v>
      </c>
      <c r="I60" s="29">
        <f t="shared" si="0"/>
        <v>1.0416345657766974</v>
      </c>
    </row>
    <row r="61" spans="1:9" ht="14.25" customHeight="1" x14ac:dyDescent="0.2">
      <c r="A61" s="15" t="s">
        <v>66</v>
      </c>
      <c r="B61" s="14">
        <v>102602</v>
      </c>
      <c r="C61" s="14">
        <v>3145</v>
      </c>
      <c r="D61" s="26">
        <f t="shared" si="1"/>
        <v>3.0652423929358102E-2</v>
      </c>
      <c r="E61" s="14">
        <v>11535334234</v>
      </c>
      <c r="F61" s="14">
        <v>399245067</v>
      </c>
      <c r="G61" s="26">
        <f t="shared" si="2"/>
        <v>3.4610619761951844E-2</v>
      </c>
      <c r="H61" s="14">
        <v>497929346</v>
      </c>
      <c r="I61" s="29">
        <f t="shared" si="0"/>
        <v>0.94330668115216765</v>
      </c>
    </row>
    <row r="62" spans="1:9" ht="14.25" customHeight="1" x14ac:dyDescent="0.2">
      <c r="A62" s="15" t="s">
        <v>67</v>
      </c>
      <c r="B62" s="14">
        <v>267401</v>
      </c>
      <c r="C62" s="14">
        <v>12171</v>
      </c>
      <c r="D62" s="26">
        <f t="shared" si="1"/>
        <v>4.5515910561291846E-2</v>
      </c>
      <c r="E62" s="14">
        <v>53316993987</v>
      </c>
      <c r="F62" s="14">
        <v>2160863665</v>
      </c>
      <c r="G62" s="26">
        <f t="shared" si="2"/>
        <v>4.0528610174963578E-2</v>
      </c>
      <c r="H62" s="14">
        <v>2508913152</v>
      </c>
      <c r="I62" s="29">
        <f t="shared" si="0"/>
        <v>1.0132644667402275</v>
      </c>
    </row>
    <row r="63" spans="1:9" ht="14.25" customHeight="1" x14ac:dyDescent="0.2">
      <c r="A63" s="15" t="s">
        <v>68</v>
      </c>
      <c r="B63" s="14">
        <v>164430</v>
      </c>
      <c r="C63" s="14">
        <v>6439</v>
      </c>
      <c r="D63" s="26">
        <f t="shared" si="1"/>
        <v>3.915952076871617E-2</v>
      </c>
      <c r="E63" s="14">
        <v>32310504856</v>
      </c>
      <c r="F63" s="14">
        <v>1092141470</v>
      </c>
      <c r="G63" s="26">
        <f t="shared" si="2"/>
        <v>3.3801436247047414E-2</v>
      </c>
      <c r="H63" s="14">
        <v>1286846648</v>
      </c>
      <c r="I63" s="29">
        <f t="shared" si="0"/>
        <v>0.99846576097003503</v>
      </c>
    </row>
    <row r="64" spans="1:9" ht="14.25" customHeight="1" x14ac:dyDescent="0.2">
      <c r="A64" s="15" t="s">
        <v>69</v>
      </c>
      <c r="B64" s="14">
        <v>61895</v>
      </c>
      <c r="C64" s="14">
        <v>4057</v>
      </c>
      <c r="D64" s="26">
        <f t="shared" si="1"/>
        <v>6.5546490023426773E-2</v>
      </c>
      <c r="E64" s="14">
        <v>8602210973</v>
      </c>
      <c r="F64" s="14">
        <v>688875071</v>
      </c>
      <c r="G64" s="26">
        <f t="shared" si="2"/>
        <v>8.0081164384620582E-2</v>
      </c>
      <c r="H64" s="14">
        <v>872922169</v>
      </c>
      <c r="I64" s="29">
        <f t="shared" si="0"/>
        <v>0.92842327618786824</v>
      </c>
    </row>
    <row r="65" spans="1:9" ht="14.25" customHeight="1" x14ac:dyDescent="0.2">
      <c r="A65" s="15" t="s">
        <v>70</v>
      </c>
      <c r="B65" s="14">
        <v>36996</v>
      </c>
      <c r="C65" s="14">
        <v>708</v>
      </c>
      <c r="D65" s="26">
        <f t="shared" si="1"/>
        <v>1.9137204022056438E-2</v>
      </c>
      <c r="E65" s="14">
        <v>2468214147</v>
      </c>
      <c r="F65" s="14">
        <v>42987242</v>
      </c>
      <c r="G65" s="26">
        <f t="shared" si="2"/>
        <v>1.7416334013095662E-2</v>
      </c>
      <c r="H65" s="14">
        <v>45200264</v>
      </c>
      <c r="I65" s="29">
        <f t="shared" si="0"/>
        <v>1.1188701438193578</v>
      </c>
    </row>
    <row r="66" spans="1:9" ht="14.25" customHeight="1" x14ac:dyDescent="0.2">
      <c r="A66" s="15" t="s">
        <v>71</v>
      </c>
      <c r="B66" s="14">
        <v>19697</v>
      </c>
      <c r="C66" s="14">
        <v>405</v>
      </c>
      <c r="D66" s="26">
        <f t="shared" si="1"/>
        <v>2.0561506828451034E-2</v>
      </c>
      <c r="E66" s="14">
        <v>1728468680</v>
      </c>
      <c r="F66" s="14">
        <v>27172118</v>
      </c>
      <c r="G66" s="26">
        <f t="shared" si="2"/>
        <v>1.5720341545326699E-2</v>
      </c>
      <c r="H66" s="14">
        <v>27597215</v>
      </c>
      <c r="I66" s="29">
        <f t="shared" si="0"/>
        <v>1.1583486829036489</v>
      </c>
    </row>
    <row r="67" spans="1:9" ht="14.25" customHeight="1" x14ac:dyDescent="0.2">
      <c r="A67" s="15" t="s">
        <v>72</v>
      </c>
      <c r="B67" s="14">
        <v>6064</v>
      </c>
      <c r="C67" s="14">
        <v>122</v>
      </c>
      <c r="D67" s="26">
        <f t="shared" si="1"/>
        <v>2.0118733509234828E-2</v>
      </c>
      <c r="E67" s="14">
        <v>924264531</v>
      </c>
      <c r="F67" s="14">
        <v>7086475</v>
      </c>
      <c r="G67" s="26">
        <f t="shared" si="2"/>
        <v>7.6671502176253042E-3</v>
      </c>
      <c r="H67" s="14">
        <v>6813276</v>
      </c>
      <c r="I67" s="29">
        <f t="shared" si="0"/>
        <v>1.2236447505964394</v>
      </c>
    </row>
    <row r="68" spans="1:9" ht="14.25" customHeight="1" x14ac:dyDescent="0.2">
      <c r="A68" s="15" t="s">
        <v>73</v>
      </c>
      <c r="B68" s="14">
        <v>284162</v>
      </c>
      <c r="C68" s="14">
        <v>9760</v>
      </c>
      <c r="D68" s="26">
        <f t="shared" si="1"/>
        <v>3.4346605105538393E-2</v>
      </c>
      <c r="E68" s="14">
        <v>35770744167</v>
      </c>
      <c r="F68" s="14">
        <v>1202190962</v>
      </c>
      <c r="G68" s="26">
        <f t="shared" si="2"/>
        <v>3.3608217832635172E-2</v>
      </c>
      <c r="H68" s="14">
        <v>1523185674</v>
      </c>
      <c r="I68" s="29">
        <f t="shared" si="0"/>
        <v>0.92854228632621316</v>
      </c>
    </row>
    <row r="69" spans="1:9" ht="14.25" customHeight="1" x14ac:dyDescent="0.2">
      <c r="A69" s="15" t="s">
        <v>74</v>
      </c>
      <c r="B69" s="14">
        <v>24770</v>
      </c>
      <c r="C69" s="14">
        <v>683</v>
      </c>
      <c r="D69" s="26">
        <f t="shared" si="1"/>
        <v>2.7573677836092048E-2</v>
      </c>
      <c r="E69" s="14">
        <v>2131467887</v>
      </c>
      <c r="F69" s="14">
        <v>61301183</v>
      </c>
      <c r="G69" s="26">
        <f t="shared" si="2"/>
        <v>2.8760078147966016E-2</v>
      </c>
      <c r="H69" s="14">
        <v>200881956</v>
      </c>
      <c r="I69" s="29">
        <f>F69/(H69-(H69*0.15))</f>
        <v>0.35901203004778298</v>
      </c>
    </row>
    <row r="70" spans="1:9" ht="14.25" customHeight="1" x14ac:dyDescent="0.2">
      <c r="A70" s="15" t="s">
        <v>75</v>
      </c>
      <c r="B70" s="14">
        <v>78668</v>
      </c>
      <c r="C70" s="14">
        <v>2892</v>
      </c>
      <c r="D70" s="26">
        <f>C70/B70</f>
        <v>3.6762088778156302E-2</v>
      </c>
      <c r="E70" s="14">
        <v>13140719731</v>
      </c>
      <c r="F70" s="14">
        <v>713763785</v>
      </c>
      <c r="G70" s="26">
        <f>F70/E70</f>
        <v>5.4316947595813542E-2</v>
      </c>
      <c r="H70" s="14">
        <v>947881794</v>
      </c>
      <c r="I70" s="29">
        <f>F70/(H70-(H70*0.15))</f>
        <v>0.88589326782659994</v>
      </c>
    </row>
    <row r="71" spans="1:9" ht="14.25" customHeight="1" x14ac:dyDescent="0.2">
      <c r="A71" s="15" t="s">
        <v>76</v>
      </c>
      <c r="B71" s="14">
        <v>45681</v>
      </c>
      <c r="C71" s="14">
        <v>699</v>
      </c>
      <c r="D71" s="26">
        <f>C71/B71</f>
        <v>1.5301766598804755E-2</v>
      </c>
      <c r="E71" s="14">
        <v>1587701209</v>
      </c>
      <c r="F71" s="14">
        <v>29379376</v>
      </c>
      <c r="G71" s="26">
        <f>F71/E71</f>
        <v>1.8504348194396319E-2</v>
      </c>
      <c r="H71" s="14">
        <v>37145369</v>
      </c>
      <c r="I71" s="29">
        <f>F71/(H71-(H71*0.15))</f>
        <v>0.93050554336143176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9901477</v>
      </c>
      <c r="C73" s="17">
        <f>SUM(C5:C71)</f>
        <v>393684</v>
      </c>
      <c r="D73" s="28">
        <f>C73/B73</f>
        <v>3.9760128716150124E-2</v>
      </c>
      <c r="E73" s="17">
        <f>SUM(E5:E71)</f>
        <v>1769594661263</v>
      </c>
      <c r="F73" s="17">
        <f>SUM(F5:F71)</f>
        <v>63479076918</v>
      </c>
      <c r="G73" s="28">
        <f>F73/E73</f>
        <v>3.5872100152412045E-2</v>
      </c>
      <c r="H73" s="17">
        <f>SUM(H5:H71)</f>
        <v>74946015941</v>
      </c>
      <c r="I73" s="31">
        <f>F73/(H73-(H73*0.15))</f>
        <v>0.99646747094794907</v>
      </c>
    </row>
    <row r="74" spans="1:9" ht="14.25" customHeight="1" x14ac:dyDescent="0.2"/>
    <row r="75" spans="1:9" ht="14.25" customHeight="1" x14ac:dyDescent="0.2">
      <c r="A75" s="18" t="s">
        <v>0</v>
      </c>
    </row>
  </sheetData>
  <conditionalFormatting sqref="A4:I73">
    <cfRule type="expression" dxfId="1" priority="1" stopIfTrue="1">
      <formula>MOD(ROW(),3)=1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6"/>
  <sheetViews>
    <sheetView workbookViewId="0">
      <pane ySplit="4" topLeftCell="A5" activePane="bottomLeft" state="frozen"/>
      <selection pane="bottomLeft"/>
    </sheetView>
  </sheetViews>
  <sheetFormatPr defaultRowHeight="14.25" x14ac:dyDescent="0.2"/>
  <cols>
    <col min="1" max="1" width="17.7109375" style="1" customWidth="1"/>
    <col min="2" max="2" width="12.5703125" style="1" bestFit="1" customWidth="1"/>
    <col min="3" max="3" width="10.42578125" style="1" bestFit="1" customWidth="1"/>
    <col min="4" max="4" width="10" style="5" bestFit="1" customWidth="1"/>
    <col min="5" max="5" width="22" style="1" bestFit="1" customWidth="1"/>
    <col min="6" max="6" width="18.5703125" style="1" bestFit="1" customWidth="1"/>
    <col min="7" max="7" width="12.5703125" style="5" bestFit="1" customWidth="1"/>
    <col min="8" max="8" width="19.7109375" style="1" bestFit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97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2008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100325</v>
      </c>
      <c r="C5" s="14">
        <v>3756</v>
      </c>
      <c r="D5" s="26">
        <f>C5/B5</f>
        <v>3.7438325442312487E-2</v>
      </c>
      <c r="E5" s="14">
        <v>21189061744</v>
      </c>
      <c r="F5" s="14">
        <v>596895800</v>
      </c>
      <c r="G5" s="26">
        <f>F5/E5</f>
        <v>2.8169996728100524E-2</v>
      </c>
      <c r="H5" s="14">
        <v>752483924</v>
      </c>
      <c r="I5" s="29">
        <f t="shared" ref="I5:I68" si="0">F5/(H5-(H5*0.15))</f>
        <v>0.93321641904096875</v>
      </c>
      <c r="K5" s="2"/>
      <c r="L5" s="3"/>
      <c r="M5" s="2"/>
    </row>
    <row r="6" spans="1:13" ht="14.25" customHeight="1" x14ac:dyDescent="0.2">
      <c r="A6" s="15" t="s">
        <v>11</v>
      </c>
      <c r="B6" s="14">
        <v>11866</v>
      </c>
      <c r="C6" s="14">
        <v>362</v>
      </c>
      <c r="D6" s="26">
        <f t="shared" ref="D6:D69" si="1">C6/B6</f>
        <v>3.050733187257711E-2</v>
      </c>
      <c r="E6" s="14">
        <v>1611320482</v>
      </c>
      <c r="F6" s="14">
        <v>38848918</v>
      </c>
      <c r="G6" s="26">
        <f t="shared" ref="G6:G69" si="2">F6/E6</f>
        <v>2.4109988319505518E-2</v>
      </c>
      <c r="H6" s="14">
        <v>44699256</v>
      </c>
      <c r="I6" s="29">
        <f t="shared" si="0"/>
        <v>1.0224915021351744</v>
      </c>
    </row>
    <row r="7" spans="1:13" ht="14.25" customHeight="1" x14ac:dyDescent="0.2">
      <c r="A7" s="15" t="s">
        <v>12</v>
      </c>
      <c r="B7" s="14">
        <v>112786</v>
      </c>
      <c r="C7" s="14">
        <v>4771</v>
      </c>
      <c r="D7" s="26">
        <f t="shared" si="1"/>
        <v>4.2301349458266094E-2</v>
      </c>
      <c r="E7" s="14">
        <v>22279280665</v>
      </c>
      <c r="F7" s="14">
        <v>946076238</v>
      </c>
      <c r="G7" s="26">
        <f t="shared" si="2"/>
        <v>4.246439785132982E-2</v>
      </c>
      <c r="H7" s="14">
        <v>1163629753</v>
      </c>
      <c r="I7" s="29">
        <f t="shared" si="0"/>
        <v>0.95651633637395839</v>
      </c>
    </row>
    <row r="8" spans="1:13" ht="14.25" customHeight="1" x14ac:dyDescent="0.2">
      <c r="A8" s="15" t="s">
        <v>13</v>
      </c>
      <c r="B8" s="14">
        <v>14701</v>
      </c>
      <c r="C8" s="14"/>
      <c r="D8" s="26"/>
      <c r="E8" s="14">
        <v>1980818619</v>
      </c>
      <c r="F8" s="14"/>
      <c r="G8" s="26"/>
      <c r="H8" s="14"/>
      <c r="I8" s="29"/>
    </row>
    <row r="9" spans="1:13" ht="14.25" customHeight="1" x14ac:dyDescent="0.2">
      <c r="A9" s="15" t="s">
        <v>14</v>
      </c>
      <c r="B9" s="14">
        <v>324141</v>
      </c>
      <c r="C9" s="14">
        <v>11554</v>
      </c>
      <c r="D9" s="26">
        <f t="shared" si="1"/>
        <v>3.5644981659216209E-2</v>
      </c>
      <c r="E9" s="14">
        <v>49377471350</v>
      </c>
      <c r="F9" s="14">
        <v>1776244250</v>
      </c>
      <c r="G9" s="26">
        <f t="shared" si="2"/>
        <v>3.5972766556017659E-2</v>
      </c>
      <c r="H9" s="14">
        <v>2155419870</v>
      </c>
      <c r="I9" s="29">
        <f t="shared" si="0"/>
        <v>0.96950907186684643</v>
      </c>
    </row>
    <row r="10" spans="1:13" ht="14.25" customHeight="1" x14ac:dyDescent="0.2">
      <c r="A10" s="15" t="s">
        <v>15</v>
      </c>
      <c r="B10" s="14">
        <v>728297</v>
      </c>
      <c r="C10" s="14">
        <v>27334</v>
      </c>
      <c r="D10" s="26">
        <f t="shared" si="1"/>
        <v>3.7531391726177643E-2</v>
      </c>
      <c r="E10" s="14">
        <v>202937474340</v>
      </c>
      <c r="F10" s="14">
        <v>7054262490</v>
      </c>
      <c r="G10" s="26">
        <f t="shared" si="2"/>
        <v>3.4760768127927617E-2</v>
      </c>
      <c r="H10" s="14">
        <v>8070656100</v>
      </c>
      <c r="I10" s="29">
        <f t="shared" si="0"/>
        <v>1.0283095002866582</v>
      </c>
    </row>
    <row r="11" spans="1:13" ht="14.25" customHeight="1" x14ac:dyDescent="0.2">
      <c r="A11" s="15" t="s">
        <v>16</v>
      </c>
      <c r="B11" s="14">
        <v>11990</v>
      </c>
      <c r="C11" s="14">
        <v>198</v>
      </c>
      <c r="D11" s="26">
        <f t="shared" si="1"/>
        <v>1.6513761467889909E-2</v>
      </c>
      <c r="E11" s="14">
        <v>922807562</v>
      </c>
      <c r="F11" s="14">
        <v>12779066</v>
      </c>
      <c r="G11" s="26">
        <f t="shared" si="2"/>
        <v>1.3848029130043042E-2</v>
      </c>
      <c r="H11" s="14">
        <v>12801742</v>
      </c>
      <c r="I11" s="29">
        <f t="shared" si="0"/>
        <v>1.1743866806656194</v>
      </c>
    </row>
    <row r="12" spans="1:13" ht="14.25" customHeight="1" x14ac:dyDescent="0.2">
      <c r="A12" s="15" t="s">
        <v>17</v>
      </c>
      <c r="B12" s="14">
        <v>212831</v>
      </c>
      <c r="C12" s="14">
        <v>6432</v>
      </c>
      <c r="D12" s="26">
        <f t="shared" si="1"/>
        <v>3.0221161390962783E-2</v>
      </c>
      <c r="E12" s="14">
        <v>20123119251</v>
      </c>
      <c r="F12" s="14">
        <v>719301549</v>
      </c>
      <c r="G12" s="26">
        <f t="shared" si="2"/>
        <v>3.5745032369385525E-2</v>
      </c>
      <c r="H12" s="14">
        <v>916662031</v>
      </c>
      <c r="I12" s="29">
        <f t="shared" si="0"/>
        <v>0.92317243198937315</v>
      </c>
    </row>
    <row r="13" spans="1:13" ht="14.25" customHeight="1" x14ac:dyDescent="0.2">
      <c r="A13" s="15" t="s">
        <v>18</v>
      </c>
      <c r="B13" s="14">
        <v>146667</v>
      </c>
      <c r="C13" s="14">
        <v>4290</v>
      </c>
      <c r="D13" s="26">
        <f t="shared" si="1"/>
        <v>2.9249933522878357E-2</v>
      </c>
      <c r="E13" s="14">
        <v>13096975036</v>
      </c>
      <c r="F13" s="14">
        <v>378376799</v>
      </c>
      <c r="G13" s="26">
        <f t="shared" si="2"/>
        <v>2.8890396290742384E-2</v>
      </c>
      <c r="H13" s="14">
        <v>462537997</v>
      </c>
      <c r="I13" s="29">
        <f t="shared" si="0"/>
        <v>0.96240563625331232</v>
      </c>
    </row>
    <row r="14" spans="1:13" ht="14.25" customHeight="1" x14ac:dyDescent="0.2">
      <c r="A14" s="15" t="s">
        <v>19</v>
      </c>
      <c r="B14" s="14">
        <v>86742</v>
      </c>
      <c r="C14" s="14">
        <v>3165</v>
      </c>
      <c r="D14" s="26">
        <f t="shared" si="1"/>
        <v>3.6487514698761846E-2</v>
      </c>
      <c r="E14" s="14">
        <v>14113090059</v>
      </c>
      <c r="F14" s="14">
        <v>510780878</v>
      </c>
      <c r="G14" s="26">
        <f t="shared" si="2"/>
        <v>3.6191994514643659E-2</v>
      </c>
      <c r="H14" s="14">
        <v>602843633</v>
      </c>
      <c r="I14" s="29">
        <f t="shared" si="0"/>
        <v>0.99680687844305393</v>
      </c>
    </row>
    <row r="15" spans="1:13" ht="14.25" customHeight="1" x14ac:dyDescent="0.2">
      <c r="A15" s="15" t="s">
        <v>20</v>
      </c>
      <c r="B15" s="14">
        <v>259964</v>
      </c>
      <c r="C15" s="14">
        <v>9217</v>
      </c>
      <c r="D15" s="26">
        <f t="shared" si="1"/>
        <v>3.5454909141265714E-2</v>
      </c>
      <c r="E15" s="14">
        <v>84823004653</v>
      </c>
      <c r="F15" s="14">
        <v>3599921142</v>
      </c>
      <c r="G15" s="26">
        <f t="shared" si="2"/>
        <v>4.2440386976703007E-2</v>
      </c>
      <c r="H15" s="14">
        <v>4423595284</v>
      </c>
      <c r="I15" s="29">
        <f t="shared" si="0"/>
        <v>0.95741157850674019</v>
      </c>
    </row>
    <row r="16" spans="1:13" ht="14.25" customHeight="1" x14ac:dyDescent="0.2">
      <c r="A16" s="15" t="s">
        <v>21</v>
      </c>
      <c r="B16" s="14">
        <v>36176</v>
      </c>
      <c r="C16" s="14">
        <v>1218</v>
      </c>
      <c r="D16" s="26">
        <f t="shared" si="1"/>
        <v>3.3668730650154799E-2</v>
      </c>
      <c r="E16" s="14">
        <v>4402685100</v>
      </c>
      <c r="F16" s="14">
        <v>126951182</v>
      </c>
      <c r="G16" s="26">
        <f t="shared" si="2"/>
        <v>2.8834944838548638E-2</v>
      </c>
      <c r="H16" s="14">
        <v>135050351</v>
      </c>
      <c r="I16" s="29">
        <f t="shared" si="0"/>
        <v>1.1059159095758728</v>
      </c>
    </row>
    <row r="17" spans="1:9" ht="14.25" customHeight="1" x14ac:dyDescent="0.2">
      <c r="A17" s="15" t="s">
        <v>22</v>
      </c>
      <c r="B17" s="14">
        <v>887365</v>
      </c>
      <c r="C17" s="14">
        <v>32463</v>
      </c>
      <c r="D17" s="26">
        <f t="shared" si="1"/>
        <v>3.6583592997244653E-2</v>
      </c>
      <c r="E17" s="14">
        <v>290158028355</v>
      </c>
      <c r="F17" s="14">
        <v>11046528121</v>
      </c>
      <c r="G17" s="26">
        <f t="shared" si="2"/>
        <v>3.8070730572668805E-2</v>
      </c>
      <c r="H17" s="14">
        <v>14523597043</v>
      </c>
      <c r="I17" s="29">
        <f t="shared" si="0"/>
        <v>0.89481382594088743</v>
      </c>
    </row>
    <row r="18" spans="1:9" ht="14.25" customHeight="1" x14ac:dyDescent="0.2">
      <c r="A18" s="15" t="s">
        <v>23</v>
      </c>
      <c r="B18" s="14">
        <v>20563</v>
      </c>
      <c r="C18" s="14">
        <v>399</v>
      </c>
      <c r="D18" s="26">
        <f t="shared" si="1"/>
        <v>1.9403783494626271E-2</v>
      </c>
      <c r="E18" s="14">
        <v>3534338446</v>
      </c>
      <c r="F18" s="14">
        <v>49010889</v>
      </c>
      <c r="G18" s="26">
        <f t="shared" si="2"/>
        <v>1.3867061615298401E-2</v>
      </c>
      <c r="H18" s="14">
        <v>52885981</v>
      </c>
      <c r="I18" s="29">
        <f t="shared" si="0"/>
        <v>1.0902675590297684</v>
      </c>
    </row>
    <row r="19" spans="1:9" ht="14.25" customHeight="1" x14ac:dyDescent="0.2">
      <c r="A19" s="15" t="s">
        <v>24</v>
      </c>
      <c r="B19" s="14">
        <v>16251</v>
      </c>
      <c r="C19" s="14">
        <v>421</v>
      </c>
      <c r="D19" s="26">
        <f t="shared" si="1"/>
        <v>2.5906098086271614E-2</v>
      </c>
      <c r="E19" s="14">
        <v>1703904476</v>
      </c>
      <c r="F19" s="14">
        <v>25981518</v>
      </c>
      <c r="G19" s="26">
        <f t="shared" si="2"/>
        <v>1.5248224513731484E-2</v>
      </c>
      <c r="H19" s="14">
        <v>28861242</v>
      </c>
      <c r="I19" s="29">
        <f t="shared" si="0"/>
        <v>1.0590844207157089</v>
      </c>
    </row>
    <row r="20" spans="1:9" ht="14.25" customHeight="1" x14ac:dyDescent="0.2">
      <c r="A20" s="15" t="s">
        <v>25</v>
      </c>
      <c r="B20" s="14">
        <v>348705</v>
      </c>
      <c r="C20" s="14">
        <v>14485</v>
      </c>
      <c r="D20" s="26">
        <f t="shared" si="1"/>
        <v>4.1539410103095739E-2</v>
      </c>
      <c r="E20" s="14">
        <v>81796345144</v>
      </c>
      <c r="F20" s="14">
        <v>2935495915</v>
      </c>
      <c r="G20" s="26">
        <f t="shared" si="2"/>
        <v>3.5887861613280496E-2</v>
      </c>
      <c r="H20" s="14">
        <v>3059130515</v>
      </c>
      <c r="I20" s="29">
        <f t="shared" si="0"/>
        <v>1.1289235908531849</v>
      </c>
    </row>
    <row r="21" spans="1:9" ht="14.25" customHeight="1" x14ac:dyDescent="0.2">
      <c r="A21" s="15" t="s">
        <v>26</v>
      </c>
      <c r="B21" s="14">
        <v>159408</v>
      </c>
      <c r="C21" s="14">
        <v>4991</v>
      </c>
      <c r="D21" s="26">
        <f t="shared" si="1"/>
        <v>3.1309595503362438E-2</v>
      </c>
      <c r="E21" s="14">
        <v>25652255285</v>
      </c>
      <c r="F21" s="14">
        <v>682432472</v>
      </c>
      <c r="G21" s="26">
        <f t="shared" si="2"/>
        <v>2.6603215367151295E-2</v>
      </c>
      <c r="H21" s="14">
        <v>831996903</v>
      </c>
      <c r="I21" s="29">
        <f t="shared" si="0"/>
        <v>0.96498163499138156</v>
      </c>
    </row>
    <row r="22" spans="1:9" ht="14.25" customHeight="1" x14ac:dyDescent="0.2">
      <c r="A22" s="15" t="s">
        <v>27</v>
      </c>
      <c r="B22" s="14">
        <v>77449</v>
      </c>
      <c r="C22" s="14">
        <v>2564</v>
      </c>
      <c r="D22" s="26">
        <f t="shared" si="1"/>
        <v>3.3105656625650431E-2</v>
      </c>
      <c r="E22" s="14">
        <v>12663569218</v>
      </c>
      <c r="F22" s="14">
        <v>453904415</v>
      </c>
      <c r="G22" s="26">
        <f t="shared" si="2"/>
        <v>3.5843324041283729E-2</v>
      </c>
      <c r="H22" s="14">
        <v>552768161</v>
      </c>
      <c r="I22" s="29">
        <f t="shared" si="0"/>
        <v>0.96605635380950794</v>
      </c>
    </row>
    <row r="23" spans="1:9" ht="14.25" customHeight="1" x14ac:dyDescent="0.2">
      <c r="A23" s="15" t="s">
        <v>28</v>
      </c>
      <c r="B23" s="14">
        <v>18010</v>
      </c>
      <c r="C23" s="14">
        <v>355</v>
      </c>
      <c r="D23" s="26">
        <f t="shared" si="1"/>
        <v>1.9711271515824542E-2</v>
      </c>
      <c r="E23" s="14">
        <v>4112210217</v>
      </c>
      <c r="F23" s="14">
        <v>90854453</v>
      </c>
      <c r="G23" s="26">
        <f t="shared" si="2"/>
        <v>2.2093825024899014E-2</v>
      </c>
      <c r="H23" s="14">
        <v>107376400</v>
      </c>
      <c r="I23" s="29">
        <f t="shared" si="0"/>
        <v>0.99544771257656139</v>
      </c>
    </row>
    <row r="24" spans="1:9" ht="14.25" customHeight="1" x14ac:dyDescent="0.2">
      <c r="A24" s="15" t="s">
        <v>29</v>
      </c>
      <c r="B24" s="14">
        <v>27432</v>
      </c>
      <c r="C24" s="14">
        <v>691</v>
      </c>
      <c r="D24" s="26">
        <f t="shared" si="1"/>
        <v>2.5189559638378534E-2</v>
      </c>
      <c r="E24" s="14">
        <v>2881611184</v>
      </c>
      <c r="F24" s="14">
        <v>74283881</v>
      </c>
      <c r="G24" s="26">
        <f t="shared" si="2"/>
        <v>2.5778592688860135E-2</v>
      </c>
      <c r="H24" s="14">
        <v>83471000</v>
      </c>
      <c r="I24" s="29">
        <f t="shared" si="0"/>
        <v>1.0469839965553376</v>
      </c>
    </row>
    <row r="25" spans="1:9" ht="14.25" customHeight="1" x14ac:dyDescent="0.2">
      <c r="A25" s="15" t="s">
        <v>30</v>
      </c>
      <c r="B25" s="14">
        <v>14000</v>
      </c>
      <c r="C25" s="14">
        <v>373</v>
      </c>
      <c r="D25" s="26">
        <f t="shared" si="1"/>
        <v>2.6642857142857142E-2</v>
      </c>
      <c r="E25" s="14">
        <v>1632257579</v>
      </c>
      <c r="F25" s="14">
        <v>26729734</v>
      </c>
      <c r="G25" s="26">
        <f t="shared" si="2"/>
        <v>1.6375928863124611E-2</v>
      </c>
      <c r="H25" s="14">
        <v>29786922</v>
      </c>
      <c r="I25" s="29">
        <f t="shared" si="0"/>
        <v>1.0557232426483321</v>
      </c>
    </row>
    <row r="26" spans="1:9" ht="14.25" customHeight="1" x14ac:dyDescent="0.2">
      <c r="A26" s="15" t="s">
        <v>31</v>
      </c>
      <c r="B26" s="14">
        <v>11227</v>
      </c>
      <c r="C26" s="14">
        <v>164</v>
      </c>
      <c r="D26" s="26">
        <f t="shared" si="1"/>
        <v>1.4607642290905852E-2</v>
      </c>
      <c r="E26" s="14">
        <v>3626142234</v>
      </c>
      <c r="F26" s="14">
        <v>26771051</v>
      </c>
      <c r="G26" s="26">
        <f t="shared" si="2"/>
        <v>7.3827912068603098E-3</v>
      </c>
      <c r="H26" s="14">
        <v>15662879</v>
      </c>
      <c r="I26" s="29">
        <f t="shared" si="0"/>
        <v>2.0108279019232072</v>
      </c>
    </row>
    <row r="27" spans="1:9" ht="14.25" customHeight="1" x14ac:dyDescent="0.2">
      <c r="A27" s="15" t="s">
        <v>32</v>
      </c>
      <c r="B27" s="14">
        <v>17432</v>
      </c>
      <c r="C27" s="14">
        <v>393</v>
      </c>
      <c r="D27" s="26">
        <f t="shared" si="1"/>
        <v>2.2544745296007342E-2</v>
      </c>
      <c r="E27" s="14">
        <v>3095429530</v>
      </c>
      <c r="F27" s="14">
        <v>68914380</v>
      </c>
      <c r="G27" s="26">
        <f t="shared" si="2"/>
        <v>2.2263268904073548E-2</v>
      </c>
      <c r="H27" s="14">
        <v>86971199</v>
      </c>
      <c r="I27" s="29">
        <f t="shared" si="0"/>
        <v>0.93221367658126209</v>
      </c>
    </row>
    <row r="28" spans="1:9" ht="14.25" customHeight="1" x14ac:dyDescent="0.2">
      <c r="A28" s="15" t="s">
        <v>33</v>
      </c>
      <c r="B28" s="14">
        <v>12832</v>
      </c>
      <c r="C28" s="14">
        <v>231</v>
      </c>
      <c r="D28" s="26">
        <f t="shared" si="1"/>
        <v>1.8001870324189526E-2</v>
      </c>
      <c r="E28" s="14">
        <v>1319397047</v>
      </c>
      <c r="F28" s="14">
        <v>11998389</v>
      </c>
      <c r="G28" s="26">
        <f t="shared" si="2"/>
        <v>9.0938425451849592E-3</v>
      </c>
      <c r="H28" s="14">
        <v>13673927</v>
      </c>
      <c r="I28" s="29">
        <f t="shared" si="0"/>
        <v>1.0323114760453147</v>
      </c>
    </row>
    <row r="29" spans="1:9" ht="14.25" customHeight="1" x14ac:dyDescent="0.2">
      <c r="A29" s="15" t="s">
        <v>34</v>
      </c>
      <c r="B29" s="14">
        <v>14610</v>
      </c>
      <c r="C29" s="14">
        <v>422</v>
      </c>
      <c r="D29" s="26">
        <f t="shared" si="1"/>
        <v>2.8884325804243667E-2</v>
      </c>
      <c r="E29" s="14">
        <v>2801921530</v>
      </c>
      <c r="F29" s="14">
        <v>41271939</v>
      </c>
      <c r="G29" s="26">
        <f t="shared" si="2"/>
        <v>1.4729869683395453E-2</v>
      </c>
      <c r="H29" s="14">
        <v>49553900</v>
      </c>
      <c r="I29" s="29">
        <f t="shared" si="0"/>
        <v>0.97984663876992883</v>
      </c>
    </row>
    <row r="30" spans="1:9" ht="14.25" customHeight="1" x14ac:dyDescent="0.2">
      <c r="A30" s="15" t="s">
        <v>35</v>
      </c>
      <c r="B30" s="14">
        <v>35323</v>
      </c>
      <c r="C30" s="14">
        <v>696</v>
      </c>
      <c r="D30" s="26">
        <f t="shared" si="1"/>
        <v>1.9703875661750133E-2</v>
      </c>
      <c r="E30" s="14">
        <v>5707440980</v>
      </c>
      <c r="F30" s="14">
        <v>51513510</v>
      </c>
      <c r="G30" s="26">
        <f t="shared" si="2"/>
        <v>9.0256754612992943E-3</v>
      </c>
      <c r="H30" s="14">
        <v>71414084</v>
      </c>
      <c r="I30" s="29">
        <f t="shared" si="0"/>
        <v>0.84862993428249678</v>
      </c>
    </row>
    <row r="31" spans="1:9" ht="14.25" customHeight="1" x14ac:dyDescent="0.2">
      <c r="A31" s="15" t="s">
        <v>36</v>
      </c>
      <c r="B31" s="14">
        <v>115086</v>
      </c>
      <c r="C31" s="14">
        <v>3862</v>
      </c>
      <c r="D31" s="26">
        <f t="shared" si="1"/>
        <v>3.355751351163478E-2</v>
      </c>
      <c r="E31" s="14">
        <v>13355873024</v>
      </c>
      <c r="F31" s="14">
        <v>433132779</v>
      </c>
      <c r="G31" s="26">
        <f t="shared" si="2"/>
        <v>3.243013603241636E-2</v>
      </c>
      <c r="H31" s="14">
        <v>495456857</v>
      </c>
      <c r="I31" s="29">
        <f t="shared" si="0"/>
        <v>1.0284810233116173</v>
      </c>
    </row>
    <row r="32" spans="1:9" ht="14.25" customHeight="1" x14ac:dyDescent="0.2">
      <c r="A32" s="15" t="s">
        <v>37</v>
      </c>
      <c r="B32" s="14">
        <v>113140</v>
      </c>
      <c r="C32" s="14">
        <v>2851</v>
      </c>
      <c r="D32" s="26">
        <f t="shared" si="1"/>
        <v>2.5198868658299452E-2</v>
      </c>
      <c r="E32" s="14">
        <v>8249172948</v>
      </c>
      <c r="F32" s="14">
        <v>221510918</v>
      </c>
      <c r="G32" s="26">
        <f t="shared" si="2"/>
        <v>2.6852500171390514E-2</v>
      </c>
      <c r="H32" s="14">
        <v>252528700</v>
      </c>
      <c r="I32" s="29">
        <f t="shared" si="0"/>
        <v>1.0319661883975959</v>
      </c>
    </row>
    <row r="33" spans="1:9" ht="14.25" customHeight="1" x14ac:dyDescent="0.2">
      <c r="A33" s="15" t="s">
        <v>38</v>
      </c>
      <c r="B33" s="14">
        <v>461588</v>
      </c>
      <c r="C33" s="14">
        <v>18383</v>
      </c>
      <c r="D33" s="26">
        <f t="shared" si="1"/>
        <v>3.9825558723363692E-2</v>
      </c>
      <c r="E33" s="14">
        <v>95973810513</v>
      </c>
      <c r="F33" s="14">
        <v>3446856108</v>
      </c>
      <c r="G33" s="26">
        <f t="shared" si="2"/>
        <v>3.5914548870945487E-2</v>
      </c>
      <c r="H33" s="14">
        <v>4695287601</v>
      </c>
      <c r="I33" s="29">
        <f t="shared" si="0"/>
        <v>0.86365845450607071</v>
      </c>
    </row>
    <row r="34" spans="1:9" ht="14.25" customHeight="1" x14ac:dyDescent="0.2">
      <c r="A34" s="15" t="s">
        <v>39</v>
      </c>
      <c r="B34" s="14">
        <v>13501</v>
      </c>
      <c r="C34" s="14">
        <v>267</v>
      </c>
      <c r="D34" s="26">
        <f t="shared" si="1"/>
        <v>1.9776312865713651E-2</v>
      </c>
      <c r="E34" s="14">
        <v>1170541298</v>
      </c>
      <c r="F34" s="14">
        <v>16310484</v>
      </c>
      <c r="G34" s="26">
        <f t="shared" si="2"/>
        <v>1.3934138016205216E-2</v>
      </c>
      <c r="H34" s="14">
        <v>17726355</v>
      </c>
      <c r="I34" s="29">
        <f t="shared" si="0"/>
        <v>1.0825014339316996</v>
      </c>
    </row>
    <row r="35" spans="1:9" ht="14.25" customHeight="1" x14ac:dyDescent="0.2">
      <c r="A35" s="15" t="s">
        <v>40</v>
      </c>
      <c r="B35" s="14">
        <v>88745</v>
      </c>
      <c r="C35" s="14">
        <v>3443</v>
      </c>
      <c r="D35" s="26">
        <f t="shared" si="1"/>
        <v>3.8796551918417937E-2</v>
      </c>
      <c r="E35" s="14">
        <v>21206953905</v>
      </c>
      <c r="F35" s="14">
        <v>827608230</v>
      </c>
      <c r="G35" s="26">
        <f t="shared" si="2"/>
        <v>3.902532318914851E-2</v>
      </c>
      <c r="H35" s="14">
        <v>1029808087</v>
      </c>
      <c r="I35" s="29">
        <f t="shared" si="0"/>
        <v>0.94547397079866835</v>
      </c>
    </row>
    <row r="36" spans="1:9" ht="14.25" customHeight="1" x14ac:dyDescent="0.2">
      <c r="A36" s="15" t="s">
        <v>41</v>
      </c>
      <c r="B36" s="14">
        <v>37991</v>
      </c>
      <c r="C36" s="14">
        <v>798</v>
      </c>
      <c r="D36" s="26">
        <f t="shared" si="1"/>
        <v>2.1004974862467427E-2</v>
      </c>
      <c r="E36" s="14">
        <v>2740407388</v>
      </c>
      <c r="F36" s="14">
        <v>63466440</v>
      </c>
      <c r="G36" s="26">
        <f t="shared" si="2"/>
        <v>2.3159490912889043E-2</v>
      </c>
      <c r="H36" s="14">
        <v>77022985</v>
      </c>
      <c r="I36" s="29">
        <f t="shared" si="0"/>
        <v>0.96940413306495454</v>
      </c>
    </row>
    <row r="37" spans="1:9" ht="14.25" customHeight="1" x14ac:dyDescent="0.2">
      <c r="A37" s="15" t="s">
        <v>42</v>
      </c>
      <c r="B37" s="14">
        <v>11904</v>
      </c>
      <c r="C37" s="14">
        <v>197</v>
      </c>
      <c r="D37" s="26">
        <f t="shared" si="1"/>
        <v>1.6549059139784945E-2</v>
      </c>
      <c r="E37" s="14">
        <v>1505867413</v>
      </c>
      <c r="F37" s="14">
        <v>19716748</v>
      </c>
      <c r="G37" s="26">
        <f t="shared" si="2"/>
        <v>1.3093282867925372E-2</v>
      </c>
      <c r="H37" s="14">
        <v>25274030</v>
      </c>
      <c r="I37" s="29">
        <f t="shared" si="0"/>
        <v>0.91778691873227414</v>
      </c>
    </row>
    <row r="38" spans="1:9" ht="14.25" customHeight="1" x14ac:dyDescent="0.2">
      <c r="A38" s="15" t="s">
        <v>43</v>
      </c>
      <c r="B38" s="14">
        <v>6789</v>
      </c>
      <c r="C38" s="14">
        <v>128</v>
      </c>
      <c r="D38" s="26">
        <f t="shared" si="1"/>
        <v>1.8854028575637061E-2</v>
      </c>
      <c r="E38" s="14">
        <v>811839959</v>
      </c>
      <c r="F38" s="14">
        <v>14666878</v>
      </c>
      <c r="G38" s="26">
        <f t="shared" si="2"/>
        <v>1.8066218393667417E-2</v>
      </c>
      <c r="H38" s="14">
        <v>10801735</v>
      </c>
      <c r="I38" s="29">
        <f t="shared" si="0"/>
        <v>1.5974425023605276</v>
      </c>
    </row>
    <row r="39" spans="1:9" ht="14.25" customHeight="1" x14ac:dyDescent="0.2">
      <c r="A39" s="15" t="s">
        <v>44</v>
      </c>
      <c r="B39" s="14">
        <v>168656</v>
      </c>
      <c r="C39" s="14">
        <v>6266</v>
      </c>
      <c r="D39" s="26">
        <f t="shared" si="1"/>
        <v>3.7152547196660661E-2</v>
      </c>
      <c r="E39" s="14">
        <v>24899827204</v>
      </c>
      <c r="F39" s="14">
        <v>979454506</v>
      </c>
      <c r="G39" s="26">
        <f t="shared" si="2"/>
        <v>3.9335795303939172E-2</v>
      </c>
      <c r="H39" s="14">
        <v>1167382777</v>
      </c>
      <c r="I39" s="29">
        <f t="shared" si="0"/>
        <v>0.98707933809402892</v>
      </c>
    </row>
    <row r="40" spans="1:9" ht="14.25" customHeight="1" x14ac:dyDescent="0.2">
      <c r="A40" s="15" t="s">
        <v>45</v>
      </c>
      <c r="B40" s="14">
        <v>516735</v>
      </c>
      <c r="C40" s="14">
        <v>23480</v>
      </c>
      <c r="D40" s="26">
        <f t="shared" si="1"/>
        <v>4.5439151596079232E-2</v>
      </c>
      <c r="E40" s="14">
        <v>77326049030</v>
      </c>
      <c r="F40" s="14">
        <v>3751428050</v>
      </c>
      <c r="G40" s="26">
        <f t="shared" si="2"/>
        <v>4.8514415220472049E-2</v>
      </c>
      <c r="H40" s="14">
        <v>5148008700</v>
      </c>
      <c r="I40" s="29">
        <f t="shared" si="0"/>
        <v>0.85731105402092311</v>
      </c>
    </row>
    <row r="41" spans="1:9" ht="14.25" customHeight="1" x14ac:dyDescent="0.2">
      <c r="A41" s="15" t="s">
        <v>46</v>
      </c>
      <c r="B41" s="14">
        <v>107289</v>
      </c>
      <c r="C41" s="14">
        <v>3992</v>
      </c>
      <c r="D41" s="26">
        <f t="shared" si="1"/>
        <v>3.7207915070510487E-2</v>
      </c>
      <c r="E41" s="14">
        <v>23586784713</v>
      </c>
      <c r="F41" s="14">
        <v>757967467</v>
      </c>
      <c r="G41" s="26">
        <f t="shared" si="2"/>
        <v>3.2135260325763755E-2</v>
      </c>
      <c r="H41" s="14">
        <v>1013260800</v>
      </c>
      <c r="I41" s="29">
        <f t="shared" si="0"/>
        <v>0.88005618273667141</v>
      </c>
    </row>
    <row r="42" spans="1:9" ht="14.25" customHeight="1" x14ac:dyDescent="0.2">
      <c r="A42" s="15" t="s">
        <v>47</v>
      </c>
      <c r="B42" s="14">
        <v>47010</v>
      </c>
      <c r="C42" s="14">
        <v>1049</v>
      </c>
      <c r="D42" s="26">
        <f t="shared" si="1"/>
        <v>2.2314401191235907E-2</v>
      </c>
      <c r="E42" s="14">
        <v>4417990206</v>
      </c>
      <c r="F42" s="14">
        <v>84008063</v>
      </c>
      <c r="G42" s="26">
        <f t="shared" si="2"/>
        <v>1.9014995299425977E-2</v>
      </c>
      <c r="H42" s="14">
        <v>96996353</v>
      </c>
      <c r="I42" s="29">
        <f t="shared" si="0"/>
        <v>1.018935374757004</v>
      </c>
    </row>
    <row r="43" spans="1:9" ht="14.25" customHeight="1" x14ac:dyDescent="0.2">
      <c r="A43" s="15" t="s">
        <v>48</v>
      </c>
      <c r="B43" s="14">
        <v>5561</v>
      </c>
      <c r="C43" s="14">
        <v>110</v>
      </c>
      <c r="D43" s="26">
        <f t="shared" si="1"/>
        <v>1.9780614997302642E-2</v>
      </c>
      <c r="E43" s="14">
        <v>777638085</v>
      </c>
      <c r="F43" s="14">
        <v>8382180</v>
      </c>
      <c r="G43" s="26">
        <f t="shared" si="2"/>
        <v>1.0779024538130743E-2</v>
      </c>
      <c r="H43" s="14">
        <v>7696800</v>
      </c>
      <c r="I43" s="29">
        <f t="shared" si="0"/>
        <v>1.2812322309653514</v>
      </c>
    </row>
    <row r="44" spans="1:9" ht="14.25" customHeight="1" x14ac:dyDescent="0.2">
      <c r="A44" s="15" t="s">
        <v>49</v>
      </c>
      <c r="B44" s="14">
        <v>15456</v>
      </c>
      <c r="C44" s="14">
        <v>296</v>
      </c>
      <c r="D44" s="26">
        <f t="shared" si="1"/>
        <v>1.9151138716356108E-2</v>
      </c>
      <c r="E44" s="14">
        <v>1311561934</v>
      </c>
      <c r="F44" s="14">
        <v>17586907</v>
      </c>
      <c r="G44" s="26">
        <f t="shared" si="2"/>
        <v>1.3409131924379257E-2</v>
      </c>
      <c r="H44" s="14">
        <v>18980617</v>
      </c>
      <c r="I44" s="29">
        <f t="shared" si="0"/>
        <v>1.0900846280987289</v>
      </c>
    </row>
    <row r="45" spans="1:9" ht="14.25" customHeight="1" x14ac:dyDescent="0.2">
      <c r="A45" s="15" t="s">
        <v>50</v>
      </c>
      <c r="B45" s="14">
        <v>166412</v>
      </c>
      <c r="C45" s="14">
        <v>6762</v>
      </c>
      <c r="D45" s="26">
        <f t="shared" si="1"/>
        <v>4.0634088887820587E-2</v>
      </c>
      <c r="E45" s="14">
        <v>35310057919</v>
      </c>
      <c r="F45" s="14">
        <v>1468340677</v>
      </c>
      <c r="G45" s="26">
        <f t="shared" si="2"/>
        <v>4.1584204714937616E-2</v>
      </c>
      <c r="H45" s="14">
        <v>1851517550</v>
      </c>
      <c r="I45" s="29">
        <f t="shared" si="0"/>
        <v>0.93299662214922019</v>
      </c>
    </row>
    <row r="46" spans="1:9" ht="14.25" customHeight="1" x14ac:dyDescent="0.2">
      <c r="A46" s="15" t="s">
        <v>51</v>
      </c>
      <c r="B46" s="14">
        <v>262932</v>
      </c>
      <c r="C46" s="14">
        <v>7426</v>
      </c>
      <c r="D46" s="26">
        <f t="shared" si="1"/>
        <v>2.8243043828822662E-2</v>
      </c>
      <c r="E46" s="14">
        <v>30870565675</v>
      </c>
      <c r="F46" s="14">
        <v>1006505542</v>
      </c>
      <c r="G46" s="26">
        <f t="shared" si="2"/>
        <v>3.2604052436107492E-2</v>
      </c>
      <c r="H46" s="14">
        <v>1104908584</v>
      </c>
      <c r="I46" s="29">
        <f t="shared" si="0"/>
        <v>1.0716942416829152</v>
      </c>
    </row>
    <row r="47" spans="1:9" ht="14.25" customHeight="1" x14ac:dyDescent="0.2">
      <c r="A47" s="15" t="s">
        <v>52</v>
      </c>
      <c r="B47" s="14">
        <v>92819</v>
      </c>
      <c r="C47" s="14">
        <v>3073</v>
      </c>
      <c r="D47" s="26">
        <f t="shared" si="1"/>
        <v>3.3107445673838332E-2</v>
      </c>
      <c r="E47" s="14">
        <v>26176253530</v>
      </c>
      <c r="F47" s="14">
        <v>819418890</v>
      </c>
      <c r="G47" s="26">
        <f t="shared" si="2"/>
        <v>3.1303902564241398E-2</v>
      </c>
      <c r="H47" s="14">
        <v>1039229158</v>
      </c>
      <c r="I47" s="29">
        <f t="shared" si="0"/>
        <v>0.92763200118891564</v>
      </c>
    </row>
    <row r="48" spans="1:9" ht="14.25" customHeight="1" x14ac:dyDescent="0.2">
      <c r="A48" s="15" t="s">
        <v>53</v>
      </c>
      <c r="B48" s="14">
        <v>90312</v>
      </c>
      <c r="C48" s="14">
        <v>1820</v>
      </c>
      <c r="D48" s="26">
        <f t="shared" si="1"/>
        <v>2.0152360705111168E-2</v>
      </c>
      <c r="E48" s="14">
        <v>30910979289</v>
      </c>
      <c r="F48" s="14">
        <v>813780794</v>
      </c>
      <c r="G48" s="26">
        <f t="shared" si="2"/>
        <v>2.6326593744947852E-2</v>
      </c>
      <c r="H48" s="14">
        <v>1094932310</v>
      </c>
      <c r="I48" s="29">
        <f t="shared" si="0"/>
        <v>0.87438206057848877</v>
      </c>
    </row>
    <row r="49" spans="1:9" ht="14.25" customHeight="1" x14ac:dyDescent="0.2">
      <c r="A49" s="15" t="s">
        <v>54</v>
      </c>
      <c r="B49" s="14">
        <v>46932</v>
      </c>
      <c r="C49" s="14">
        <v>1486</v>
      </c>
      <c r="D49" s="26">
        <f t="shared" si="1"/>
        <v>3.1662831330435522E-2</v>
      </c>
      <c r="E49" s="14">
        <v>9960757505</v>
      </c>
      <c r="F49" s="14">
        <v>325561322</v>
      </c>
      <c r="G49" s="26">
        <f t="shared" si="2"/>
        <v>3.2684393916484568E-2</v>
      </c>
      <c r="H49" s="14">
        <v>367615190</v>
      </c>
      <c r="I49" s="29">
        <f t="shared" si="0"/>
        <v>1.0418865444597107</v>
      </c>
    </row>
    <row r="50" spans="1:9" ht="14.25" customHeight="1" x14ac:dyDescent="0.2">
      <c r="A50" s="15" t="s">
        <v>55</v>
      </c>
      <c r="B50" s="14">
        <v>102944</v>
      </c>
      <c r="C50" s="14">
        <v>3956</v>
      </c>
      <c r="D50" s="26">
        <f t="shared" si="1"/>
        <v>3.8428660242461922E-2</v>
      </c>
      <c r="E50" s="14">
        <v>22150601365</v>
      </c>
      <c r="F50" s="14">
        <v>850392212</v>
      </c>
      <c r="G50" s="26">
        <f t="shared" si="2"/>
        <v>3.8391382607954765E-2</v>
      </c>
      <c r="H50" s="14">
        <v>1056069614</v>
      </c>
      <c r="I50" s="29">
        <f t="shared" si="0"/>
        <v>0.94734420214305393</v>
      </c>
    </row>
    <row r="51" spans="1:9" ht="14.25" customHeight="1" x14ac:dyDescent="0.2">
      <c r="A51" s="15" t="s">
        <v>56</v>
      </c>
      <c r="B51" s="14">
        <v>32892</v>
      </c>
      <c r="C51" s="14">
        <v>819</v>
      </c>
      <c r="D51" s="26">
        <f t="shared" si="1"/>
        <v>2.4899671652681504E-2</v>
      </c>
      <c r="E51" s="14">
        <v>3367239944</v>
      </c>
      <c r="F51" s="14">
        <v>71253282</v>
      </c>
      <c r="G51" s="26">
        <f t="shared" si="2"/>
        <v>2.1160737929283722E-2</v>
      </c>
      <c r="H51" s="14">
        <v>88807674</v>
      </c>
      <c r="I51" s="29">
        <f t="shared" si="0"/>
        <v>0.94392057366838911</v>
      </c>
    </row>
    <row r="52" spans="1:9" ht="14.25" customHeight="1" x14ac:dyDescent="0.2">
      <c r="A52" s="15" t="s">
        <v>57</v>
      </c>
      <c r="B52" s="14">
        <v>432869</v>
      </c>
      <c r="C52" s="14">
        <v>16849</v>
      </c>
      <c r="D52" s="26">
        <f t="shared" si="1"/>
        <v>3.892401627282157E-2</v>
      </c>
      <c r="E52" s="14">
        <v>117930861407</v>
      </c>
      <c r="F52" s="14">
        <v>4061754210</v>
      </c>
      <c r="G52" s="26">
        <f t="shared" si="2"/>
        <v>3.444182601178649E-2</v>
      </c>
      <c r="H52" s="14">
        <v>5072027124</v>
      </c>
      <c r="I52" s="29">
        <f t="shared" si="0"/>
        <v>0.94213501779094244</v>
      </c>
    </row>
    <row r="53" spans="1:9" ht="14.25" customHeight="1" x14ac:dyDescent="0.2">
      <c r="A53" s="15" t="s">
        <v>58</v>
      </c>
      <c r="B53" s="14">
        <v>143828</v>
      </c>
      <c r="C53" s="14">
        <v>5930</v>
      </c>
      <c r="D53" s="26">
        <f t="shared" si="1"/>
        <v>4.1229802263815112E-2</v>
      </c>
      <c r="E53" s="14">
        <v>30902824527</v>
      </c>
      <c r="F53" s="14">
        <v>1034725142</v>
      </c>
      <c r="G53" s="26">
        <f t="shared" si="2"/>
        <v>3.3483189897284431E-2</v>
      </c>
      <c r="H53" s="14">
        <v>1389056128</v>
      </c>
      <c r="I53" s="29">
        <f t="shared" si="0"/>
        <v>0.87636753615084173</v>
      </c>
    </row>
    <row r="54" spans="1:9" ht="14.25" customHeight="1" x14ac:dyDescent="0.2">
      <c r="A54" s="15" t="s">
        <v>59</v>
      </c>
      <c r="B54" s="14">
        <v>624055</v>
      </c>
      <c r="C54" s="14">
        <v>22582</v>
      </c>
      <c r="D54" s="26">
        <f t="shared" si="1"/>
        <v>3.6185913100608119E-2</v>
      </c>
      <c r="E54" s="14">
        <v>179250542358</v>
      </c>
      <c r="F54" s="14">
        <v>6693879783</v>
      </c>
      <c r="G54" s="26">
        <f t="shared" si="2"/>
        <v>3.7343707276661697E-2</v>
      </c>
      <c r="H54" s="14">
        <v>8747542130</v>
      </c>
      <c r="I54" s="29">
        <f t="shared" si="0"/>
        <v>0.90027033523785416</v>
      </c>
    </row>
    <row r="55" spans="1:9" ht="14.25" customHeight="1" x14ac:dyDescent="0.2">
      <c r="A55" s="15" t="s">
        <v>60</v>
      </c>
      <c r="B55" s="14">
        <v>246441</v>
      </c>
      <c r="C55" s="14">
        <v>9090</v>
      </c>
      <c r="D55" s="26">
        <f t="shared" si="1"/>
        <v>3.6885096229929276E-2</v>
      </c>
      <c r="E55" s="14">
        <v>32388405828</v>
      </c>
      <c r="F55" s="14">
        <v>1206201844</v>
      </c>
      <c r="G55" s="26">
        <f t="shared" si="2"/>
        <v>3.7241778752729784E-2</v>
      </c>
      <c r="H55" s="14">
        <v>1515577435</v>
      </c>
      <c r="I55" s="29">
        <f t="shared" si="0"/>
        <v>0.93631704997057874</v>
      </c>
    </row>
    <row r="56" spans="1:9" ht="14.25" customHeight="1" x14ac:dyDescent="0.2">
      <c r="A56" s="15" t="s">
        <v>61</v>
      </c>
      <c r="B56" s="14">
        <v>430652</v>
      </c>
      <c r="C56" s="14">
        <v>15770</v>
      </c>
      <c r="D56" s="26">
        <f t="shared" si="1"/>
        <v>3.6618894141905764E-2</v>
      </c>
      <c r="E56" s="14">
        <v>88592217067</v>
      </c>
      <c r="F56" s="14">
        <v>3050148905</v>
      </c>
      <c r="G56" s="26">
        <f t="shared" si="2"/>
        <v>3.4429084246681077E-2</v>
      </c>
      <c r="H56" s="14">
        <v>3855762850</v>
      </c>
      <c r="I56" s="29">
        <f t="shared" si="0"/>
        <v>0.93066161381543167</v>
      </c>
    </row>
    <row r="57" spans="1:9" ht="14.25" customHeight="1" x14ac:dyDescent="0.2">
      <c r="A57" s="15" t="s">
        <v>62</v>
      </c>
      <c r="B57" s="14">
        <v>352712</v>
      </c>
      <c r="C57" s="14">
        <v>12600</v>
      </c>
      <c r="D57" s="26">
        <f t="shared" si="1"/>
        <v>3.5723196262106197E-2</v>
      </c>
      <c r="E57" s="14">
        <v>39038387095</v>
      </c>
      <c r="F57" s="14">
        <v>1606132118</v>
      </c>
      <c r="G57" s="26">
        <f t="shared" si="2"/>
        <v>4.1142379015082615E-2</v>
      </c>
      <c r="H57" s="14">
        <v>1937398490</v>
      </c>
      <c r="I57" s="29">
        <f t="shared" si="0"/>
        <v>0.97531158788456518</v>
      </c>
    </row>
    <row r="58" spans="1:9" ht="14.25" customHeight="1" x14ac:dyDescent="0.2">
      <c r="A58" s="15" t="s">
        <v>63</v>
      </c>
      <c r="B58" s="14">
        <v>99184</v>
      </c>
      <c r="C58" s="14">
        <v>2534</v>
      </c>
      <c r="D58" s="26">
        <f t="shared" si="1"/>
        <v>2.5548475560574286E-2</v>
      </c>
      <c r="E58" s="14">
        <v>6173617230</v>
      </c>
      <c r="F58" s="14">
        <v>129577605</v>
      </c>
      <c r="G58" s="26">
        <f t="shared" si="2"/>
        <v>2.0988927588567068E-2</v>
      </c>
      <c r="H58" s="14">
        <v>130370537</v>
      </c>
      <c r="I58" s="29">
        <f t="shared" si="0"/>
        <v>1.1693151281295295</v>
      </c>
    </row>
    <row r="59" spans="1:9" ht="14.25" customHeight="1" x14ac:dyDescent="0.2">
      <c r="A59" s="15" t="s">
        <v>64</v>
      </c>
      <c r="B59" s="14">
        <v>108976</v>
      </c>
      <c r="C59" s="14">
        <v>4769</v>
      </c>
      <c r="D59" s="26">
        <f t="shared" si="1"/>
        <v>4.3761929232124505E-2</v>
      </c>
      <c r="E59" s="14">
        <v>27618508038</v>
      </c>
      <c r="F59" s="14">
        <v>1144266305</v>
      </c>
      <c r="G59" s="26">
        <f t="shared" si="2"/>
        <v>4.1431141154533641E-2</v>
      </c>
      <c r="H59" s="14">
        <v>1447495730</v>
      </c>
      <c r="I59" s="29">
        <f t="shared" si="0"/>
        <v>0.93001701147759275</v>
      </c>
    </row>
    <row r="60" spans="1:9" ht="14.25" customHeight="1" x14ac:dyDescent="0.2">
      <c r="A60" s="15" t="s">
        <v>65</v>
      </c>
      <c r="B60" s="14">
        <v>164701</v>
      </c>
      <c r="C60" s="14">
        <v>6856</v>
      </c>
      <c r="D60" s="26">
        <f t="shared" si="1"/>
        <v>4.1626948227393885E-2</v>
      </c>
      <c r="E60" s="14">
        <v>22924641512</v>
      </c>
      <c r="F60" s="14">
        <v>866311175</v>
      </c>
      <c r="G60" s="26">
        <f t="shared" si="2"/>
        <v>3.7789518956993319E-2</v>
      </c>
      <c r="H60" s="14">
        <v>1141181787</v>
      </c>
      <c r="I60" s="29">
        <f t="shared" si="0"/>
        <v>0.89310014342794519</v>
      </c>
    </row>
    <row r="61" spans="1:9" ht="14.25" customHeight="1" x14ac:dyDescent="0.2">
      <c r="A61" s="15" t="s">
        <v>66</v>
      </c>
      <c r="B61" s="14">
        <v>101881</v>
      </c>
      <c r="C61" s="14">
        <v>3295</v>
      </c>
      <c r="D61" s="26">
        <f t="shared" si="1"/>
        <v>3.2341653497708109E-2</v>
      </c>
      <c r="E61" s="14">
        <v>12356125461</v>
      </c>
      <c r="F61" s="14">
        <v>438611222</v>
      </c>
      <c r="G61" s="26">
        <f t="shared" si="2"/>
        <v>3.5497472357690234E-2</v>
      </c>
      <c r="H61" s="14">
        <v>568053986</v>
      </c>
      <c r="I61" s="29">
        <f t="shared" si="0"/>
        <v>0.90838760940045782</v>
      </c>
    </row>
    <row r="62" spans="1:9" ht="14.25" customHeight="1" x14ac:dyDescent="0.2">
      <c r="A62" s="15" t="s">
        <v>67</v>
      </c>
      <c r="B62" s="14">
        <v>267593</v>
      </c>
      <c r="C62" s="14">
        <v>10695</v>
      </c>
      <c r="D62" s="26">
        <f t="shared" si="1"/>
        <v>3.9967413198402052E-2</v>
      </c>
      <c r="E62" s="14">
        <v>59762267625</v>
      </c>
      <c r="F62" s="14">
        <v>2404754425</v>
      </c>
      <c r="G62" s="26">
        <f t="shared" si="2"/>
        <v>4.0238674343642762E-2</v>
      </c>
      <c r="H62" s="14">
        <v>3033992814</v>
      </c>
      <c r="I62" s="29">
        <f t="shared" si="0"/>
        <v>0.93247513306113461</v>
      </c>
    </row>
    <row r="63" spans="1:9" ht="14.25" customHeight="1" x14ac:dyDescent="0.2">
      <c r="A63" s="15" t="s">
        <v>68</v>
      </c>
      <c r="B63" s="14">
        <v>164395</v>
      </c>
      <c r="C63" s="14">
        <v>5741</v>
      </c>
      <c r="D63" s="26">
        <f t="shared" si="1"/>
        <v>3.4921986678426963E-2</v>
      </c>
      <c r="E63" s="14">
        <v>36764387168</v>
      </c>
      <c r="F63" s="14">
        <v>1260290269</v>
      </c>
      <c r="G63" s="26">
        <f t="shared" si="2"/>
        <v>3.428019249283084E-2</v>
      </c>
      <c r="H63" s="14">
        <v>1633876033</v>
      </c>
      <c r="I63" s="29">
        <f t="shared" si="0"/>
        <v>0.90747058171557571</v>
      </c>
    </row>
    <row r="64" spans="1:9" ht="14.25" customHeight="1" x14ac:dyDescent="0.2">
      <c r="A64" s="15" t="s">
        <v>69</v>
      </c>
      <c r="B64" s="14">
        <v>55333</v>
      </c>
      <c r="C64" s="14">
        <v>3956</v>
      </c>
      <c r="D64" s="26">
        <f t="shared" si="1"/>
        <v>7.1494406592810797E-2</v>
      </c>
      <c r="E64" s="14">
        <v>8880152332</v>
      </c>
      <c r="F64" s="14">
        <v>697696677</v>
      </c>
      <c r="G64" s="26">
        <f t="shared" si="2"/>
        <v>7.8568097811320292E-2</v>
      </c>
      <c r="H64" s="14">
        <v>893515278</v>
      </c>
      <c r="I64" s="29">
        <f t="shared" si="0"/>
        <v>0.9186408338056421</v>
      </c>
    </row>
    <row r="65" spans="1:9" ht="14.25" customHeight="1" x14ac:dyDescent="0.2">
      <c r="A65" s="15" t="s">
        <v>70</v>
      </c>
      <c r="B65" s="14">
        <v>36747</v>
      </c>
      <c r="C65" s="14">
        <v>751</v>
      </c>
      <c r="D65" s="26">
        <f t="shared" si="1"/>
        <v>2.0437042479658205E-2</v>
      </c>
      <c r="E65" s="14">
        <v>2587572826</v>
      </c>
      <c r="F65" s="14">
        <v>55446621</v>
      </c>
      <c r="G65" s="26">
        <f t="shared" si="2"/>
        <v>2.1428042698111098E-2</v>
      </c>
      <c r="H65" s="14">
        <v>67353232</v>
      </c>
      <c r="I65" s="29">
        <f t="shared" si="0"/>
        <v>0.96849574825940654</v>
      </c>
    </row>
    <row r="66" spans="1:9" ht="14.25" customHeight="1" x14ac:dyDescent="0.2">
      <c r="A66" s="15" t="s">
        <v>71</v>
      </c>
      <c r="B66" s="14">
        <v>19693</v>
      </c>
      <c r="C66" s="14">
        <v>401</v>
      </c>
      <c r="D66" s="26">
        <f t="shared" si="1"/>
        <v>2.0362565378560911E-2</v>
      </c>
      <c r="E66" s="14">
        <v>1808174673</v>
      </c>
      <c r="F66" s="14">
        <v>49458220</v>
      </c>
      <c r="G66" s="26">
        <f t="shared" si="2"/>
        <v>2.7352567613361321E-2</v>
      </c>
      <c r="H66" s="14">
        <v>39929035</v>
      </c>
      <c r="I66" s="29">
        <f t="shared" si="0"/>
        <v>1.4572388532923619</v>
      </c>
    </row>
    <row r="67" spans="1:9" ht="14.25" customHeight="1" x14ac:dyDescent="0.2">
      <c r="A67" s="15" t="s">
        <v>72</v>
      </c>
      <c r="B67" s="14">
        <v>5930</v>
      </c>
      <c r="C67" s="14">
        <v>161</v>
      </c>
      <c r="D67" s="26">
        <f t="shared" si="1"/>
        <v>2.7150084317032041E-2</v>
      </c>
      <c r="E67" s="14">
        <v>922178440</v>
      </c>
      <c r="F67" s="14">
        <v>12403810</v>
      </c>
      <c r="G67" s="26">
        <f t="shared" si="2"/>
        <v>1.3450553018784521E-2</v>
      </c>
      <c r="H67" s="14">
        <v>12402859</v>
      </c>
      <c r="I67" s="29">
        <f t="shared" si="0"/>
        <v>1.1765607951407673</v>
      </c>
    </row>
    <row r="68" spans="1:9" ht="14.25" customHeight="1" x14ac:dyDescent="0.2">
      <c r="A68" s="15" t="s">
        <v>73</v>
      </c>
      <c r="B68" s="14">
        <v>283045</v>
      </c>
      <c r="C68" s="14">
        <v>8889</v>
      </c>
      <c r="D68" s="26">
        <f t="shared" si="1"/>
        <v>3.1404900280874067E-2</v>
      </c>
      <c r="E68" s="14">
        <v>42430453514</v>
      </c>
      <c r="F68" s="14">
        <v>1345285553</v>
      </c>
      <c r="G68" s="26">
        <f t="shared" si="2"/>
        <v>3.1705660476999631E-2</v>
      </c>
      <c r="H68" s="14">
        <v>1797138009</v>
      </c>
      <c r="I68" s="29">
        <f t="shared" si="0"/>
        <v>0.88067186713335655</v>
      </c>
    </row>
    <row r="69" spans="1:9" ht="14.25" customHeight="1" x14ac:dyDescent="0.2">
      <c r="A69" s="15" t="s">
        <v>74</v>
      </c>
      <c r="B69" s="14">
        <v>24784</v>
      </c>
      <c r="C69" s="14">
        <v>728</v>
      </c>
      <c r="D69" s="26">
        <f t="shared" si="1"/>
        <v>2.9373789541639769E-2</v>
      </c>
      <c r="E69" s="14">
        <v>2300327433</v>
      </c>
      <c r="F69" s="14">
        <v>77045312</v>
      </c>
      <c r="G69" s="26">
        <f t="shared" si="2"/>
        <v>3.3493193575281764E-2</v>
      </c>
      <c r="H69" s="14">
        <v>98175049</v>
      </c>
      <c r="I69" s="29">
        <f>F69/(H69-(H69*0.15))</f>
        <v>0.92326456113520006</v>
      </c>
    </row>
    <row r="70" spans="1:9" ht="14.25" customHeight="1" x14ac:dyDescent="0.2">
      <c r="A70" s="15" t="s">
        <v>75</v>
      </c>
      <c r="B70" s="14">
        <v>78464</v>
      </c>
      <c r="C70" s="14">
        <v>2239</v>
      </c>
      <c r="D70" s="26">
        <f>C70/B70</f>
        <v>2.8535379282218599E-2</v>
      </c>
      <c r="E70" s="14">
        <v>15864376135</v>
      </c>
      <c r="F70" s="14">
        <v>630516994</v>
      </c>
      <c r="G70" s="26">
        <f>F70/E70</f>
        <v>3.9744203530887853E-2</v>
      </c>
      <c r="H70" s="14">
        <v>887472463</v>
      </c>
      <c r="I70" s="29">
        <f>F70/(H70-(H70*0.15))</f>
        <v>0.8358396792572137</v>
      </c>
    </row>
    <row r="71" spans="1:9" ht="14.25" customHeight="1" x14ac:dyDescent="0.2">
      <c r="A71" s="15" t="s">
        <v>76</v>
      </c>
      <c r="B71" s="14">
        <v>45639</v>
      </c>
      <c r="C71" s="14">
        <v>51</v>
      </c>
      <c r="D71" s="26">
        <f>C71/B71</f>
        <v>1.1174653257082759E-3</v>
      </c>
      <c r="E71" s="14">
        <v>1641463190</v>
      </c>
      <c r="F71" s="14">
        <v>1827389</v>
      </c>
      <c r="G71" s="26">
        <f>F71/E71</f>
        <v>1.1132683395720863E-3</v>
      </c>
      <c r="H71" s="14">
        <v>2644171</v>
      </c>
      <c r="I71" s="29">
        <f>F71/(H71-(H71*0.15))</f>
        <v>0.81305990110499882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9898709</v>
      </c>
      <c r="C73" s="17">
        <f>SUM(C5:C71)</f>
        <v>355296</v>
      </c>
      <c r="D73" s="28">
        <f>C73/B73</f>
        <v>3.5893165462284021E-2</v>
      </c>
      <c r="E73" s="17">
        <f>SUM(E5:E71)</f>
        <v>2043760216792</v>
      </c>
      <c r="F73" s="17">
        <f>SUM(F5:F71)</f>
        <v>74109811035</v>
      </c>
      <c r="G73" s="28">
        <f>F73/E73</f>
        <v>3.6261499967607205E-2</v>
      </c>
      <c r="H73" s="17">
        <f>SUM(H5:H71)</f>
        <v>93177807714</v>
      </c>
      <c r="I73" s="31">
        <f>F73/(H73-(H73*0.15))</f>
        <v>0.9357165093427382</v>
      </c>
    </row>
    <row r="74" spans="1:9" ht="14.25" customHeight="1" x14ac:dyDescent="0.2"/>
    <row r="75" spans="1:9" ht="14.25" customHeight="1" x14ac:dyDescent="0.2">
      <c r="A75" s="18" t="s">
        <v>0</v>
      </c>
    </row>
    <row r="76" spans="1:9" x14ac:dyDescent="0.2">
      <c r="A76" s="1" t="s">
        <v>1</v>
      </c>
    </row>
  </sheetData>
  <conditionalFormatting sqref="A4:I73">
    <cfRule type="expression" dxfId="0" priority="1" stopIfTrue="1">
      <formula>MOD(ROW(),3)=1</formula>
    </cfRule>
  </conditionalFormatting>
  <pageMargins left="0.7" right="0.7" top="0.75" bottom="0.75" header="0.3" footer="0.3"/>
  <ignoredErrors>
    <ignoredError sqref="G73 D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1396-139A-44C8-A1ED-7850BFE3EDF8}">
  <dimension ref="A1:T76"/>
  <sheetViews>
    <sheetView workbookViewId="0"/>
  </sheetViews>
  <sheetFormatPr defaultRowHeight="14.25" x14ac:dyDescent="0.2"/>
  <cols>
    <col min="1" max="1" width="17.7109375" style="1" customWidth="1"/>
    <col min="2" max="2" width="12.5703125" style="1" customWidth="1"/>
    <col min="3" max="3" width="10.42578125" style="1" customWidth="1"/>
    <col min="4" max="4" width="10" style="5" customWidth="1"/>
    <col min="5" max="5" width="22" style="1" customWidth="1"/>
    <col min="6" max="6" width="18.5703125" style="1" customWidth="1"/>
    <col min="7" max="7" width="12.5703125" style="5" customWidth="1"/>
    <col min="8" max="8" width="19.7109375" style="1" customWidth="1"/>
    <col min="9" max="9" width="21.5703125" style="1" customWidth="1"/>
    <col min="10" max="15" width="9.140625" style="1"/>
    <col min="16" max="16" width="16.42578125" style="1" bestFit="1" customWidth="1"/>
    <col min="17" max="17" width="14.85546875" style="1" bestFit="1" customWidth="1"/>
    <col min="18" max="16384" width="9.140625" style="1"/>
  </cols>
  <sheetData>
    <row r="1" spans="1:20" ht="23.25" x14ac:dyDescent="0.2">
      <c r="A1" s="24" t="s">
        <v>123</v>
      </c>
      <c r="B1" s="9"/>
      <c r="C1" s="9"/>
      <c r="D1" s="10"/>
      <c r="E1" s="9"/>
      <c r="F1" s="9"/>
      <c r="G1" s="10"/>
      <c r="H1" s="9"/>
      <c r="I1" s="9"/>
    </row>
    <row r="2" spans="1:20" ht="15" x14ac:dyDescent="0.25">
      <c r="A2" s="25">
        <v>2024</v>
      </c>
      <c r="B2" s="11"/>
      <c r="C2" s="11"/>
      <c r="D2" s="12"/>
      <c r="E2" s="11"/>
      <c r="F2" s="11"/>
      <c r="G2" s="12"/>
      <c r="H2" s="11"/>
      <c r="I2" s="11"/>
    </row>
    <row r="3" spans="1:20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20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  <c r="L4" s="49"/>
      <c r="M4"/>
      <c r="N4"/>
      <c r="O4"/>
      <c r="P4"/>
      <c r="Q4"/>
      <c r="R4"/>
      <c r="S4"/>
      <c r="T4"/>
    </row>
    <row r="5" spans="1:20" ht="14.25" customHeight="1" x14ac:dyDescent="0.2">
      <c r="A5" s="13" t="s">
        <v>10</v>
      </c>
      <c r="B5" s="14">
        <v>107609</v>
      </c>
      <c r="C5" s="14">
        <v>4935</v>
      </c>
      <c r="D5" s="26">
        <f>C5/B5</f>
        <v>4.5860476354208292E-2</v>
      </c>
      <c r="E5" s="14">
        <v>40247393860</v>
      </c>
      <c r="F5" s="14">
        <v>1589032381</v>
      </c>
      <c r="G5" s="26">
        <f>F5/E5</f>
        <v>3.9481621754875039E-2</v>
      </c>
      <c r="H5" s="14">
        <v>1868798231</v>
      </c>
      <c r="I5" s="29">
        <f t="shared" ref="I5:I68" si="0">F5/(H5-(H5*0.15))</f>
        <v>1.0003486887932527</v>
      </c>
      <c r="K5" s="2"/>
      <c r="L5" s="50"/>
      <c r="M5" s="49"/>
      <c r="N5" s="49"/>
      <c r="O5" s="49"/>
      <c r="P5" s="49"/>
      <c r="Q5" s="49"/>
      <c r="R5" s="49"/>
      <c r="S5" s="49"/>
      <c r="T5" s="49"/>
    </row>
    <row r="6" spans="1:20" ht="14.25" customHeight="1" x14ac:dyDescent="0.2">
      <c r="A6" s="15" t="s">
        <v>11</v>
      </c>
      <c r="B6" s="14">
        <v>13030</v>
      </c>
      <c r="C6" s="14">
        <v>618</v>
      </c>
      <c r="D6" s="26">
        <f t="shared" ref="D6:D69" si="1">C6/B6</f>
        <v>4.7429009976976209E-2</v>
      </c>
      <c r="E6" s="14">
        <v>2989685540</v>
      </c>
      <c r="F6" s="14">
        <v>106868515</v>
      </c>
      <c r="G6" s="26">
        <f t="shared" ref="G6:G69" si="2">F6/E6</f>
        <v>3.5745737660422973E-2</v>
      </c>
      <c r="H6" s="14">
        <v>119103349</v>
      </c>
      <c r="I6" s="29">
        <f t="shared" si="0"/>
        <v>1.0556182152853011</v>
      </c>
      <c r="L6" s="50"/>
      <c r="M6" s="49"/>
      <c r="N6" s="49"/>
      <c r="O6" s="49"/>
      <c r="P6" s="49"/>
      <c r="Q6" s="49"/>
      <c r="R6" s="49"/>
      <c r="S6" s="49"/>
      <c r="T6" s="49"/>
    </row>
    <row r="7" spans="1:20" ht="14.25" customHeight="1" x14ac:dyDescent="0.2">
      <c r="A7" s="15" t="s">
        <v>12</v>
      </c>
      <c r="B7" s="14">
        <v>126704</v>
      </c>
      <c r="C7" s="14">
        <v>8162</v>
      </c>
      <c r="D7" s="26">
        <f t="shared" si="1"/>
        <v>6.4417855789872455E-2</v>
      </c>
      <c r="E7" s="14">
        <v>40787808337</v>
      </c>
      <c r="F7" s="14">
        <v>2777892164</v>
      </c>
      <c r="G7" s="26">
        <f t="shared" si="2"/>
        <v>6.81059433507262E-2</v>
      </c>
      <c r="H7" s="14">
        <v>3355726775</v>
      </c>
      <c r="I7" s="29">
        <f t="shared" si="0"/>
        <v>0.97388990444113077</v>
      </c>
      <c r="L7" s="50"/>
      <c r="M7" s="49"/>
      <c r="N7" s="49"/>
      <c r="O7" s="49"/>
      <c r="P7" s="49"/>
      <c r="Q7" s="49"/>
      <c r="R7" s="49"/>
      <c r="S7" s="49"/>
      <c r="T7" s="49"/>
    </row>
    <row r="8" spans="1:20" ht="14.25" customHeight="1" x14ac:dyDescent="0.2">
      <c r="A8" s="15" t="s">
        <v>78</v>
      </c>
      <c r="B8" s="14">
        <v>15655</v>
      </c>
      <c r="C8" s="14">
        <v>560</v>
      </c>
      <c r="D8" s="26">
        <f t="shared" si="1"/>
        <v>3.577131906739061E-2</v>
      </c>
      <c r="E8" s="14">
        <v>2426012055</v>
      </c>
      <c r="F8" s="14">
        <v>83752185</v>
      </c>
      <c r="G8" s="26">
        <f t="shared" si="2"/>
        <v>3.452257577508204E-2</v>
      </c>
      <c r="H8" s="14">
        <v>106733586</v>
      </c>
      <c r="I8" s="29">
        <f t="shared" si="0"/>
        <v>0.92315817396916822</v>
      </c>
      <c r="L8" s="50"/>
      <c r="M8" s="49"/>
      <c r="N8" s="49"/>
      <c r="O8" s="49"/>
      <c r="P8" s="49"/>
      <c r="Q8" s="49"/>
      <c r="R8" s="49"/>
      <c r="S8" s="49"/>
      <c r="T8" s="49"/>
    </row>
    <row r="9" spans="1:20" ht="14.25" customHeight="1" x14ac:dyDescent="0.2">
      <c r="A9" s="15" t="s">
        <v>14</v>
      </c>
      <c r="B9" s="14">
        <v>345713</v>
      </c>
      <c r="C9" s="14">
        <v>19115</v>
      </c>
      <c r="D9" s="26">
        <f t="shared" si="1"/>
        <v>5.5291527943698966E-2</v>
      </c>
      <c r="E9" s="14">
        <v>112010093100</v>
      </c>
      <c r="F9" s="14">
        <v>5978368440</v>
      </c>
      <c r="G9" s="26">
        <f t="shared" si="2"/>
        <v>5.3373479786885385E-2</v>
      </c>
      <c r="H9" s="14">
        <v>7332763161</v>
      </c>
      <c r="I9" s="29">
        <f t="shared" si="0"/>
        <v>0.95917111747203165</v>
      </c>
      <c r="L9" s="53"/>
      <c r="M9" s="52"/>
      <c r="N9" s="52"/>
      <c r="O9" s="52"/>
      <c r="P9" s="52"/>
      <c r="Q9" s="52"/>
      <c r="R9" s="52"/>
      <c r="S9" s="52"/>
      <c r="T9" s="48"/>
    </row>
    <row r="10" spans="1:20" ht="14.25" customHeight="1" x14ac:dyDescent="0.2">
      <c r="A10" s="15" t="s">
        <v>15</v>
      </c>
      <c r="B10" s="14">
        <v>752309</v>
      </c>
      <c r="C10" s="14">
        <v>36209</v>
      </c>
      <c r="D10" s="26">
        <f t="shared" si="1"/>
        <v>4.8130488934732936E-2</v>
      </c>
      <c r="E10" s="14">
        <v>456080571980</v>
      </c>
      <c r="F10" s="14">
        <v>20356202570</v>
      </c>
      <c r="G10" s="26">
        <f t="shared" si="2"/>
        <v>4.4632908789836938E-2</v>
      </c>
      <c r="H10" s="14">
        <v>22431828273</v>
      </c>
      <c r="I10" s="29">
        <f t="shared" si="0"/>
        <v>1.0676113119406416</v>
      </c>
      <c r="L10" s="53"/>
      <c r="M10" s="52"/>
      <c r="N10" s="48"/>
      <c r="O10" s="52"/>
      <c r="P10" s="52"/>
      <c r="Q10" s="52"/>
      <c r="R10" s="52"/>
      <c r="S10" s="52"/>
      <c r="T10" s="48"/>
    </row>
    <row r="11" spans="1:20" ht="14.25" customHeight="1" x14ac:dyDescent="0.2">
      <c r="A11" s="15" t="s">
        <v>16</v>
      </c>
      <c r="B11" s="14">
        <v>13149</v>
      </c>
      <c r="C11" s="14">
        <v>342</v>
      </c>
      <c r="D11" s="26">
        <f t="shared" si="1"/>
        <v>2.6009582477754964E-2</v>
      </c>
      <c r="E11" s="14">
        <v>1069222684</v>
      </c>
      <c r="F11" s="14">
        <v>27739148</v>
      </c>
      <c r="G11" s="26">
        <f t="shared" si="2"/>
        <v>2.5943284233576922E-2</v>
      </c>
      <c r="H11" s="14">
        <v>35956814</v>
      </c>
      <c r="I11" s="29">
        <f t="shared" si="0"/>
        <v>0.90759686786226068</v>
      </c>
      <c r="L11" s="53"/>
      <c r="M11" s="52"/>
      <c r="N11" s="52"/>
      <c r="O11" s="52"/>
      <c r="P11" s="52"/>
      <c r="Q11" s="52"/>
      <c r="R11" s="52"/>
      <c r="S11" s="52"/>
      <c r="T11" s="48"/>
    </row>
    <row r="12" spans="1:20" ht="14.25" customHeight="1" x14ac:dyDescent="0.2">
      <c r="A12" s="15" t="s">
        <v>17</v>
      </c>
      <c r="B12" s="14">
        <v>218332</v>
      </c>
      <c r="C12" s="14">
        <v>15684</v>
      </c>
      <c r="D12" s="26">
        <f t="shared" si="1"/>
        <v>7.1835553194217985E-2</v>
      </c>
      <c r="E12" s="14">
        <v>50905805922</v>
      </c>
      <c r="F12" s="14">
        <v>3597205946</v>
      </c>
      <c r="G12" s="26">
        <f t="shared" si="2"/>
        <v>7.0663962211143239E-2</v>
      </c>
      <c r="H12" s="14">
        <v>4223267142</v>
      </c>
      <c r="I12" s="29">
        <f t="shared" si="0"/>
        <v>1.0020694531035466</v>
      </c>
      <c r="L12" s="53"/>
      <c r="M12" s="52"/>
      <c r="N12" s="48"/>
      <c r="O12" s="52"/>
      <c r="P12" s="52"/>
      <c r="Q12" s="52"/>
      <c r="R12" s="52"/>
      <c r="S12" s="52"/>
      <c r="T12" s="48"/>
    </row>
    <row r="13" spans="1:20" ht="14.25" customHeight="1" x14ac:dyDescent="0.2">
      <c r="A13" s="15" t="s">
        <v>18</v>
      </c>
      <c r="B13" s="14">
        <v>147279</v>
      </c>
      <c r="C13" s="14">
        <v>8971</v>
      </c>
      <c r="D13" s="26">
        <f t="shared" si="1"/>
        <v>6.0911603147767161E-2</v>
      </c>
      <c r="E13" s="14">
        <v>24006983682</v>
      </c>
      <c r="F13" s="14">
        <v>1379717442</v>
      </c>
      <c r="G13" s="26">
        <f t="shared" si="2"/>
        <v>5.7471503304035942E-2</v>
      </c>
      <c r="H13" s="14">
        <v>1684969557</v>
      </c>
      <c r="I13" s="29">
        <f t="shared" si="0"/>
        <v>0.96333906084229348</v>
      </c>
      <c r="L13" s="53"/>
      <c r="M13" s="52"/>
      <c r="N13" s="52"/>
      <c r="O13" s="52"/>
      <c r="P13" s="52"/>
      <c r="Q13" s="52"/>
      <c r="R13" s="52"/>
      <c r="S13" s="52"/>
      <c r="T13" s="48"/>
    </row>
    <row r="14" spans="1:20" ht="14.25" customHeight="1" x14ac:dyDescent="0.2">
      <c r="A14" s="15" t="s">
        <v>19</v>
      </c>
      <c r="B14" s="14">
        <v>101394</v>
      </c>
      <c r="C14" s="14">
        <v>5446</v>
      </c>
      <c r="D14" s="26">
        <f t="shared" si="1"/>
        <v>5.371126496636882E-2</v>
      </c>
      <c r="E14" s="14">
        <v>30661036527</v>
      </c>
      <c r="F14" s="14">
        <v>1705840344</v>
      </c>
      <c r="G14" s="26">
        <f t="shared" si="2"/>
        <v>5.5635442803697879E-2</v>
      </c>
      <c r="H14" s="14">
        <v>1957504600</v>
      </c>
      <c r="I14" s="29">
        <f t="shared" si="0"/>
        <v>1.0252190431333732</v>
      </c>
      <c r="L14" s="53"/>
      <c r="M14" s="52"/>
      <c r="N14" s="52"/>
      <c r="O14" s="52"/>
      <c r="P14" s="52"/>
      <c r="Q14" s="52"/>
      <c r="R14" s="52"/>
      <c r="S14" s="52"/>
      <c r="T14" s="48"/>
    </row>
    <row r="15" spans="1:20" ht="14.25" customHeight="1" x14ac:dyDescent="0.2">
      <c r="A15" s="15" t="s">
        <v>20</v>
      </c>
      <c r="B15" s="14">
        <v>293058</v>
      </c>
      <c r="C15" s="14">
        <v>15646</v>
      </c>
      <c r="D15" s="26">
        <f t="shared" si="1"/>
        <v>5.3388748984842589E-2</v>
      </c>
      <c r="E15" s="14">
        <v>218946061606</v>
      </c>
      <c r="F15" s="14">
        <v>12024591127</v>
      </c>
      <c r="G15" s="26">
        <f t="shared" si="2"/>
        <v>5.4920335350167715E-2</v>
      </c>
      <c r="H15" s="14">
        <v>15204990626</v>
      </c>
      <c r="I15" s="29">
        <f t="shared" si="0"/>
        <v>0.93039043195991433</v>
      </c>
      <c r="L15" s="53"/>
      <c r="M15" s="52"/>
      <c r="N15" s="48"/>
      <c r="O15" s="52"/>
      <c r="P15" s="52"/>
      <c r="Q15" s="52"/>
      <c r="R15" s="52"/>
      <c r="S15" s="52"/>
      <c r="T15" s="48"/>
    </row>
    <row r="16" spans="1:20" ht="14.25" customHeight="1" x14ac:dyDescent="0.2">
      <c r="A16" s="15" t="s">
        <v>21</v>
      </c>
      <c r="B16" s="14">
        <v>37332</v>
      </c>
      <c r="C16" s="14">
        <v>1493</v>
      </c>
      <c r="D16" s="26">
        <f t="shared" si="1"/>
        <v>3.9992499732133292E-2</v>
      </c>
      <c r="E16" s="14">
        <v>7076215651</v>
      </c>
      <c r="F16" s="14">
        <v>287517098</v>
      </c>
      <c r="G16" s="26">
        <f t="shared" si="2"/>
        <v>4.063147764008132E-2</v>
      </c>
      <c r="H16" s="14">
        <v>308000071</v>
      </c>
      <c r="I16" s="29">
        <f t="shared" si="0"/>
        <v>1.0982315955757189</v>
      </c>
      <c r="L16" s="53"/>
      <c r="M16" s="52"/>
      <c r="N16" s="52"/>
      <c r="O16" s="52"/>
      <c r="P16" s="52"/>
      <c r="Q16" s="52"/>
      <c r="R16" s="52"/>
      <c r="S16" s="52"/>
      <c r="T16" s="48"/>
    </row>
    <row r="17" spans="1:20" ht="14.25" customHeight="1" x14ac:dyDescent="0.2">
      <c r="A17" s="15" t="s">
        <v>22</v>
      </c>
      <c r="B17" s="14">
        <v>929451</v>
      </c>
      <c r="C17" s="14">
        <v>39020</v>
      </c>
      <c r="D17" s="26">
        <f t="shared" si="1"/>
        <v>4.1981772035319775E-2</v>
      </c>
      <c r="E17" s="14">
        <v>742151138081</v>
      </c>
      <c r="F17" s="14">
        <v>29109200273</v>
      </c>
      <c r="G17" s="26">
        <f t="shared" si="2"/>
        <v>3.9222738845713333E-2</v>
      </c>
      <c r="H17" s="14">
        <v>34289470854</v>
      </c>
      <c r="I17" s="29">
        <f t="shared" si="0"/>
        <v>0.99873567935914498</v>
      </c>
      <c r="L17" s="53"/>
      <c r="M17" s="52"/>
      <c r="N17" s="52"/>
      <c r="O17" s="52"/>
      <c r="P17" s="52"/>
      <c r="Q17" s="52"/>
      <c r="R17" s="52"/>
      <c r="S17" s="52"/>
      <c r="T17" s="48"/>
    </row>
    <row r="18" spans="1:20" ht="14.25" customHeight="1" x14ac:dyDescent="0.2">
      <c r="A18" s="15" t="s">
        <v>23</v>
      </c>
      <c r="B18" s="14">
        <v>20148</v>
      </c>
      <c r="C18" s="14">
        <v>731</v>
      </c>
      <c r="D18" s="26">
        <f t="shared" si="1"/>
        <v>3.6281516775858648E-2</v>
      </c>
      <c r="E18" s="14">
        <v>5417366268</v>
      </c>
      <c r="F18" s="14">
        <v>145272737</v>
      </c>
      <c r="G18" s="26">
        <f t="shared" si="2"/>
        <v>2.6816118721400804E-2</v>
      </c>
      <c r="H18" s="14">
        <v>179537842</v>
      </c>
      <c r="I18" s="29">
        <f t="shared" si="0"/>
        <v>0.95193915917147531</v>
      </c>
      <c r="L18" s="53"/>
      <c r="M18" s="52"/>
      <c r="N18" s="52"/>
      <c r="O18" s="52"/>
      <c r="P18" s="52"/>
      <c r="Q18" s="52"/>
      <c r="R18" s="52"/>
      <c r="S18" s="52"/>
      <c r="T18" s="48"/>
    </row>
    <row r="19" spans="1:20" ht="14.25" customHeight="1" x14ac:dyDescent="0.2">
      <c r="A19" s="15" t="s">
        <v>24</v>
      </c>
      <c r="B19" s="14">
        <v>16503</v>
      </c>
      <c r="C19" s="14">
        <v>678</v>
      </c>
      <c r="D19" s="26">
        <f t="shared" si="1"/>
        <v>4.108343937465915E-2</v>
      </c>
      <c r="E19" s="14">
        <v>1801666708</v>
      </c>
      <c r="F19" s="14">
        <v>54929853</v>
      </c>
      <c r="G19" s="26">
        <f t="shared" si="2"/>
        <v>3.0488354342172813E-2</v>
      </c>
      <c r="H19" s="14">
        <v>70803929</v>
      </c>
      <c r="I19" s="29">
        <f t="shared" si="0"/>
        <v>0.91270862201147396</v>
      </c>
      <c r="L19" s="53"/>
      <c r="M19" s="52"/>
      <c r="N19" s="52"/>
      <c r="O19" s="52"/>
      <c r="P19" s="52"/>
      <c r="Q19" s="52"/>
      <c r="R19" s="52"/>
      <c r="S19" s="52"/>
      <c r="T19" s="48"/>
    </row>
    <row r="20" spans="1:20" ht="14.25" customHeight="1" x14ac:dyDescent="0.2">
      <c r="A20" s="15" t="s">
        <v>25</v>
      </c>
      <c r="B20" s="14">
        <v>394179</v>
      </c>
      <c r="C20" s="14">
        <v>20183</v>
      </c>
      <c r="D20" s="26">
        <f t="shared" si="1"/>
        <v>5.1202626218037998E-2</v>
      </c>
      <c r="E20" s="14">
        <v>156980368269</v>
      </c>
      <c r="F20" s="14">
        <v>7072509058</v>
      </c>
      <c r="G20" s="26">
        <f t="shared" si="2"/>
        <v>4.505346200921518E-2</v>
      </c>
      <c r="H20" s="14">
        <v>8323486300</v>
      </c>
      <c r="I20" s="29">
        <f t="shared" si="0"/>
        <v>0.99965310110076178</v>
      </c>
      <c r="L20" s="53"/>
      <c r="M20" s="52"/>
      <c r="N20" s="52"/>
      <c r="O20" s="52"/>
      <c r="P20" s="52"/>
      <c r="Q20" s="52"/>
      <c r="R20" s="52"/>
      <c r="S20" s="52"/>
      <c r="T20" s="48"/>
    </row>
    <row r="21" spans="1:20" ht="14.25" customHeight="1" x14ac:dyDescent="0.2">
      <c r="A21" s="15" t="s">
        <v>26</v>
      </c>
      <c r="B21" s="14">
        <v>170727</v>
      </c>
      <c r="C21" s="14">
        <v>8245</v>
      </c>
      <c r="D21" s="26">
        <f t="shared" si="1"/>
        <v>4.8293474377222118E-2</v>
      </c>
      <c r="E21" s="14">
        <v>46134748111</v>
      </c>
      <c r="F21" s="14">
        <v>2157562747</v>
      </c>
      <c r="G21" s="26">
        <f t="shared" si="2"/>
        <v>4.6766544423498611E-2</v>
      </c>
      <c r="H21" s="14">
        <v>2712306000</v>
      </c>
      <c r="I21" s="29">
        <f t="shared" si="0"/>
        <v>0.93584909450395604</v>
      </c>
      <c r="L21" s="53"/>
      <c r="M21" s="52"/>
      <c r="N21" s="52"/>
      <c r="O21" s="52"/>
      <c r="P21" s="52"/>
      <c r="Q21" s="52"/>
      <c r="R21" s="52"/>
      <c r="S21" s="52"/>
      <c r="T21" s="48"/>
    </row>
    <row r="22" spans="1:20" ht="14.25" customHeight="1" x14ac:dyDescent="0.2">
      <c r="A22" s="15" t="s">
        <v>27</v>
      </c>
      <c r="B22" s="14">
        <v>85073</v>
      </c>
      <c r="C22" s="14">
        <v>6048</v>
      </c>
      <c r="D22" s="26">
        <f t="shared" si="1"/>
        <v>7.1091885792201992E-2</v>
      </c>
      <c r="E22" s="14">
        <v>25437701564</v>
      </c>
      <c r="F22" s="14">
        <v>1858518958</v>
      </c>
      <c r="G22" s="26">
        <f t="shared" si="2"/>
        <v>7.3061591406914581E-2</v>
      </c>
      <c r="H22" s="14">
        <v>2285991683</v>
      </c>
      <c r="I22" s="29">
        <f t="shared" si="0"/>
        <v>0.95647456113894613</v>
      </c>
      <c r="L22" s="53"/>
      <c r="M22" s="52"/>
      <c r="N22" s="48"/>
      <c r="O22" s="52"/>
      <c r="P22" s="52"/>
      <c r="Q22" s="52"/>
      <c r="R22" s="52"/>
      <c r="S22" s="52"/>
      <c r="T22" s="48"/>
    </row>
    <row r="23" spans="1:20" ht="14.25" customHeight="1" x14ac:dyDescent="0.2">
      <c r="A23" s="15" t="s">
        <v>28</v>
      </c>
      <c r="B23" s="14">
        <v>18491</v>
      </c>
      <c r="C23" s="14">
        <v>970</v>
      </c>
      <c r="D23" s="26">
        <f t="shared" si="1"/>
        <v>5.2457952517440919E-2</v>
      </c>
      <c r="E23" s="14">
        <v>5993008793</v>
      </c>
      <c r="F23" s="14">
        <v>299778601</v>
      </c>
      <c r="G23" s="26">
        <f t="shared" si="2"/>
        <v>5.0021385142993563E-2</v>
      </c>
      <c r="H23" s="14">
        <v>348529571</v>
      </c>
      <c r="I23" s="29">
        <f t="shared" si="0"/>
        <v>1.0119104271322317</v>
      </c>
      <c r="L23" s="53"/>
      <c r="M23" s="52"/>
      <c r="N23" s="48"/>
      <c r="O23" s="52"/>
      <c r="P23" s="52"/>
      <c r="Q23" s="52"/>
      <c r="R23" s="52"/>
      <c r="S23" s="52"/>
      <c r="T23" s="48"/>
    </row>
    <row r="24" spans="1:20" ht="14.25" customHeight="1" x14ac:dyDescent="0.2">
      <c r="A24" s="15" t="s">
        <v>29</v>
      </c>
      <c r="B24" s="14">
        <v>27854</v>
      </c>
      <c r="C24" s="14">
        <v>748</v>
      </c>
      <c r="D24" s="26">
        <f t="shared" si="1"/>
        <v>2.6854311768507215E-2</v>
      </c>
      <c r="E24" s="14">
        <v>4267753395</v>
      </c>
      <c r="F24" s="14">
        <v>139737822</v>
      </c>
      <c r="G24" s="26">
        <f t="shared" si="2"/>
        <v>3.2742712398451501E-2</v>
      </c>
      <c r="H24" s="14">
        <v>147503021</v>
      </c>
      <c r="I24" s="29">
        <f t="shared" si="0"/>
        <v>1.114536072092102</v>
      </c>
      <c r="L24" s="53"/>
      <c r="M24" s="52"/>
      <c r="N24" s="52"/>
      <c r="O24" s="52"/>
      <c r="P24" s="52"/>
      <c r="Q24" s="52"/>
      <c r="R24" s="52"/>
      <c r="S24" s="52"/>
      <c r="T24" s="48"/>
    </row>
    <row r="25" spans="1:20" ht="14.25" customHeight="1" x14ac:dyDescent="0.2">
      <c r="A25" s="15" t="s">
        <v>30</v>
      </c>
      <c r="B25" s="14">
        <v>14687</v>
      </c>
      <c r="C25" s="14">
        <v>568</v>
      </c>
      <c r="D25" s="26">
        <f t="shared" si="1"/>
        <v>3.8673656975556615E-2</v>
      </c>
      <c r="E25" s="14">
        <v>2597887481</v>
      </c>
      <c r="F25" s="14">
        <v>94888132</v>
      </c>
      <c r="G25" s="26">
        <f t="shared" si="2"/>
        <v>3.6525112305277704E-2</v>
      </c>
      <c r="H25" s="14">
        <v>107531414</v>
      </c>
      <c r="I25" s="29">
        <f t="shared" si="0"/>
        <v>1.0381440391975896</v>
      </c>
      <c r="L25" s="53"/>
      <c r="M25" s="52"/>
      <c r="N25" s="52"/>
      <c r="O25" s="52"/>
      <c r="P25" s="52"/>
      <c r="Q25" s="52"/>
      <c r="R25" s="52"/>
      <c r="S25" s="52"/>
      <c r="T25" s="48"/>
    </row>
    <row r="26" spans="1:20" ht="14.25" customHeight="1" x14ac:dyDescent="0.2">
      <c r="A26" s="15" t="s">
        <v>31</v>
      </c>
      <c r="B26" s="14">
        <v>11329</v>
      </c>
      <c r="C26" s="14">
        <v>474</v>
      </c>
      <c r="D26" s="26">
        <f t="shared" si="1"/>
        <v>4.1839526877923909E-2</v>
      </c>
      <c r="E26" s="14">
        <v>6113830491</v>
      </c>
      <c r="F26" s="14">
        <v>78909004</v>
      </c>
      <c r="G26" s="26">
        <f t="shared" si="2"/>
        <v>1.2906639154644498E-2</v>
      </c>
      <c r="H26" s="14">
        <v>86204613</v>
      </c>
      <c r="I26" s="29">
        <f t="shared" si="0"/>
        <v>1.07690434562871</v>
      </c>
      <c r="L26" s="53"/>
      <c r="M26" s="52"/>
      <c r="N26" s="52"/>
      <c r="O26" s="52"/>
      <c r="P26" s="52"/>
      <c r="Q26" s="52"/>
      <c r="R26" s="52"/>
      <c r="S26" s="52"/>
      <c r="T26" s="48"/>
    </row>
    <row r="27" spans="1:20" ht="14.25" customHeight="1" x14ac:dyDescent="0.2">
      <c r="A27" s="15" t="s">
        <v>32</v>
      </c>
      <c r="B27" s="14">
        <v>19614</v>
      </c>
      <c r="C27" s="14">
        <v>1066</v>
      </c>
      <c r="D27" s="26">
        <f t="shared" si="1"/>
        <v>5.4348934434587541E-2</v>
      </c>
      <c r="E27" s="14">
        <v>6542666469</v>
      </c>
      <c r="F27" s="14">
        <v>359776821</v>
      </c>
      <c r="G27" s="26">
        <f t="shared" si="2"/>
        <v>5.4989326248658571E-2</v>
      </c>
      <c r="H27" s="14">
        <v>404859799</v>
      </c>
      <c r="I27" s="29">
        <f t="shared" si="0"/>
        <v>1.0454652432292844</v>
      </c>
      <c r="L27" s="53"/>
      <c r="M27" s="52"/>
      <c r="N27" s="48"/>
      <c r="O27" s="52"/>
      <c r="P27" s="52"/>
      <c r="Q27" s="52"/>
      <c r="R27" s="52"/>
      <c r="S27" s="52"/>
      <c r="T27" s="48"/>
    </row>
    <row r="28" spans="1:20" ht="14.25" customHeight="1" x14ac:dyDescent="0.2">
      <c r="A28" s="15" t="s">
        <v>33</v>
      </c>
      <c r="B28" s="14">
        <v>13153</v>
      </c>
      <c r="C28" s="14">
        <v>325</v>
      </c>
      <c r="D28" s="26">
        <f t="shared" si="1"/>
        <v>2.47091918193568E-2</v>
      </c>
      <c r="E28" s="14">
        <v>1959685569</v>
      </c>
      <c r="F28" s="14">
        <v>28221047</v>
      </c>
      <c r="G28" s="26">
        <f t="shared" si="2"/>
        <v>1.4400803601570023E-2</v>
      </c>
      <c r="H28" s="14">
        <v>37092129</v>
      </c>
      <c r="I28" s="29">
        <f t="shared" si="0"/>
        <v>0.89510180892301661</v>
      </c>
      <c r="L28" s="53"/>
      <c r="M28" s="52"/>
      <c r="N28" s="48"/>
      <c r="O28" s="52"/>
      <c r="P28" s="52"/>
      <c r="Q28" s="52"/>
      <c r="R28" s="52"/>
      <c r="S28" s="52"/>
      <c r="T28" s="48"/>
    </row>
    <row r="29" spans="1:20" ht="14.25" customHeight="1" x14ac:dyDescent="0.2">
      <c r="A29" s="15" t="s">
        <v>34</v>
      </c>
      <c r="B29" s="14">
        <v>15173</v>
      </c>
      <c r="C29" s="14">
        <v>474</v>
      </c>
      <c r="D29" s="26">
        <f t="shared" si="1"/>
        <v>3.1239702102418769E-2</v>
      </c>
      <c r="E29" s="14">
        <v>4724449451</v>
      </c>
      <c r="F29" s="14">
        <v>78083324</v>
      </c>
      <c r="G29" s="26">
        <f t="shared" si="2"/>
        <v>1.6527496972895434E-2</v>
      </c>
      <c r="H29" s="14">
        <v>81922498</v>
      </c>
      <c r="I29" s="29">
        <f t="shared" si="0"/>
        <v>1.1213370729692234</v>
      </c>
      <c r="L29" s="53"/>
      <c r="M29" s="52"/>
      <c r="N29" s="48"/>
      <c r="O29" s="52"/>
      <c r="P29" s="52"/>
      <c r="Q29" s="52"/>
      <c r="R29" s="52"/>
      <c r="S29" s="52"/>
      <c r="T29" s="48"/>
    </row>
    <row r="30" spans="1:20" ht="14.25" customHeight="1" x14ac:dyDescent="0.2">
      <c r="A30" s="15" t="s">
        <v>35</v>
      </c>
      <c r="B30" s="14">
        <v>35779</v>
      </c>
      <c r="C30" s="14">
        <v>2006</v>
      </c>
      <c r="D30" s="26">
        <f t="shared" si="1"/>
        <v>5.6066407669303223E-2</v>
      </c>
      <c r="E30" s="14">
        <v>8476550361</v>
      </c>
      <c r="F30" s="14">
        <v>271988481</v>
      </c>
      <c r="G30" s="26">
        <f t="shared" si="2"/>
        <v>3.208716629012192E-2</v>
      </c>
      <c r="H30" s="14">
        <v>317075800</v>
      </c>
      <c r="I30" s="29">
        <f t="shared" si="0"/>
        <v>1.0091796606215111</v>
      </c>
      <c r="L30" s="53"/>
      <c r="M30" s="52"/>
      <c r="N30" s="48"/>
      <c r="O30" s="52"/>
      <c r="P30" s="52"/>
      <c r="Q30" s="52"/>
      <c r="R30" s="52"/>
      <c r="S30" s="52"/>
      <c r="T30" s="48"/>
    </row>
    <row r="31" spans="1:20" ht="14.25" customHeight="1" x14ac:dyDescent="0.2">
      <c r="A31" s="15" t="s">
        <v>36</v>
      </c>
      <c r="B31" s="14">
        <v>117780</v>
      </c>
      <c r="C31" s="14">
        <v>6978</v>
      </c>
      <c r="D31" s="26">
        <f t="shared" si="1"/>
        <v>5.9246051961283748E-2</v>
      </c>
      <c r="E31" s="14">
        <v>30209841399</v>
      </c>
      <c r="F31" s="14">
        <v>1617801231</v>
      </c>
      <c r="G31" s="26">
        <f t="shared" si="2"/>
        <v>5.355212593249669E-2</v>
      </c>
      <c r="H31" s="14">
        <v>1912357340</v>
      </c>
      <c r="I31" s="29">
        <f t="shared" si="0"/>
        <v>0.99526146399100957</v>
      </c>
      <c r="L31" s="53"/>
      <c r="M31" s="52"/>
      <c r="N31" s="52"/>
      <c r="O31" s="52"/>
      <c r="P31" s="52"/>
      <c r="Q31" s="52"/>
      <c r="R31" s="52"/>
      <c r="S31" s="52"/>
      <c r="T31" s="48"/>
    </row>
    <row r="32" spans="1:20" ht="14.25" customHeight="1" x14ac:dyDescent="0.2">
      <c r="A32" s="15" t="s">
        <v>37</v>
      </c>
      <c r="B32" s="14">
        <v>112699</v>
      </c>
      <c r="C32" s="14">
        <v>5586</v>
      </c>
      <c r="D32" s="26">
        <f t="shared" si="1"/>
        <v>4.9565657193054065E-2</v>
      </c>
      <c r="E32" s="14">
        <v>15765145460</v>
      </c>
      <c r="F32" s="14">
        <v>725410291</v>
      </c>
      <c r="G32" s="26">
        <f t="shared" si="2"/>
        <v>4.601354886579017E-2</v>
      </c>
      <c r="H32" s="14">
        <v>826830025</v>
      </c>
      <c r="I32" s="29">
        <f t="shared" si="0"/>
        <v>1.0321636200435584</v>
      </c>
      <c r="L32" s="53"/>
      <c r="M32" s="52"/>
      <c r="N32" s="48"/>
      <c r="O32" s="52"/>
      <c r="P32" s="52"/>
      <c r="Q32" s="52"/>
      <c r="R32" s="52"/>
      <c r="S32" s="52"/>
      <c r="T32" s="48"/>
    </row>
    <row r="33" spans="1:20" ht="14.25" customHeight="1" x14ac:dyDescent="0.2">
      <c r="A33" s="15" t="s">
        <v>38</v>
      </c>
      <c r="B33" s="14">
        <v>521475</v>
      </c>
      <c r="C33" s="14">
        <v>27144</v>
      </c>
      <c r="D33" s="26">
        <f t="shared" si="1"/>
        <v>5.2052351502948367E-2</v>
      </c>
      <c r="E33" s="14">
        <v>254462691214</v>
      </c>
      <c r="F33" s="14">
        <v>12228933798</v>
      </c>
      <c r="G33" s="26">
        <f t="shared" si="2"/>
        <v>4.8057865534856019E-2</v>
      </c>
      <c r="H33" s="14">
        <v>15314932800</v>
      </c>
      <c r="I33" s="29">
        <f t="shared" si="0"/>
        <v>0.93940868867694471</v>
      </c>
      <c r="L33" s="53"/>
      <c r="M33" s="52"/>
      <c r="N33" s="48"/>
      <c r="O33" s="52"/>
      <c r="P33" s="52"/>
      <c r="Q33" s="52"/>
      <c r="R33" s="52"/>
      <c r="S33" s="52"/>
      <c r="T33" s="48"/>
    </row>
    <row r="34" spans="1:20" ht="14.25" customHeight="1" x14ac:dyDescent="0.2">
      <c r="A34" s="15" t="s">
        <v>39</v>
      </c>
      <c r="B34" s="14">
        <v>14476</v>
      </c>
      <c r="C34" s="14">
        <v>408</v>
      </c>
      <c r="D34" s="26">
        <f t="shared" si="1"/>
        <v>2.8184581376070737E-2</v>
      </c>
      <c r="E34" s="14">
        <v>1482621128</v>
      </c>
      <c r="F34" s="14">
        <v>43420421</v>
      </c>
      <c r="G34" s="26">
        <f t="shared" si="2"/>
        <v>2.9286255389178562E-2</v>
      </c>
      <c r="H34" s="14">
        <v>49799074</v>
      </c>
      <c r="I34" s="29">
        <f t="shared" si="0"/>
        <v>1.0257790784482081</v>
      </c>
      <c r="L34" s="53"/>
      <c r="M34" s="52"/>
      <c r="N34" s="52"/>
      <c r="O34" s="52"/>
      <c r="P34" s="52"/>
      <c r="Q34" s="52"/>
      <c r="R34" s="52"/>
      <c r="S34" s="52"/>
      <c r="T34" s="48"/>
    </row>
    <row r="35" spans="1:20" ht="14.25" customHeight="1" x14ac:dyDescent="0.2">
      <c r="A35" s="15" t="s">
        <v>40</v>
      </c>
      <c r="B35" s="14">
        <v>93739</v>
      </c>
      <c r="C35" s="14">
        <v>5313</v>
      </c>
      <c r="D35" s="26">
        <f t="shared" si="1"/>
        <v>5.6678650294967943E-2</v>
      </c>
      <c r="E35" s="14">
        <v>47067799452</v>
      </c>
      <c r="F35" s="14">
        <v>2560239691</v>
      </c>
      <c r="G35" s="26">
        <f t="shared" si="2"/>
        <v>5.4394718274665604E-2</v>
      </c>
      <c r="H35" s="14">
        <v>3041627381</v>
      </c>
      <c r="I35" s="29">
        <f t="shared" si="0"/>
        <v>0.99027471744544959</v>
      </c>
      <c r="L35" s="53"/>
      <c r="M35" s="52"/>
      <c r="N35" s="52"/>
      <c r="O35" s="52"/>
      <c r="P35" s="52"/>
      <c r="Q35" s="52"/>
      <c r="R35" s="52"/>
      <c r="S35" s="52"/>
      <c r="T35" s="48"/>
    </row>
    <row r="36" spans="1:20" ht="14.25" customHeight="1" x14ac:dyDescent="0.2">
      <c r="A36" s="15" t="s">
        <v>41</v>
      </c>
      <c r="B36" s="14">
        <v>39925</v>
      </c>
      <c r="C36" s="14">
        <v>1126</v>
      </c>
      <c r="D36" s="26">
        <f t="shared" si="1"/>
        <v>2.8202880400751407E-2</v>
      </c>
      <c r="E36" s="14">
        <v>4059336308</v>
      </c>
      <c r="F36" s="14">
        <v>117259779</v>
      </c>
      <c r="G36" s="26">
        <f t="shared" si="2"/>
        <v>2.8886441059073738E-2</v>
      </c>
      <c r="H36" s="14">
        <v>139905893</v>
      </c>
      <c r="I36" s="29">
        <f t="shared" si="0"/>
        <v>0.98603910255925098</v>
      </c>
      <c r="L36" s="53"/>
      <c r="M36" s="52"/>
      <c r="N36" s="52"/>
      <c r="O36" s="52"/>
      <c r="P36" s="52"/>
      <c r="Q36" s="52"/>
      <c r="R36" s="52"/>
      <c r="S36" s="52"/>
      <c r="T36" s="48"/>
    </row>
    <row r="37" spans="1:20" ht="14.25" customHeight="1" x14ac:dyDescent="0.2">
      <c r="A37" s="15" t="s">
        <v>42</v>
      </c>
      <c r="B37" s="14">
        <v>12268</v>
      </c>
      <c r="C37" s="14">
        <v>354</v>
      </c>
      <c r="D37" s="26">
        <f t="shared" si="1"/>
        <v>2.8855559178350178E-2</v>
      </c>
      <c r="E37" s="14">
        <v>2371542116</v>
      </c>
      <c r="F37" s="14">
        <v>64768494</v>
      </c>
      <c r="G37" s="26">
        <f t="shared" si="2"/>
        <v>2.7310707898893581E-2</v>
      </c>
      <c r="H37" s="14">
        <v>72284786</v>
      </c>
      <c r="I37" s="29">
        <f t="shared" si="0"/>
        <v>1.0541392241971099</v>
      </c>
      <c r="L37" s="53"/>
      <c r="M37" s="52"/>
      <c r="N37" s="52"/>
      <c r="O37" s="52"/>
      <c r="P37" s="52"/>
      <c r="Q37" s="52"/>
      <c r="R37" s="52"/>
      <c r="S37" s="52"/>
      <c r="T37" s="48"/>
    </row>
    <row r="38" spans="1:20" ht="14.25" customHeight="1" x14ac:dyDescent="0.2">
      <c r="A38" s="15" t="s">
        <v>43</v>
      </c>
      <c r="B38" s="14">
        <v>7401</v>
      </c>
      <c r="C38" s="14">
        <v>177</v>
      </c>
      <c r="D38" s="26">
        <f t="shared" si="1"/>
        <v>2.3915687069314958E-2</v>
      </c>
      <c r="E38" s="14">
        <v>971448240</v>
      </c>
      <c r="F38" s="14">
        <v>15207619</v>
      </c>
      <c r="G38" s="26">
        <f t="shared" si="2"/>
        <v>1.5654584952462317E-2</v>
      </c>
      <c r="H38" s="14">
        <v>19677498</v>
      </c>
      <c r="I38" s="29">
        <f t="shared" si="0"/>
        <v>0.90922720310215432</v>
      </c>
      <c r="L38" s="53"/>
      <c r="M38" s="52"/>
      <c r="N38" s="48"/>
      <c r="O38" s="52"/>
      <c r="P38" s="52"/>
      <c r="Q38" s="52"/>
      <c r="R38" s="52"/>
      <c r="S38" s="52"/>
      <c r="T38" s="48"/>
    </row>
    <row r="39" spans="1:20" ht="14.25" customHeight="1" x14ac:dyDescent="0.2">
      <c r="A39" s="15" t="s">
        <v>44</v>
      </c>
      <c r="B39" s="14">
        <v>204320</v>
      </c>
      <c r="C39" s="14">
        <v>14808</v>
      </c>
      <c r="D39" s="26">
        <f t="shared" si="1"/>
        <v>7.2474549725920129E-2</v>
      </c>
      <c r="E39" s="14">
        <v>61654753150</v>
      </c>
      <c r="F39" s="14">
        <v>5100949562</v>
      </c>
      <c r="G39" s="26">
        <f t="shared" si="2"/>
        <v>8.273408458209032E-2</v>
      </c>
      <c r="H39" s="14">
        <v>6272763550</v>
      </c>
      <c r="I39" s="29">
        <f t="shared" si="0"/>
        <v>0.95669429971813713</v>
      </c>
      <c r="L39" s="53"/>
      <c r="M39" s="52"/>
      <c r="N39" s="52"/>
      <c r="O39" s="52"/>
      <c r="P39" s="52"/>
      <c r="Q39" s="52"/>
      <c r="R39" s="52"/>
      <c r="S39" s="52"/>
      <c r="T39" s="48"/>
    </row>
    <row r="40" spans="1:20" ht="14.25" customHeight="1" x14ac:dyDescent="0.2">
      <c r="A40" s="15" t="s">
        <v>45</v>
      </c>
      <c r="B40" s="14">
        <v>556259</v>
      </c>
      <c r="C40" s="14">
        <v>40308</v>
      </c>
      <c r="D40" s="26">
        <f t="shared" si="1"/>
        <v>7.2462647795361518E-2</v>
      </c>
      <c r="E40" s="14">
        <v>211535516886</v>
      </c>
      <c r="F40" s="14">
        <v>12961015175</v>
      </c>
      <c r="G40" s="26">
        <f t="shared" si="2"/>
        <v>6.1271106459086518E-2</v>
      </c>
      <c r="H40" s="14">
        <v>15949137144</v>
      </c>
      <c r="I40" s="29">
        <f t="shared" si="0"/>
        <v>0.95605505234464383</v>
      </c>
      <c r="L40" s="53"/>
      <c r="M40" s="52"/>
      <c r="N40" s="52"/>
      <c r="O40" s="52"/>
      <c r="P40" s="52"/>
      <c r="Q40" s="52"/>
      <c r="R40" s="52"/>
      <c r="S40" s="52"/>
      <c r="T40" s="48"/>
    </row>
    <row r="41" spans="1:20" ht="14.25" customHeight="1" x14ac:dyDescent="0.2">
      <c r="A41" s="15" t="s">
        <v>46</v>
      </c>
      <c r="B41" s="14">
        <v>110668</v>
      </c>
      <c r="C41" s="14">
        <v>5032</v>
      </c>
      <c r="D41" s="26">
        <f t="shared" si="1"/>
        <v>4.5469331694798859E-2</v>
      </c>
      <c r="E41" s="14">
        <v>40283214998</v>
      </c>
      <c r="F41" s="14">
        <v>1620920028</v>
      </c>
      <c r="G41" s="26">
        <f t="shared" si="2"/>
        <v>4.0238099865675475E-2</v>
      </c>
      <c r="H41" s="14">
        <v>1992362100</v>
      </c>
      <c r="I41" s="29">
        <f t="shared" si="0"/>
        <v>0.95713763016448139</v>
      </c>
      <c r="L41" s="53"/>
      <c r="M41" s="52"/>
      <c r="N41" s="48"/>
      <c r="O41" s="52"/>
      <c r="P41" s="52"/>
      <c r="Q41" s="52"/>
      <c r="R41" s="52"/>
      <c r="S41" s="52"/>
      <c r="T41" s="48"/>
    </row>
    <row r="42" spans="1:20" ht="14.25" customHeight="1" x14ac:dyDescent="0.2">
      <c r="A42" s="15" t="s">
        <v>47</v>
      </c>
      <c r="B42" s="14">
        <v>47313</v>
      </c>
      <c r="C42" s="14">
        <v>2245</v>
      </c>
      <c r="D42" s="26">
        <f t="shared" si="1"/>
        <v>4.7449960898695916E-2</v>
      </c>
      <c r="E42" s="14">
        <v>7242509781</v>
      </c>
      <c r="F42" s="14">
        <v>271169937</v>
      </c>
      <c r="G42" s="26">
        <f t="shared" si="2"/>
        <v>3.7441431934463823E-2</v>
      </c>
      <c r="H42" s="14">
        <v>306400031</v>
      </c>
      <c r="I42" s="29">
        <f t="shared" si="0"/>
        <v>1.0411991612824532</v>
      </c>
      <c r="L42" s="53"/>
      <c r="M42" s="52"/>
      <c r="N42" s="48"/>
      <c r="O42" s="52"/>
      <c r="P42" s="52"/>
      <c r="Q42" s="52"/>
      <c r="R42" s="52"/>
      <c r="S42" s="52"/>
      <c r="T42" s="48"/>
    </row>
    <row r="43" spans="1:20" ht="14.25" customHeight="1" x14ac:dyDescent="0.2">
      <c r="A43" s="15" t="s">
        <v>48</v>
      </c>
      <c r="B43" s="14">
        <v>5984</v>
      </c>
      <c r="C43" s="14">
        <v>141</v>
      </c>
      <c r="D43" s="26">
        <f t="shared" si="1"/>
        <v>2.3562834224598931E-2</v>
      </c>
      <c r="E43" s="14">
        <v>905080219</v>
      </c>
      <c r="F43" s="14">
        <v>10563320</v>
      </c>
      <c r="G43" s="26">
        <f t="shared" si="2"/>
        <v>1.1671142268108723E-2</v>
      </c>
      <c r="H43" s="14">
        <v>13805200</v>
      </c>
      <c r="I43" s="29">
        <f t="shared" si="0"/>
        <v>0.90019958378854681</v>
      </c>
      <c r="L43" s="53"/>
      <c r="M43" s="52"/>
      <c r="N43" s="52"/>
      <c r="O43" s="52"/>
      <c r="P43" s="52"/>
      <c r="Q43" s="52"/>
      <c r="R43" s="52"/>
      <c r="S43" s="52"/>
      <c r="T43" s="48"/>
    </row>
    <row r="44" spans="1:20" ht="14.25" customHeight="1" x14ac:dyDescent="0.2">
      <c r="A44" s="15" t="s">
        <v>49</v>
      </c>
      <c r="B44" s="14">
        <v>16320</v>
      </c>
      <c r="C44" s="14">
        <v>495</v>
      </c>
      <c r="D44" s="26">
        <f t="shared" si="1"/>
        <v>3.0330882352941176E-2</v>
      </c>
      <c r="E44" s="14">
        <v>2149223077</v>
      </c>
      <c r="F44" s="14">
        <v>47728855</v>
      </c>
      <c r="G44" s="26">
        <f t="shared" si="2"/>
        <v>2.2207492330960116E-2</v>
      </c>
      <c r="H44" s="14">
        <v>58162500</v>
      </c>
      <c r="I44" s="29">
        <f t="shared" si="0"/>
        <v>0.96542607552369752</v>
      </c>
      <c r="L44" s="53"/>
      <c r="M44" s="52"/>
      <c r="N44" s="52"/>
      <c r="O44" s="52"/>
      <c r="P44" s="52"/>
      <c r="Q44" s="52"/>
      <c r="R44" s="52"/>
      <c r="S44" s="52"/>
      <c r="T44" s="48"/>
    </row>
    <row r="45" spans="1:20" ht="14.25" customHeight="1" x14ac:dyDescent="0.2">
      <c r="A45" s="15" t="s">
        <v>50</v>
      </c>
      <c r="B45" s="14">
        <v>220842</v>
      </c>
      <c r="C45" s="14">
        <v>15535</v>
      </c>
      <c r="D45" s="26">
        <f t="shared" si="1"/>
        <v>7.0344409125075849E-2</v>
      </c>
      <c r="E45" s="14">
        <v>101606506385</v>
      </c>
      <c r="F45" s="14">
        <v>7973390287</v>
      </c>
      <c r="G45" s="26">
        <f t="shared" si="2"/>
        <v>7.8473225491956275E-2</v>
      </c>
      <c r="H45" s="14">
        <v>9770122498</v>
      </c>
      <c r="I45" s="29">
        <f t="shared" si="0"/>
        <v>0.9601168422501053</v>
      </c>
      <c r="L45" s="53"/>
      <c r="M45" s="52"/>
      <c r="N45" s="52"/>
      <c r="O45" s="52"/>
      <c r="P45" s="52"/>
      <c r="Q45" s="52"/>
      <c r="R45" s="52"/>
      <c r="S45" s="52"/>
      <c r="T45" s="48"/>
    </row>
    <row r="46" spans="1:20" ht="14.25" customHeight="1" x14ac:dyDescent="0.2">
      <c r="A46" s="15" t="s">
        <v>51</v>
      </c>
      <c r="B46" s="14">
        <v>281040</v>
      </c>
      <c r="C46" s="14">
        <v>19164</v>
      </c>
      <c r="D46" s="26">
        <f t="shared" si="1"/>
        <v>6.8189581554227149E-2</v>
      </c>
      <c r="E46" s="14">
        <v>58555337678</v>
      </c>
      <c r="F46" s="14">
        <v>4082589061</v>
      </c>
      <c r="G46" s="26">
        <f t="shared" si="2"/>
        <v>6.972189424387662E-2</v>
      </c>
      <c r="H46" s="14">
        <v>4838492728</v>
      </c>
      <c r="I46" s="29">
        <f t="shared" si="0"/>
        <v>0.99267400492776903</v>
      </c>
      <c r="L46" s="53"/>
      <c r="M46" s="52"/>
      <c r="N46" s="52"/>
      <c r="O46" s="52"/>
      <c r="P46" s="52"/>
      <c r="Q46" s="52"/>
      <c r="R46" s="52"/>
      <c r="S46" s="52"/>
      <c r="T46" s="48"/>
    </row>
    <row r="47" spans="1:20" ht="14.25" customHeight="1" x14ac:dyDescent="0.2">
      <c r="A47" s="15" t="s">
        <v>52</v>
      </c>
      <c r="B47" s="14">
        <v>96442</v>
      </c>
      <c r="C47" s="14">
        <v>4623</v>
      </c>
      <c r="D47" s="26">
        <f t="shared" si="1"/>
        <v>4.7935546753489142E-2</v>
      </c>
      <c r="E47" s="14">
        <v>52771628453</v>
      </c>
      <c r="F47" s="14">
        <v>2621903981</v>
      </c>
      <c r="G47" s="26">
        <f t="shared" si="2"/>
        <v>4.968396954691566E-2</v>
      </c>
      <c r="H47" s="14">
        <v>3143591370</v>
      </c>
      <c r="I47" s="29">
        <f t="shared" si="0"/>
        <v>0.98123215003721342</v>
      </c>
      <c r="L47" s="53"/>
      <c r="M47" s="52"/>
      <c r="N47" s="48"/>
      <c r="O47" s="52"/>
      <c r="P47" s="52"/>
      <c r="Q47" s="52"/>
      <c r="R47" s="52"/>
      <c r="S47" s="52"/>
      <c r="T47" s="48"/>
    </row>
    <row r="48" spans="1:20" ht="14.25" customHeight="1" x14ac:dyDescent="0.2">
      <c r="A48" s="15" t="s">
        <v>53</v>
      </c>
      <c r="B48" s="14">
        <v>89371</v>
      </c>
      <c r="C48" s="14">
        <v>2642</v>
      </c>
      <c r="D48" s="26">
        <f t="shared" si="1"/>
        <v>2.956216222264493E-2</v>
      </c>
      <c r="E48" s="14">
        <v>70586885264</v>
      </c>
      <c r="F48" s="14">
        <v>2999062323</v>
      </c>
      <c r="G48" s="26">
        <f t="shared" si="2"/>
        <v>4.2487528834616976E-2</v>
      </c>
      <c r="H48" s="14">
        <v>3452438100</v>
      </c>
      <c r="I48" s="29">
        <f t="shared" si="0"/>
        <v>1.0219759234189072</v>
      </c>
      <c r="L48" s="53"/>
      <c r="M48" s="52"/>
      <c r="N48" s="48"/>
      <c r="O48" s="52"/>
      <c r="P48" s="52"/>
      <c r="Q48" s="52"/>
      <c r="R48" s="52"/>
      <c r="S48" s="52"/>
      <c r="T48" s="48"/>
    </row>
    <row r="49" spans="1:20" ht="14.25" customHeight="1" x14ac:dyDescent="0.2">
      <c r="A49" s="15" t="s">
        <v>54</v>
      </c>
      <c r="B49" s="14">
        <v>58738</v>
      </c>
      <c r="C49" s="14">
        <v>3657</v>
      </c>
      <c r="D49" s="26">
        <f t="shared" si="1"/>
        <v>6.2259525349858694E-2</v>
      </c>
      <c r="E49" s="14">
        <v>26141632630</v>
      </c>
      <c r="F49" s="14">
        <v>1539309791</v>
      </c>
      <c r="G49" s="26">
        <f t="shared" si="2"/>
        <v>5.8883460447435719E-2</v>
      </c>
      <c r="H49" s="14">
        <v>1785444833</v>
      </c>
      <c r="I49" s="29">
        <f t="shared" si="0"/>
        <v>1.0142865586338268</v>
      </c>
      <c r="L49" s="53"/>
      <c r="M49" s="52"/>
      <c r="N49" s="52"/>
      <c r="O49" s="52"/>
      <c r="P49" s="52"/>
      <c r="Q49" s="52"/>
      <c r="R49" s="52"/>
      <c r="S49" s="52"/>
      <c r="T49" s="48"/>
    </row>
    <row r="50" spans="1:20" ht="14.25" customHeight="1" x14ac:dyDescent="0.2">
      <c r="A50" s="15" t="s">
        <v>55</v>
      </c>
      <c r="B50" s="14">
        <v>112257</v>
      </c>
      <c r="C50" s="14">
        <v>6021</v>
      </c>
      <c r="D50" s="26">
        <f t="shared" si="1"/>
        <v>5.3635853443437825E-2</v>
      </c>
      <c r="E50" s="14">
        <v>41670455502</v>
      </c>
      <c r="F50" s="14">
        <v>2192648992</v>
      </c>
      <c r="G50" s="26">
        <f t="shared" si="2"/>
        <v>5.2618791073564396E-2</v>
      </c>
      <c r="H50" s="14">
        <v>2788047178</v>
      </c>
      <c r="I50" s="29">
        <f t="shared" si="0"/>
        <v>0.9252307743451551</v>
      </c>
      <c r="L50" s="53"/>
      <c r="M50" s="52"/>
      <c r="N50" s="52"/>
      <c r="O50" s="52"/>
      <c r="P50" s="52"/>
      <c r="Q50" s="52"/>
      <c r="R50" s="52"/>
      <c r="S50" s="52"/>
      <c r="T50" s="48"/>
    </row>
    <row r="51" spans="1:20" ht="14.25" customHeight="1" x14ac:dyDescent="0.2">
      <c r="A51" s="15" t="s">
        <v>56</v>
      </c>
      <c r="B51" s="14">
        <v>31448</v>
      </c>
      <c r="C51" s="14">
        <v>1815</v>
      </c>
      <c r="D51" s="26">
        <f t="shared" si="1"/>
        <v>5.7714322055456624E-2</v>
      </c>
      <c r="E51" s="14">
        <v>7849481768</v>
      </c>
      <c r="F51" s="14">
        <v>254646419</v>
      </c>
      <c r="G51" s="26">
        <f t="shared" si="2"/>
        <v>3.2441175930635016E-2</v>
      </c>
      <c r="H51" s="14">
        <v>278696900</v>
      </c>
      <c r="I51" s="29">
        <f t="shared" si="0"/>
        <v>1.0749456572819474</v>
      </c>
      <c r="L51" s="53"/>
      <c r="M51" s="52"/>
      <c r="N51" s="52"/>
      <c r="O51" s="52"/>
      <c r="P51" s="52"/>
      <c r="Q51" s="52"/>
      <c r="R51" s="52"/>
      <c r="S51" s="52"/>
      <c r="T51" s="48"/>
    </row>
    <row r="52" spans="1:20" ht="14.25" customHeight="1" x14ac:dyDescent="0.2">
      <c r="A52" s="15" t="s">
        <v>57</v>
      </c>
      <c r="B52" s="14">
        <v>487024</v>
      </c>
      <c r="C52" s="14">
        <v>22740</v>
      </c>
      <c r="D52" s="26">
        <f t="shared" si="1"/>
        <v>4.6691744144025757E-2</v>
      </c>
      <c r="E52" s="14">
        <v>307331826761</v>
      </c>
      <c r="F52" s="14">
        <v>11587692722</v>
      </c>
      <c r="G52" s="26">
        <f t="shared" si="2"/>
        <v>3.7704174162903399E-2</v>
      </c>
      <c r="H52" s="14">
        <v>13498158835</v>
      </c>
      <c r="I52" s="29">
        <f t="shared" si="0"/>
        <v>1.0099584572669742</v>
      </c>
      <c r="L52" s="53"/>
      <c r="M52" s="52"/>
      <c r="N52" s="52"/>
      <c r="O52" s="52"/>
      <c r="P52" s="52"/>
      <c r="Q52" s="52"/>
      <c r="R52" s="52"/>
      <c r="S52" s="52"/>
      <c r="T52" s="48"/>
    </row>
    <row r="53" spans="1:20" ht="14.25" customHeight="1" x14ac:dyDescent="0.2">
      <c r="A53" s="15" t="s">
        <v>58</v>
      </c>
      <c r="B53" s="14">
        <v>204706</v>
      </c>
      <c r="C53" s="14">
        <v>14060</v>
      </c>
      <c r="D53" s="26">
        <f t="shared" si="1"/>
        <v>6.8683868572489329E-2</v>
      </c>
      <c r="E53" s="14">
        <v>76208767005</v>
      </c>
      <c r="F53" s="14">
        <v>5190017200</v>
      </c>
      <c r="G53" s="26">
        <f t="shared" si="2"/>
        <v>6.8102626560793023E-2</v>
      </c>
      <c r="H53" s="14">
        <v>6282641190</v>
      </c>
      <c r="I53" s="29">
        <f t="shared" si="0"/>
        <v>0.97186874175688742</v>
      </c>
      <c r="L53" s="53"/>
      <c r="M53" s="52"/>
      <c r="N53" s="52"/>
      <c r="O53" s="52"/>
      <c r="P53" s="52"/>
      <c r="Q53" s="52"/>
      <c r="R53" s="52"/>
      <c r="S53" s="52"/>
      <c r="T53" s="48"/>
    </row>
    <row r="54" spans="1:20" ht="14.25" customHeight="1" x14ac:dyDescent="0.2">
      <c r="A54" s="15" t="s">
        <v>59</v>
      </c>
      <c r="B54" s="14">
        <v>651475</v>
      </c>
      <c r="C54" s="14">
        <v>34860</v>
      </c>
      <c r="D54" s="26">
        <f t="shared" si="1"/>
        <v>5.3509344180513452E-2</v>
      </c>
      <c r="E54" s="14">
        <v>496096135534</v>
      </c>
      <c r="F54" s="14">
        <v>23178051356</v>
      </c>
      <c r="G54" s="26">
        <f t="shared" si="2"/>
        <v>4.6720886731058779E-2</v>
      </c>
      <c r="H54" s="14">
        <v>27918336921</v>
      </c>
      <c r="I54" s="29">
        <f t="shared" si="0"/>
        <v>0.97671633486270215</v>
      </c>
      <c r="L54" s="53"/>
      <c r="M54" s="52"/>
      <c r="N54" s="52"/>
      <c r="O54" s="52"/>
      <c r="P54" s="52"/>
      <c r="Q54" s="52"/>
      <c r="R54" s="52"/>
      <c r="S54" s="52"/>
      <c r="T54" s="48"/>
    </row>
    <row r="55" spans="1:20" ht="14.25" customHeight="1" x14ac:dyDescent="0.2">
      <c r="A55" s="15" t="s">
        <v>60</v>
      </c>
      <c r="B55" s="14">
        <v>321671</v>
      </c>
      <c r="C55" s="14">
        <v>19715</v>
      </c>
      <c r="D55" s="26">
        <f t="shared" si="1"/>
        <v>6.1289329781049583E-2</v>
      </c>
      <c r="E55" s="14">
        <v>87517476686</v>
      </c>
      <c r="F55" s="14">
        <v>6294968726</v>
      </c>
      <c r="G55" s="26">
        <f t="shared" si="2"/>
        <v>7.1928133264004324E-2</v>
      </c>
      <c r="H55" s="14">
        <v>7686415768</v>
      </c>
      <c r="I55" s="29">
        <f t="shared" si="0"/>
        <v>0.96349791418152697</v>
      </c>
      <c r="L55" s="53"/>
      <c r="M55" s="52"/>
      <c r="N55" s="52"/>
      <c r="O55" s="52"/>
      <c r="P55" s="52"/>
      <c r="Q55" s="52"/>
      <c r="R55" s="52"/>
      <c r="S55" s="52"/>
      <c r="T55" s="48"/>
    </row>
    <row r="56" spans="1:20" ht="14.25" customHeight="1" x14ac:dyDescent="0.2">
      <c r="A56" s="15" t="s">
        <v>61</v>
      </c>
      <c r="B56" s="14">
        <v>432968</v>
      </c>
      <c r="C56" s="14">
        <v>22763</v>
      </c>
      <c r="D56" s="26">
        <f t="shared" si="1"/>
        <v>5.2574324199478946E-2</v>
      </c>
      <c r="E56" s="14">
        <v>219479674005</v>
      </c>
      <c r="F56" s="14">
        <v>11255965971</v>
      </c>
      <c r="G56" s="26">
        <f t="shared" si="2"/>
        <v>5.1284776241938355E-2</v>
      </c>
      <c r="H56" s="14">
        <v>12775301260</v>
      </c>
      <c r="I56" s="29">
        <f t="shared" si="0"/>
        <v>1.0365558226420113</v>
      </c>
      <c r="L56" s="53"/>
      <c r="M56" s="52"/>
      <c r="N56" s="52"/>
      <c r="O56" s="52"/>
      <c r="P56" s="52"/>
      <c r="Q56" s="52"/>
      <c r="R56" s="52"/>
      <c r="S56" s="52"/>
      <c r="T56" s="48"/>
    </row>
    <row r="57" spans="1:20" ht="14.25" customHeight="1" x14ac:dyDescent="0.2">
      <c r="A57" s="15" t="s">
        <v>62</v>
      </c>
      <c r="B57" s="14">
        <v>419257</v>
      </c>
      <c r="C57" s="14">
        <v>26027</v>
      </c>
      <c r="D57" s="26">
        <f t="shared" si="1"/>
        <v>6.2078868092840432E-2</v>
      </c>
      <c r="E57" s="14">
        <v>95701372745</v>
      </c>
      <c r="F57" s="14">
        <v>6270591808</v>
      </c>
      <c r="G57" s="26">
        <f t="shared" si="2"/>
        <v>6.5522485499849972E-2</v>
      </c>
      <c r="H57" s="14">
        <v>7730138405</v>
      </c>
      <c r="I57" s="29">
        <f t="shared" si="0"/>
        <v>0.95433825973536068</v>
      </c>
      <c r="L57" s="53"/>
      <c r="M57" s="52"/>
      <c r="N57" s="52"/>
      <c r="O57" s="52"/>
      <c r="P57" s="52"/>
      <c r="Q57" s="52"/>
      <c r="R57" s="52"/>
      <c r="S57" s="52"/>
      <c r="T57" s="48"/>
    </row>
    <row r="58" spans="1:20" ht="14.25" customHeight="1" x14ac:dyDescent="0.2">
      <c r="A58" s="15" t="s">
        <v>63</v>
      </c>
      <c r="B58" s="14">
        <v>98081</v>
      </c>
      <c r="C58" s="14">
        <v>3681</v>
      </c>
      <c r="D58" s="26">
        <f t="shared" si="1"/>
        <v>3.7530204626788063E-2</v>
      </c>
      <c r="E58" s="14">
        <v>10031522133</v>
      </c>
      <c r="F58" s="14">
        <v>353432204</v>
      </c>
      <c r="G58" s="26">
        <f t="shared" si="2"/>
        <v>3.5232161113151382E-2</v>
      </c>
      <c r="H58" s="14">
        <v>370427844</v>
      </c>
      <c r="I58" s="29">
        <f t="shared" si="0"/>
        <v>1.1224928138533141</v>
      </c>
      <c r="L58" s="53"/>
      <c r="M58" s="52"/>
      <c r="N58" s="52"/>
      <c r="O58" s="52"/>
      <c r="P58" s="52"/>
      <c r="Q58" s="52"/>
      <c r="R58" s="52"/>
      <c r="S58" s="52"/>
      <c r="T58" s="48"/>
    </row>
    <row r="59" spans="1:20" ht="14.25" customHeight="1" x14ac:dyDescent="0.2">
      <c r="A59" s="15" t="s">
        <v>64</v>
      </c>
      <c r="B59" s="14">
        <v>162077</v>
      </c>
      <c r="C59" s="14">
        <v>11521</v>
      </c>
      <c r="D59" s="26">
        <f t="shared" si="1"/>
        <v>7.1083497350024991E-2</v>
      </c>
      <c r="E59" s="14">
        <v>82172612557</v>
      </c>
      <c r="F59" s="14">
        <v>5697264150</v>
      </c>
      <c r="G59" s="26">
        <f t="shared" si="2"/>
        <v>6.9332883216388252E-2</v>
      </c>
      <c r="H59" s="14">
        <v>6791434207</v>
      </c>
      <c r="I59" s="29">
        <f t="shared" si="0"/>
        <v>0.98692904938604131</v>
      </c>
      <c r="L59" s="53"/>
      <c r="M59" s="52"/>
      <c r="N59" s="52"/>
      <c r="O59" s="52"/>
      <c r="P59" s="52"/>
      <c r="Q59" s="52"/>
      <c r="R59" s="52"/>
      <c r="S59" s="52"/>
      <c r="T59" s="48"/>
    </row>
    <row r="60" spans="1:20" ht="14.25" customHeight="1" x14ac:dyDescent="0.2">
      <c r="A60" s="15" t="s">
        <v>65</v>
      </c>
      <c r="B60" s="14">
        <v>184974</v>
      </c>
      <c r="C60" s="14">
        <v>12334</v>
      </c>
      <c r="D60" s="26">
        <f t="shared" si="1"/>
        <v>6.667964146312455E-2</v>
      </c>
      <c r="E60" s="14">
        <v>63747218106</v>
      </c>
      <c r="F60" s="14">
        <v>4219583999</v>
      </c>
      <c r="G60" s="26">
        <f t="shared" si="2"/>
        <v>6.6192441401656171E-2</v>
      </c>
      <c r="H60" s="14">
        <v>4976106755</v>
      </c>
      <c r="I60" s="29">
        <f t="shared" si="0"/>
        <v>0.99761052441724896</v>
      </c>
      <c r="L60" s="53"/>
      <c r="M60" s="52"/>
      <c r="N60" s="52"/>
      <c r="O60" s="52"/>
      <c r="P60" s="52"/>
      <c r="Q60" s="52"/>
      <c r="R60" s="52"/>
      <c r="S60" s="52"/>
      <c r="T60" s="48"/>
    </row>
    <row r="61" spans="1:20" ht="14.25" customHeight="1" x14ac:dyDescent="0.2">
      <c r="A61" s="15" t="s">
        <v>66</v>
      </c>
      <c r="B61" s="14">
        <v>118810</v>
      </c>
      <c r="C61" s="14">
        <v>5781</v>
      </c>
      <c r="D61" s="26">
        <f t="shared" si="1"/>
        <v>4.8657520410739834E-2</v>
      </c>
      <c r="E61" s="14">
        <v>29014628856</v>
      </c>
      <c r="F61" s="14">
        <v>1532191202</v>
      </c>
      <c r="G61" s="26">
        <f t="shared" si="2"/>
        <v>5.2807540968533011E-2</v>
      </c>
      <c r="H61" s="14">
        <v>1940140778</v>
      </c>
      <c r="I61" s="29">
        <f t="shared" si="0"/>
        <v>0.92909643730290303</v>
      </c>
      <c r="L61" s="53"/>
      <c r="M61" s="52"/>
      <c r="N61" s="52"/>
      <c r="O61" s="52"/>
      <c r="P61" s="52"/>
      <c r="Q61" s="52"/>
      <c r="R61" s="52"/>
      <c r="S61" s="52"/>
      <c r="T61" s="48"/>
    </row>
    <row r="62" spans="1:20" ht="14.25" customHeight="1" x14ac:dyDescent="0.2">
      <c r="A62" s="15" t="s">
        <v>67</v>
      </c>
      <c r="B62" s="14">
        <v>301323</v>
      </c>
      <c r="C62" s="14">
        <v>19148</v>
      </c>
      <c r="D62" s="26">
        <f t="shared" si="1"/>
        <v>6.3546426923932128E-2</v>
      </c>
      <c r="E62" s="14">
        <v>150015566900</v>
      </c>
      <c r="F62" s="14">
        <v>9156558500</v>
      </c>
      <c r="G62" s="26">
        <f t="shared" si="2"/>
        <v>6.1037388913803454E-2</v>
      </c>
      <c r="H62" s="14">
        <v>11419129200</v>
      </c>
      <c r="I62" s="29">
        <f t="shared" si="0"/>
        <v>0.94336630893937889</v>
      </c>
      <c r="L62" s="53"/>
      <c r="M62" s="52"/>
      <c r="N62" s="52"/>
      <c r="O62" s="52"/>
      <c r="P62" s="52"/>
      <c r="Q62" s="52"/>
      <c r="R62" s="52"/>
      <c r="S62" s="52"/>
      <c r="T62" s="48"/>
    </row>
    <row r="63" spans="1:20" ht="14.25" customHeight="1" x14ac:dyDescent="0.2">
      <c r="A63" s="15" t="s">
        <v>68</v>
      </c>
      <c r="B63" s="14">
        <v>179169</v>
      </c>
      <c r="C63" s="14">
        <v>7821</v>
      </c>
      <c r="D63" s="26">
        <f t="shared" si="1"/>
        <v>4.365152453828508E-2</v>
      </c>
      <c r="E63" s="14">
        <v>79547687962</v>
      </c>
      <c r="F63" s="14">
        <v>3461564401</v>
      </c>
      <c r="G63" s="26">
        <f t="shared" si="2"/>
        <v>4.3515587815117801E-2</v>
      </c>
      <c r="H63" s="14">
        <v>4057089204</v>
      </c>
      <c r="I63" s="29">
        <f t="shared" si="0"/>
        <v>1.0037809134301754</v>
      </c>
      <c r="L63" s="53"/>
      <c r="M63" s="52"/>
      <c r="N63" s="52"/>
      <c r="O63" s="52"/>
      <c r="P63" s="52"/>
      <c r="Q63" s="52"/>
      <c r="R63" s="52"/>
      <c r="S63" s="52"/>
      <c r="T63" s="48"/>
    </row>
    <row r="64" spans="1:20" ht="14.25" customHeight="1" x14ac:dyDescent="0.2">
      <c r="A64" s="15" t="s">
        <v>69</v>
      </c>
      <c r="B64" s="14">
        <v>96137</v>
      </c>
      <c r="C64" s="14">
        <v>5818</v>
      </c>
      <c r="D64" s="26">
        <f t="shared" si="1"/>
        <v>6.0517802719036375E-2</v>
      </c>
      <c r="E64" s="14">
        <v>31242953488</v>
      </c>
      <c r="F64" s="14">
        <v>1854332895</v>
      </c>
      <c r="G64" s="26">
        <f t="shared" si="2"/>
        <v>5.9352035834647467E-2</v>
      </c>
      <c r="H64" s="14">
        <v>2418452482</v>
      </c>
      <c r="I64" s="29">
        <f t="shared" si="0"/>
        <v>0.90205126129275992</v>
      </c>
      <c r="L64" s="53"/>
      <c r="M64" s="52"/>
      <c r="N64" s="52"/>
      <c r="O64" s="52"/>
      <c r="P64" s="52"/>
      <c r="Q64" s="52"/>
      <c r="R64" s="52"/>
      <c r="S64" s="52"/>
      <c r="T64" s="48"/>
    </row>
    <row r="65" spans="1:20" ht="14.25" customHeight="1" x14ac:dyDescent="0.2">
      <c r="A65" s="15" t="s">
        <v>70</v>
      </c>
      <c r="B65" s="14">
        <v>38703</v>
      </c>
      <c r="C65" s="14">
        <v>1244</v>
      </c>
      <c r="D65" s="26">
        <f t="shared" si="1"/>
        <v>3.214221119809834E-2</v>
      </c>
      <c r="E65" s="14">
        <v>3975030085</v>
      </c>
      <c r="F65" s="14">
        <v>133298678</v>
      </c>
      <c r="G65" s="26">
        <f t="shared" si="2"/>
        <v>3.3534004812444076E-2</v>
      </c>
      <c r="H65" s="14">
        <v>189046500</v>
      </c>
      <c r="I65" s="29">
        <f t="shared" si="0"/>
        <v>0.82954180118461363</v>
      </c>
      <c r="L65" s="53"/>
      <c r="M65" s="52"/>
      <c r="N65" s="52"/>
      <c r="O65" s="52"/>
      <c r="P65" s="52"/>
      <c r="Q65" s="52"/>
      <c r="R65" s="52"/>
      <c r="S65" s="52"/>
      <c r="T65" s="48"/>
    </row>
    <row r="66" spans="1:20" ht="14.25" customHeight="1" x14ac:dyDescent="0.2">
      <c r="A66" s="15" t="s">
        <v>71</v>
      </c>
      <c r="B66" s="14">
        <v>19715</v>
      </c>
      <c r="C66" s="14">
        <v>695</v>
      </c>
      <c r="D66" s="26">
        <f t="shared" si="1"/>
        <v>3.5252345929495311E-2</v>
      </c>
      <c r="E66" s="14">
        <v>2806404573</v>
      </c>
      <c r="F66" s="14">
        <v>86525670</v>
      </c>
      <c r="G66" s="26">
        <f t="shared" si="2"/>
        <v>3.083150263951626E-2</v>
      </c>
      <c r="H66" s="14">
        <v>97250800</v>
      </c>
      <c r="I66" s="29">
        <f t="shared" si="0"/>
        <v>1.0467256401217568</v>
      </c>
      <c r="L66" s="53"/>
      <c r="M66" s="52"/>
      <c r="N66" s="52"/>
      <c r="O66" s="52"/>
      <c r="P66" s="52"/>
      <c r="Q66" s="52"/>
      <c r="R66" s="52"/>
      <c r="S66" s="52"/>
      <c r="T66" s="48"/>
    </row>
    <row r="67" spans="1:20" ht="14.25" customHeight="1" x14ac:dyDescent="0.2">
      <c r="A67" s="15" t="s">
        <v>72</v>
      </c>
      <c r="B67" s="14">
        <v>6951</v>
      </c>
      <c r="C67" s="14">
        <v>216</v>
      </c>
      <c r="D67" s="26">
        <f t="shared" si="1"/>
        <v>3.1074665515753129E-2</v>
      </c>
      <c r="E67" s="14">
        <v>973740360</v>
      </c>
      <c r="F67" s="14">
        <v>25610375</v>
      </c>
      <c r="G67" s="26">
        <f t="shared" si="2"/>
        <v>2.6301030595055133E-2</v>
      </c>
      <c r="H67" s="14">
        <v>33824000</v>
      </c>
      <c r="I67" s="29">
        <f t="shared" si="0"/>
        <v>0.89078325866770547</v>
      </c>
      <c r="L67" s="53"/>
      <c r="M67" s="52"/>
      <c r="N67" s="52"/>
      <c r="O67" s="52"/>
      <c r="P67" s="52"/>
      <c r="Q67" s="52"/>
      <c r="R67" s="52"/>
      <c r="S67" s="52"/>
      <c r="T67" s="48"/>
    </row>
    <row r="68" spans="1:20" ht="14.25" customHeight="1" x14ac:dyDescent="0.2">
      <c r="A68" s="15" t="s">
        <v>73</v>
      </c>
      <c r="B68" s="14">
        <v>306852</v>
      </c>
      <c r="C68" s="14">
        <v>16903</v>
      </c>
      <c r="D68" s="26">
        <f t="shared" si="1"/>
        <v>5.5085187647465228E-2</v>
      </c>
      <c r="E68" s="14">
        <v>98524040654</v>
      </c>
      <c r="F68" s="14">
        <v>5393744792</v>
      </c>
      <c r="G68" s="26">
        <f t="shared" si="2"/>
        <v>5.4745468783014416E-2</v>
      </c>
      <c r="H68" s="14">
        <v>6258231130</v>
      </c>
      <c r="I68" s="29">
        <f t="shared" si="0"/>
        <v>1.0139577743967558</v>
      </c>
      <c r="L68" s="53"/>
      <c r="M68" s="52"/>
      <c r="N68" s="52"/>
      <c r="O68" s="52"/>
      <c r="P68" s="52"/>
      <c r="Q68" s="52"/>
      <c r="R68" s="52"/>
      <c r="S68" s="52"/>
      <c r="T68" s="48"/>
    </row>
    <row r="69" spans="1:20" ht="14.25" customHeight="1" x14ac:dyDescent="0.2">
      <c r="A69" s="15" t="s">
        <v>74</v>
      </c>
      <c r="B69" s="14">
        <v>26026</v>
      </c>
      <c r="C69" s="14">
        <v>1258</v>
      </c>
      <c r="D69" s="26">
        <f t="shared" si="1"/>
        <v>4.8336279105509874E-2</v>
      </c>
      <c r="E69" s="14">
        <v>4239814263</v>
      </c>
      <c r="F69" s="14">
        <v>221775183</v>
      </c>
      <c r="G69" s="26">
        <f t="shared" si="2"/>
        <v>5.2307759076945209E-2</v>
      </c>
      <c r="H69" s="14">
        <v>266366839</v>
      </c>
      <c r="I69" s="29">
        <f>F69/(H69-(H69*0.15))</f>
        <v>0.97952125339445872</v>
      </c>
      <c r="L69" s="53"/>
      <c r="M69" s="52"/>
      <c r="N69" s="52"/>
      <c r="O69" s="52"/>
      <c r="P69" s="52"/>
      <c r="Q69" s="52"/>
      <c r="R69" s="52"/>
      <c r="S69" s="52"/>
      <c r="T69" s="48"/>
    </row>
    <row r="70" spans="1:20" ht="14.25" customHeight="1" x14ac:dyDescent="0.2">
      <c r="A70" s="15" t="s">
        <v>75</v>
      </c>
      <c r="B70" s="14">
        <v>91555</v>
      </c>
      <c r="C70" s="14">
        <v>5583</v>
      </c>
      <c r="D70" s="26">
        <f>C70/B70</f>
        <v>6.0979738954726664E-2</v>
      </c>
      <c r="E70" s="14">
        <v>56915473211</v>
      </c>
      <c r="F70" s="14">
        <v>4124755239</v>
      </c>
      <c r="G70" s="26">
        <f>F70/E70</f>
        <v>7.2471597024389003E-2</v>
      </c>
      <c r="H70" s="14">
        <v>5057467124</v>
      </c>
      <c r="I70" s="29">
        <f>F70/(H70-(H70*0.15))</f>
        <v>0.95950267265700606</v>
      </c>
      <c r="L70" s="53"/>
      <c r="M70" s="52"/>
      <c r="N70" s="48"/>
      <c r="O70" s="52"/>
      <c r="P70" s="52"/>
      <c r="Q70" s="52"/>
      <c r="R70" s="52"/>
      <c r="S70" s="52"/>
      <c r="T70" s="48"/>
    </row>
    <row r="71" spans="1:20" ht="14.25" customHeight="1" x14ac:dyDescent="0.2">
      <c r="A71" s="15" t="s">
        <v>76</v>
      </c>
      <c r="B71" s="14">
        <v>46376</v>
      </c>
      <c r="C71" s="14">
        <v>966</v>
      </c>
      <c r="D71" s="26">
        <f>C71/B71</f>
        <v>2.0829739520441606E-2</v>
      </c>
      <c r="E71" s="14">
        <v>2385867755</v>
      </c>
      <c r="F71" s="14">
        <v>71822400</v>
      </c>
      <c r="G71" s="26">
        <f>F71/E71</f>
        <v>3.0103261108870637E-2</v>
      </c>
      <c r="H71" s="14">
        <v>90633510</v>
      </c>
      <c r="I71" s="29">
        <f>F71/(H71-(H71*0.15))</f>
        <v>0.93229249508786083</v>
      </c>
      <c r="L71" s="53"/>
      <c r="M71" s="52"/>
      <c r="N71" s="48"/>
      <c r="O71" s="52"/>
      <c r="P71" s="52"/>
      <c r="Q71" s="52"/>
      <c r="R71" s="52"/>
      <c r="S71" s="52"/>
      <c r="T71" s="48"/>
    </row>
    <row r="72" spans="1:20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  <c r="L72" s="53"/>
      <c r="M72" s="52"/>
      <c r="N72" s="52"/>
      <c r="O72" s="52"/>
      <c r="P72" s="52"/>
      <c r="Q72" s="52"/>
      <c r="R72" s="52"/>
      <c r="S72" s="52"/>
      <c r="T72" s="48"/>
    </row>
    <row r="73" spans="1:20" ht="14.25" customHeight="1" thickBot="1" x14ac:dyDescent="0.3">
      <c r="A73" s="16" t="s">
        <v>77</v>
      </c>
      <c r="B73" s="17">
        <f>SUM(B5:B71)</f>
        <v>10888340</v>
      </c>
      <c r="C73" s="17">
        <f>SUM(C5:C71)</f>
        <v>595423</v>
      </c>
      <c r="D73" s="28">
        <f>C73/B73</f>
        <v>5.4684460624851904E-2</v>
      </c>
      <c r="E73" s="17">
        <f>SUM(E5:E71)</f>
        <v>4943076176702</v>
      </c>
      <c r="F73" s="17">
        <f>SUM(F5:F71)</f>
        <v>250822790744</v>
      </c>
      <c r="G73" s="28">
        <f>F73/E73</f>
        <v>5.0742246685615097E-2</v>
      </c>
      <c r="H73" s="17">
        <f>SUM(H5:H71)</f>
        <v>299905429319</v>
      </c>
      <c r="I73" s="31">
        <f>F73/(H73-(H73*0.15))</f>
        <v>0.98392895666966551</v>
      </c>
      <c r="L73" s="53"/>
      <c r="M73" s="52"/>
      <c r="N73" s="52"/>
      <c r="O73" s="52"/>
      <c r="P73" s="52"/>
      <c r="Q73" s="52"/>
      <c r="R73" s="52"/>
      <c r="S73" s="52"/>
      <c r="T73" s="48"/>
    </row>
    <row r="74" spans="1:20" ht="14.25" customHeight="1" x14ac:dyDescent="0.2">
      <c r="L74" s="53"/>
      <c r="M74" s="52"/>
      <c r="N74" s="52"/>
      <c r="O74" s="52"/>
      <c r="P74" s="52"/>
      <c r="Q74" s="52"/>
      <c r="R74" s="52"/>
      <c r="S74" s="52"/>
      <c r="T74" s="48"/>
    </row>
    <row r="75" spans="1:20" ht="14.25" customHeight="1" x14ac:dyDescent="0.2">
      <c r="A75" s="18" t="s">
        <v>124</v>
      </c>
      <c r="L75" s="53"/>
      <c r="M75" s="52"/>
      <c r="N75" s="48"/>
      <c r="O75" s="52"/>
      <c r="P75" s="52"/>
      <c r="Q75" s="52"/>
      <c r="R75" s="52"/>
      <c r="S75" s="52"/>
      <c r="T75" s="48"/>
    </row>
    <row r="76" spans="1:20" ht="15" x14ac:dyDescent="0.2">
      <c r="L76" s="53"/>
      <c r="M76" s="52"/>
      <c r="N76" s="52"/>
      <c r="O76" s="52"/>
      <c r="P76" s="52"/>
      <c r="Q76" s="52"/>
      <c r="R76" s="52"/>
      <c r="S76" s="52"/>
      <c r="T76" s="48"/>
    </row>
  </sheetData>
  <conditionalFormatting sqref="A4:I73">
    <cfRule type="expression" dxfId="16" priority="1" stopIfTrue="1">
      <formula>MOD(ROW(),3)=1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1BA8D-0F4B-4659-A1E0-14C292D84254}">
  <dimension ref="A1:T76"/>
  <sheetViews>
    <sheetView workbookViewId="0">
      <selection activeCell="L8" sqref="L8"/>
    </sheetView>
  </sheetViews>
  <sheetFormatPr defaultRowHeight="14.25" x14ac:dyDescent="0.2"/>
  <cols>
    <col min="1" max="1" width="17.7109375" style="1" customWidth="1"/>
    <col min="2" max="2" width="12.5703125" style="1" customWidth="1"/>
    <col min="3" max="3" width="10.42578125" style="1" customWidth="1"/>
    <col min="4" max="4" width="10" style="5" customWidth="1"/>
    <col min="5" max="5" width="22" style="1" customWidth="1"/>
    <col min="6" max="6" width="18.5703125" style="1" customWidth="1"/>
    <col min="7" max="7" width="12.5703125" style="5" customWidth="1"/>
    <col min="8" max="8" width="19.7109375" style="1" customWidth="1"/>
    <col min="9" max="9" width="21.5703125" style="1" customWidth="1"/>
    <col min="10" max="15" width="9.140625" style="1"/>
    <col min="16" max="16" width="16.42578125" style="1" bestFit="1" customWidth="1"/>
    <col min="17" max="17" width="14.85546875" style="1" bestFit="1" customWidth="1"/>
    <col min="18" max="16384" width="9.140625" style="1"/>
  </cols>
  <sheetData>
    <row r="1" spans="1:20" ht="23.25" x14ac:dyDescent="0.2">
      <c r="A1" s="24" t="s">
        <v>120</v>
      </c>
      <c r="B1" s="9"/>
      <c r="C1" s="9"/>
      <c r="D1" s="10"/>
      <c r="E1" s="9"/>
      <c r="F1" s="9"/>
      <c r="G1" s="10"/>
      <c r="H1" s="9"/>
      <c r="I1" s="9"/>
    </row>
    <row r="2" spans="1:20" ht="15" x14ac:dyDescent="0.25">
      <c r="A2" s="25">
        <v>2023</v>
      </c>
      <c r="B2" s="11"/>
      <c r="C2" s="11"/>
      <c r="D2" s="12"/>
      <c r="E2" s="11"/>
      <c r="F2" s="11"/>
      <c r="G2" s="12"/>
      <c r="H2" s="11"/>
      <c r="I2" s="11"/>
    </row>
    <row r="3" spans="1:20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20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  <c r="L4" s="49"/>
      <c r="M4"/>
      <c r="N4"/>
      <c r="O4"/>
      <c r="P4"/>
      <c r="Q4"/>
      <c r="R4"/>
      <c r="S4"/>
      <c r="T4"/>
    </row>
    <row r="5" spans="1:20" ht="14.25" customHeight="1" x14ac:dyDescent="0.2">
      <c r="A5" s="13" t="s">
        <v>10</v>
      </c>
      <c r="B5" s="14">
        <v>106887</v>
      </c>
      <c r="C5" s="14">
        <v>6112</v>
      </c>
      <c r="D5" s="26">
        <f>C5/B5</f>
        <v>5.7181883671540971E-2</v>
      </c>
      <c r="E5" s="14">
        <v>36911696641</v>
      </c>
      <c r="F5" s="14">
        <v>2081529296</v>
      </c>
      <c r="G5" s="26">
        <f>F5/E5</f>
        <v>5.6392132722718646E-2</v>
      </c>
      <c r="H5" s="14">
        <v>2476732979</v>
      </c>
      <c r="I5" s="29">
        <f t="shared" ref="I5:I68" si="0">F5/(H5-(H5*0.15))</f>
        <v>0.98874526081647396</v>
      </c>
      <c r="K5" s="2"/>
      <c r="L5" s="50"/>
      <c r="M5" s="49"/>
      <c r="N5" s="49"/>
      <c r="O5" s="49"/>
      <c r="P5" s="49"/>
      <c r="Q5" s="49"/>
      <c r="R5" s="49"/>
      <c r="S5" s="49"/>
      <c r="T5" s="49"/>
    </row>
    <row r="6" spans="1:20" ht="14.25" customHeight="1" x14ac:dyDescent="0.2">
      <c r="A6" s="15" t="s">
        <v>11</v>
      </c>
      <c r="B6" s="14">
        <v>12866</v>
      </c>
      <c r="C6" s="14">
        <v>524</v>
      </c>
      <c r="D6" s="26">
        <f t="shared" ref="D6:D69" si="1">C6/B6</f>
        <v>4.0727498834136483E-2</v>
      </c>
      <c r="E6" s="14">
        <v>2767835270</v>
      </c>
      <c r="F6" s="14">
        <v>106259329</v>
      </c>
      <c r="G6" s="26">
        <f t="shared" ref="G6:G69" si="2">F6/E6</f>
        <v>3.8390770632820211E-2</v>
      </c>
      <c r="H6" s="14">
        <v>125834540</v>
      </c>
      <c r="I6" s="29">
        <f t="shared" si="0"/>
        <v>0.99345517768108538</v>
      </c>
      <c r="L6" s="50"/>
      <c r="M6" s="49"/>
      <c r="N6" s="49"/>
      <c r="O6" s="49"/>
      <c r="P6" s="49"/>
      <c r="Q6" s="49"/>
      <c r="R6" s="49"/>
      <c r="S6" s="49"/>
      <c r="T6" s="49"/>
    </row>
    <row r="7" spans="1:20" ht="14.25" customHeight="1" x14ac:dyDescent="0.2">
      <c r="A7" s="15" t="s">
        <v>12</v>
      </c>
      <c r="B7" s="14">
        <v>124688</v>
      </c>
      <c r="C7" s="14">
        <v>10124</v>
      </c>
      <c r="D7" s="26">
        <f t="shared" si="1"/>
        <v>8.1194661876042601E-2</v>
      </c>
      <c r="E7" s="14">
        <v>37830492420</v>
      </c>
      <c r="F7" s="14">
        <v>3424457818</v>
      </c>
      <c r="G7" s="26">
        <f t="shared" si="2"/>
        <v>9.0521100808869673E-2</v>
      </c>
      <c r="H7" s="14">
        <v>4125523010</v>
      </c>
      <c r="I7" s="29">
        <f t="shared" si="0"/>
        <v>0.97654864456310764</v>
      </c>
      <c r="L7" s="50"/>
      <c r="M7" s="49"/>
      <c r="N7" s="49"/>
      <c r="O7" s="49"/>
      <c r="P7" s="49"/>
      <c r="Q7" s="49"/>
      <c r="R7" s="49"/>
      <c r="S7" s="49"/>
      <c r="T7" s="49"/>
    </row>
    <row r="8" spans="1:20" ht="14.25" customHeight="1" x14ac:dyDescent="0.2">
      <c r="A8" s="15" t="s">
        <v>78</v>
      </c>
      <c r="B8" s="14">
        <v>15479</v>
      </c>
      <c r="C8" s="14">
        <v>623</v>
      </c>
      <c r="D8" s="26">
        <f t="shared" si="1"/>
        <v>4.0248078041217134E-2</v>
      </c>
      <c r="E8" s="14">
        <v>2195606474</v>
      </c>
      <c r="F8" s="14">
        <v>85338261</v>
      </c>
      <c r="G8" s="26">
        <f t="shared" si="2"/>
        <v>3.8867739738683245E-2</v>
      </c>
      <c r="H8" s="14">
        <v>115405521</v>
      </c>
      <c r="I8" s="29">
        <f t="shared" si="0"/>
        <v>0.86995798162591431</v>
      </c>
      <c r="L8" s="50"/>
      <c r="M8" s="49"/>
      <c r="N8" s="49"/>
      <c r="O8" s="49"/>
      <c r="P8" s="49"/>
      <c r="Q8" s="49"/>
      <c r="R8" s="49"/>
      <c r="S8" s="49"/>
      <c r="T8" s="49"/>
    </row>
    <row r="9" spans="1:20" ht="14.25" customHeight="1" x14ac:dyDescent="0.2">
      <c r="A9" s="15" t="s">
        <v>14</v>
      </c>
      <c r="B9" s="14">
        <v>343113</v>
      </c>
      <c r="C9" s="14">
        <v>22637</v>
      </c>
      <c r="D9" s="26">
        <f t="shared" si="1"/>
        <v>6.597534922897122E-2</v>
      </c>
      <c r="E9" s="14">
        <v>106082915650</v>
      </c>
      <c r="F9" s="14">
        <v>6810205460</v>
      </c>
      <c r="G9" s="26">
        <f t="shared" si="2"/>
        <v>6.4197004939692187E-2</v>
      </c>
      <c r="H9" s="14">
        <v>8454279227</v>
      </c>
      <c r="I9" s="29">
        <f t="shared" si="0"/>
        <v>0.9476865157164287</v>
      </c>
      <c r="L9" s="53"/>
      <c r="M9" s="52"/>
      <c r="N9" s="52"/>
      <c r="O9" s="52"/>
      <c r="P9" s="52"/>
      <c r="Q9" s="52"/>
      <c r="R9" s="52"/>
      <c r="S9" s="52"/>
      <c r="T9" s="48"/>
    </row>
    <row r="10" spans="1:20" ht="14.25" customHeight="1" x14ac:dyDescent="0.2">
      <c r="A10" s="15" t="s">
        <v>15</v>
      </c>
      <c r="B10" s="14">
        <v>752033</v>
      </c>
      <c r="C10" s="14">
        <v>46470</v>
      </c>
      <c r="D10" s="26">
        <f t="shared" si="1"/>
        <v>6.1792501126945225E-2</v>
      </c>
      <c r="E10" s="14">
        <v>420187379660</v>
      </c>
      <c r="F10" s="14">
        <v>25037795250</v>
      </c>
      <c r="G10" s="26">
        <f t="shared" si="2"/>
        <v>5.9587213852685561E-2</v>
      </c>
      <c r="H10" s="14">
        <v>28061274096</v>
      </c>
      <c r="I10" s="29">
        <f t="shared" si="0"/>
        <v>1.0497110574919049</v>
      </c>
      <c r="L10" s="53"/>
      <c r="M10" s="52"/>
      <c r="N10" s="48"/>
      <c r="O10" s="52"/>
      <c r="P10" s="52"/>
      <c r="Q10" s="52"/>
      <c r="R10" s="52"/>
      <c r="S10" s="52"/>
      <c r="T10" s="48"/>
    </row>
    <row r="11" spans="1:20" ht="14.25" customHeight="1" x14ac:dyDescent="0.2">
      <c r="A11" s="15" t="s">
        <v>16</v>
      </c>
      <c r="B11" s="14">
        <v>12966</v>
      </c>
      <c r="C11" s="14">
        <v>358</v>
      </c>
      <c r="D11" s="26">
        <f t="shared" si="1"/>
        <v>2.7610674070646306E-2</v>
      </c>
      <c r="E11" s="14">
        <v>964404901</v>
      </c>
      <c r="F11" s="14">
        <v>26804711</v>
      </c>
      <c r="G11" s="26">
        <f t="shared" si="2"/>
        <v>2.7794042701572708E-2</v>
      </c>
      <c r="H11" s="14">
        <v>32554911</v>
      </c>
      <c r="I11" s="29">
        <f t="shared" si="0"/>
        <v>0.96866964611413187</v>
      </c>
      <c r="L11" s="53"/>
      <c r="M11" s="52"/>
      <c r="N11" s="52"/>
      <c r="O11" s="52"/>
      <c r="P11" s="52"/>
      <c r="Q11" s="52"/>
      <c r="R11" s="52"/>
      <c r="S11" s="52"/>
      <c r="T11" s="48"/>
    </row>
    <row r="12" spans="1:20" ht="14.25" customHeight="1" x14ac:dyDescent="0.2">
      <c r="A12" s="15" t="s">
        <v>17</v>
      </c>
      <c r="B12" s="14">
        <v>214286</v>
      </c>
      <c r="C12" s="14">
        <v>19222</v>
      </c>
      <c r="D12" s="26">
        <f t="shared" si="1"/>
        <v>8.9702547063270577E-2</v>
      </c>
      <c r="E12" s="14">
        <v>46830297679</v>
      </c>
      <c r="F12" s="14">
        <v>3805335181</v>
      </c>
      <c r="G12" s="26">
        <f t="shared" si="2"/>
        <v>8.1257975490222387E-2</v>
      </c>
      <c r="H12" s="14">
        <v>4630650600</v>
      </c>
      <c r="I12" s="29">
        <f t="shared" si="0"/>
        <v>0.9667896167384189</v>
      </c>
      <c r="L12" s="53"/>
      <c r="M12" s="52"/>
      <c r="N12" s="48"/>
      <c r="O12" s="52"/>
      <c r="P12" s="52"/>
      <c r="Q12" s="52"/>
      <c r="R12" s="52"/>
      <c r="S12" s="52"/>
      <c r="T12" s="48"/>
    </row>
    <row r="13" spans="1:20" ht="14.25" customHeight="1" x14ac:dyDescent="0.2">
      <c r="A13" s="15" t="s">
        <v>18</v>
      </c>
      <c r="B13" s="14">
        <v>147238</v>
      </c>
      <c r="C13" s="14">
        <v>10267</v>
      </c>
      <c r="D13" s="26">
        <f t="shared" si="1"/>
        <v>6.9730640187994949E-2</v>
      </c>
      <c r="E13" s="14">
        <v>22640068342</v>
      </c>
      <c r="F13" s="14">
        <v>1550250078</v>
      </c>
      <c r="G13" s="26">
        <f t="shared" si="2"/>
        <v>6.8473736677026859E-2</v>
      </c>
      <c r="H13" s="14">
        <v>1885569728</v>
      </c>
      <c r="I13" s="29">
        <f t="shared" si="0"/>
        <v>0.96725334210311986</v>
      </c>
      <c r="L13" s="53"/>
      <c r="M13" s="52"/>
      <c r="N13" s="52"/>
      <c r="O13" s="52"/>
      <c r="P13" s="52"/>
      <c r="Q13" s="52"/>
      <c r="R13" s="52"/>
      <c r="S13" s="52"/>
      <c r="T13" s="48"/>
    </row>
    <row r="14" spans="1:20" ht="14.25" customHeight="1" x14ac:dyDescent="0.2">
      <c r="A14" s="15" t="s">
        <v>19</v>
      </c>
      <c r="B14" s="14">
        <v>98866</v>
      </c>
      <c r="C14" s="14">
        <v>6764</v>
      </c>
      <c r="D14" s="26">
        <f t="shared" si="1"/>
        <v>6.8415835575425327E-2</v>
      </c>
      <c r="E14" s="14">
        <v>28924863446</v>
      </c>
      <c r="F14" s="14">
        <v>2211420285</v>
      </c>
      <c r="G14" s="26">
        <f t="shared" si="2"/>
        <v>7.6453957652333038E-2</v>
      </c>
      <c r="H14" s="14">
        <v>2563575600</v>
      </c>
      <c r="I14" s="29">
        <f t="shared" si="0"/>
        <v>1.0148602301915386</v>
      </c>
      <c r="L14" s="53"/>
      <c r="M14" s="52"/>
      <c r="N14" s="52"/>
      <c r="O14" s="52"/>
      <c r="P14" s="52"/>
      <c r="Q14" s="52"/>
      <c r="R14" s="52"/>
      <c r="S14" s="52"/>
      <c r="T14" s="48"/>
    </row>
    <row r="15" spans="1:20" ht="14.25" customHeight="1" x14ac:dyDescent="0.2">
      <c r="A15" s="15" t="s">
        <v>20</v>
      </c>
      <c r="B15" s="14">
        <v>290955</v>
      </c>
      <c r="C15" s="14">
        <v>18322</v>
      </c>
      <c r="D15" s="26">
        <f t="shared" si="1"/>
        <v>6.297193724115413E-2</v>
      </c>
      <c r="E15" s="14">
        <v>218287367982</v>
      </c>
      <c r="F15" s="14">
        <v>14469740783</v>
      </c>
      <c r="G15" s="26">
        <f t="shared" si="2"/>
        <v>6.6287577319605481E-2</v>
      </c>
      <c r="H15" s="14">
        <v>17051833333</v>
      </c>
      <c r="I15" s="29">
        <f t="shared" si="0"/>
        <v>0.99832224008685344</v>
      </c>
      <c r="L15" s="53"/>
      <c r="M15" s="52"/>
      <c r="N15" s="48"/>
      <c r="O15" s="52"/>
      <c r="P15" s="52"/>
      <c r="Q15" s="52"/>
      <c r="R15" s="52"/>
      <c r="S15" s="52"/>
      <c r="T15" s="48"/>
    </row>
    <row r="16" spans="1:20" ht="14.25" customHeight="1" x14ac:dyDescent="0.2">
      <c r="A16" s="15" t="s">
        <v>21</v>
      </c>
      <c r="B16" s="14">
        <v>37190</v>
      </c>
      <c r="C16" s="14">
        <v>1870</v>
      </c>
      <c r="D16" s="26">
        <f t="shared" si="1"/>
        <v>5.0282333960742137E-2</v>
      </c>
      <c r="E16" s="14">
        <v>6465688395</v>
      </c>
      <c r="F16" s="14">
        <v>328377427</v>
      </c>
      <c r="G16" s="26">
        <f t="shared" si="2"/>
        <v>5.0787697602924772E-2</v>
      </c>
      <c r="H16" s="14">
        <v>400310510</v>
      </c>
      <c r="I16" s="29">
        <f t="shared" si="0"/>
        <v>0.96506680453101856</v>
      </c>
      <c r="L16" s="53"/>
      <c r="M16" s="52"/>
      <c r="N16" s="52"/>
      <c r="O16" s="52"/>
      <c r="P16" s="52"/>
      <c r="Q16" s="52"/>
      <c r="R16" s="52"/>
      <c r="S16" s="52"/>
      <c r="T16" s="48"/>
    </row>
    <row r="17" spans="1:20" ht="14.25" customHeight="1" x14ac:dyDescent="0.2">
      <c r="A17" s="15" t="s">
        <v>22</v>
      </c>
      <c r="B17" s="14">
        <v>924762</v>
      </c>
      <c r="C17" s="14">
        <v>52654</v>
      </c>
      <c r="D17" s="26">
        <f t="shared" si="1"/>
        <v>5.6937893209279791E-2</v>
      </c>
      <c r="E17" s="14">
        <v>665218061462</v>
      </c>
      <c r="F17" s="14">
        <v>40382097221</v>
      </c>
      <c r="G17" s="26">
        <f t="shared" si="2"/>
        <v>6.0705052313596561E-2</v>
      </c>
      <c r="H17" s="14">
        <v>47548465334</v>
      </c>
      <c r="I17" s="29">
        <f t="shared" si="0"/>
        <v>0.99915632056779313</v>
      </c>
      <c r="L17" s="53"/>
      <c r="M17" s="52"/>
      <c r="N17" s="52"/>
      <c r="O17" s="52"/>
      <c r="P17" s="52"/>
      <c r="Q17" s="52"/>
      <c r="R17" s="52"/>
      <c r="S17" s="52"/>
      <c r="T17" s="48"/>
    </row>
    <row r="18" spans="1:20" ht="14.25" customHeight="1" x14ac:dyDescent="0.2">
      <c r="A18" s="15" t="s">
        <v>23</v>
      </c>
      <c r="B18" s="14">
        <v>20062</v>
      </c>
      <c r="C18" s="14">
        <v>870</v>
      </c>
      <c r="D18" s="26">
        <f t="shared" si="1"/>
        <v>4.3365566743096398E-2</v>
      </c>
      <c r="E18" s="14">
        <v>5083221014</v>
      </c>
      <c r="F18" s="14">
        <v>157200949</v>
      </c>
      <c r="G18" s="26">
        <f t="shared" si="2"/>
        <v>3.0925460169259521E-2</v>
      </c>
      <c r="H18" s="14">
        <v>200551800</v>
      </c>
      <c r="I18" s="29">
        <f t="shared" si="0"/>
        <v>0.92216720538622177</v>
      </c>
      <c r="L18" s="53"/>
      <c r="M18" s="52"/>
      <c r="N18" s="52"/>
      <c r="O18" s="52"/>
      <c r="P18" s="52"/>
      <c r="Q18" s="52"/>
      <c r="R18" s="52"/>
      <c r="S18" s="52"/>
      <c r="T18" s="48"/>
    </row>
    <row r="19" spans="1:20" ht="14.25" customHeight="1" x14ac:dyDescent="0.2">
      <c r="A19" s="15" t="s">
        <v>24</v>
      </c>
      <c r="B19" s="14">
        <v>16467</v>
      </c>
      <c r="C19" s="14">
        <v>854</v>
      </c>
      <c r="D19" s="26">
        <f t="shared" si="1"/>
        <v>5.1861298354284324E-2</v>
      </c>
      <c r="E19" s="14">
        <v>1704694639</v>
      </c>
      <c r="F19" s="14">
        <v>76307170</v>
      </c>
      <c r="G19" s="26">
        <f t="shared" si="2"/>
        <v>4.4762955343581629E-2</v>
      </c>
      <c r="H19" s="14">
        <v>97488300</v>
      </c>
      <c r="I19" s="29">
        <f t="shared" si="0"/>
        <v>0.92086066919282195</v>
      </c>
      <c r="L19" s="53"/>
      <c r="M19" s="52"/>
      <c r="N19" s="52"/>
      <c r="O19" s="52"/>
      <c r="P19" s="52"/>
      <c r="Q19" s="52"/>
      <c r="R19" s="52"/>
      <c r="S19" s="52"/>
      <c r="T19" s="48"/>
    </row>
    <row r="20" spans="1:20" ht="14.25" customHeight="1" x14ac:dyDescent="0.2">
      <c r="A20" s="15" t="s">
        <v>25</v>
      </c>
      <c r="B20" s="14">
        <v>388425</v>
      </c>
      <c r="C20" s="14">
        <v>25794</v>
      </c>
      <c r="D20" s="26">
        <f t="shared" si="1"/>
        <v>6.6406642208920647E-2</v>
      </c>
      <c r="E20" s="14">
        <v>150862867820</v>
      </c>
      <c r="F20" s="14">
        <v>9350450089</v>
      </c>
      <c r="G20" s="26">
        <f t="shared" si="2"/>
        <v>6.1979798104834942E-2</v>
      </c>
      <c r="H20" s="14">
        <v>11183471700</v>
      </c>
      <c r="I20" s="29">
        <f t="shared" si="0"/>
        <v>0.98364173590841097</v>
      </c>
      <c r="L20" s="53"/>
      <c r="M20" s="52"/>
      <c r="N20" s="52"/>
      <c r="O20" s="52"/>
      <c r="P20" s="52"/>
      <c r="Q20" s="52"/>
      <c r="R20" s="52"/>
      <c r="S20" s="52"/>
      <c r="T20" s="48"/>
    </row>
    <row r="21" spans="1:20" ht="14.25" customHeight="1" x14ac:dyDescent="0.2">
      <c r="A21" s="15" t="s">
        <v>26</v>
      </c>
      <c r="B21" s="14">
        <v>169175</v>
      </c>
      <c r="C21" s="14">
        <v>10084</v>
      </c>
      <c r="D21" s="26">
        <f t="shared" si="1"/>
        <v>5.9606915915472146E-2</v>
      </c>
      <c r="E21" s="14">
        <v>43184495732</v>
      </c>
      <c r="F21" s="14">
        <v>2696734822</v>
      </c>
      <c r="G21" s="26">
        <f t="shared" si="2"/>
        <v>6.2446829036415061E-2</v>
      </c>
      <c r="H21" s="14">
        <v>3519052262</v>
      </c>
      <c r="I21" s="29">
        <f t="shared" si="0"/>
        <v>0.90155785312202941</v>
      </c>
      <c r="L21" s="53"/>
      <c r="M21" s="52"/>
      <c r="N21" s="52"/>
      <c r="O21" s="52"/>
      <c r="P21" s="52"/>
      <c r="Q21" s="52"/>
      <c r="R21" s="52"/>
      <c r="S21" s="52"/>
      <c r="T21" s="48"/>
    </row>
    <row r="22" spans="1:20" ht="14.25" customHeight="1" x14ac:dyDescent="0.2">
      <c r="A22" s="15" t="s">
        <v>27</v>
      </c>
      <c r="B22" s="14">
        <v>83446</v>
      </c>
      <c r="C22" s="14">
        <v>6759</v>
      </c>
      <c r="D22" s="26">
        <f t="shared" si="1"/>
        <v>8.0998490041463936E-2</v>
      </c>
      <c r="E22" s="14">
        <v>23352817964</v>
      </c>
      <c r="F22" s="14">
        <v>1922255320</v>
      </c>
      <c r="G22" s="26">
        <f t="shared" si="2"/>
        <v>8.2313634395784305E-2</v>
      </c>
      <c r="H22" s="14">
        <v>2409309141</v>
      </c>
      <c r="I22" s="29">
        <f t="shared" si="0"/>
        <v>0.9386412098698893</v>
      </c>
      <c r="L22" s="53"/>
      <c r="M22" s="52"/>
      <c r="N22" s="48"/>
      <c r="O22" s="52"/>
      <c r="P22" s="52"/>
      <c r="Q22" s="52"/>
      <c r="R22" s="52"/>
      <c r="S22" s="52"/>
      <c r="T22" s="48"/>
    </row>
    <row r="23" spans="1:20" ht="14.25" customHeight="1" x14ac:dyDescent="0.2">
      <c r="A23" s="15" t="s">
        <v>28</v>
      </c>
      <c r="B23" s="14">
        <v>18355</v>
      </c>
      <c r="C23" s="14">
        <v>1127</v>
      </c>
      <c r="D23" s="26">
        <f t="shared" si="1"/>
        <v>6.1400163443203488E-2</v>
      </c>
      <c r="E23" s="14">
        <v>4922738762</v>
      </c>
      <c r="F23" s="14">
        <v>328239235</v>
      </c>
      <c r="G23" s="26">
        <f t="shared" si="2"/>
        <v>6.6678174664430837E-2</v>
      </c>
      <c r="H23" s="14">
        <v>387728524</v>
      </c>
      <c r="I23" s="29">
        <f t="shared" si="0"/>
        <v>0.99596439771439915</v>
      </c>
      <c r="L23" s="53"/>
      <c r="M23" s="52"/>
      <c r="N23" s="48"/>
      <c r="O23" s="52"/>
      <c r="P23" s="52"/>
      <c r="Q23" s="52"/>
      <c r="R23" s="52"/>
      <c r="S23" s="52"/>
      <c r="T23" s="48"/>
    </row>
    <row r="24" spans="1:20" ht="14.25" customHeight="1" x14ac:dyDescent="0.2">
      <c r="A24" s="15" t="s">
        <v>29</v>
      </c>
      <c r="B24" s="14">
        <v>27843</v>
      </c>
      <c r="C24" s="14">
        <v>980</v>
      </c>
      <c r="D24" s="26">
        <f t="shared" si="1"/>
        <v>3.5197356606687498E-2</v>
      </c>
      <c r="E24" s="14">
        <v>3478525839</v>
      </c>
      <c r="F24" s="14">
        <v>154790601</v>
      </c>
      <c r="G24" s="26">
        <f t="shared" si="2"/>
        <v>4.4498907917987149E-2</v>
      </c>
      <c r="H24" s="14">
        <v>174090814</v>
      </c>
      <c r="I24" s="29">
        <f t="shared" si="0"/>
        <v>1.046043643702905</v>
      </c>
      <c r="L24" s="53"/>
      <c r="M24" s="52"/>
      <c r="N24" s="52"/>
      <c r="O24" s="52"/>
      <c r="P24" s="52"/>
      <c r="Q24" s="52"/>
      <c r="R24" s="52"/>
      <c r="S24" s="52"/>
      <c r="T24" s="48"/>
    </row>
    <row r="25" spans="1:20" ht="14.25" customHeight="1" x14ac:dyDescent="0.2">
      <c r="A25" s="15" t="s">
        <v>30</v>
      </c>
      <c r="B25" s="14">
        <v>14658</v>
      </c>
      <c r="C25" s="14">
        <v>683</v>
      </c>
      <c r="D25" s="26">
        <f t="shared" si="1"/>
        <v>4.659571565015691E-2</v>
      </c>
      <c r="E25" s="14">
        <v>2166146258</v>
      </c>
      <c r="F25" s="14">
        <v>93216997</v>
      </c>
      <c r="G25" s="26">
        <f t="shared" si="2"/>
        <v>4.303356555714162E-2</v>
      </c>
      <c r="H25" s="14">
        <v>114869567</v>
      </c>
      <c r="I25" s="29">
        <f t="shared" si="0"/>
        <v>0.95470939917548081</v>
      </c>
      <c r="L25" s="53"/>
      <c r="M25" s="52"/>
      <c r="N25" s="52"/>
      <c r="O25" s="52"/>
      <c r="P25" s="52"/>
      <c r="Q25" s="52"/>
      <c r="R25" s="52"/>
      <c r="S25" s="52"/>
      <c r="T25" s="48"/>
    </row>
    <row r="26" spans="1:20" ht="14.25" customHeight="1" x14ac:dyDescent="0.2">
      <c r="A26" s="15" t="s">
        <v>31</v>
      </c>
      <c r="B26" s="14">
        <v>11313</v>
      </c>
      <c r="C26" s="14">
        <v>535</v>
      </c>
      <c r="D26" s="26">
        <f t="shared" si="1"/>
        <v>4.7290727481658267E-2</v>
      </c>
      <c r="E26" s="14">
        <v>5532828615</v>
      </c>
      <c r="F26" s="14">
        <v>90247048</v>
      </c>
      <c r="G26" s="26">
        <f t="shared" si="2"/>
        <v>1.6311195281800719E-2</v>
      </c>
      <c r="H26" s="14">
        <v>88136410</v>
      </c>
      <c r="I26" s="29">
        <f t="shared" si="0"/>
        <v>1.2046440018042353</v>
      </c>
      <c r="L26" s="53"/>
      <c r="M26" s="52"/>
      <c r="N26" s="52"/>
      <c r="O26" s="52"/>
      <c r="P26" s="52"/>
      <c r="Q26" s="52"/>
      <c r="R26" s="52"/>
      <c r="S26" s="52"/>
      <c r="T26" s="48"/>
    </row>
    <row r="27" spans="1:20" ht="14.25" customHeight="1" x14ac:dyDescent="0.2">
      <c r="A27" s="15" t="s">
        <v>32</v>
      </c>
      <c r="B27" s="14">
        <v>19326</v>
      </c>
      <c r="C27" s="14">
        <v>1236</v>
      </c>
      <c r="D27" s="26">
        <f t="shared" si="1"/>
        <v>6.3955293387146853E-2</v>
      </c>
      <c r="E27" s="14">
        <v>5575737668</v>
      </c>
      <c r="F27" s="14">
        <v>420698358</v>
      </c>
      <c r="G27" s="26">
        <f t="shared" si="2"/>
        <v>7.5451605339048031E-2</v>
      </c>
      <c r="H27" s="14">
        <v>469967593</v>
      </c>
      <c r="I27" s="29">
        <f t="shared" si="0"/>
        <v>1.053134837545878</v>
      </c>
      <c r="L27" s="53"/>
      <c r="M27" s="52"/>
      <c r="N27" s="48"/>
      <c r="O27" s="52"/>
      <c r="P27" s="52"/>
      <c r="Q27" s="52"/>
      <c r="R27" s="52"/>
      <c r="S27" s="52"/>
      <c r="T27" s="48"/>
    </row>
    <row r="28" spans="1:20" ht="14.25" customHeight="1" x14ac:dyDescent="0.2">
      <c r="A28" s="15" t="s">
        <v>33</v>
      </c>
      <c r="B28" s="14">
        <v>13131</v>
      </c>
      <c r="C28" s="14">
        <v>418</v>
      </c>
      <c r="D28" s="26">
        <f t="shared" si="1"/>
        <v>3.1833066788515725E-2</v>
      </c>
      <c r="E28" s="14">
        <v>1575487469</v>
      </c>
      <c r="F28" s="14">
        <v>35368422</v>
      </c>
      <c r="G28" s="26">
        <f t="shared" si="2"/>
        <v>2.2449192834551195E-2</v>
      </c>
      <c r="H28" s="14">
        <v>39950686</v>
      </c>
      <c r="I28" s="29">
        <f t="shared" si="0"/>
        <v>1.0415317583105861</v>
      </c>
      <c r="L28" s="53"/>
      <c r="M28" s="52"/>
      <c r="N28" s="48"/>
      <c r="O28" s="52"/>
      <c r="P28" s="52"/>
      <c r="Q28" s="52"/>
      <c r="R28" s="52"/>
      <c r="S28" s="52"/>
      <c r="T28" s="48"/>
    </row>
    <row r="29" spans="1:20" ht="14.25" customHeight="1" x14ac:dyDescent="0.2">
      <c r="A29" s="15" t="s">
        <v>34</v>
      </c>
      <c r="B29" s="14">
        <v>15074</v>
      </c>
      <c r="C29" s="14">
        <v>552</v>
      </c>
      <c r="D29" s="26">
        <f t="shared" si="1"/>
        <v>3.6619344566803769E-2</v>
      </c>
      <c r="E29" s="14">
        <v>4410975250</v>
      </c>
      <c r="F29" s="14">
        <v>84346100</v>
      </c>
      <c r="G29" s="26">
        <f t="shared" si="2"/>
        <v>1.9121871064681217E-2</v>
      </c>
      <c r="H29" s="14">
        <v>97854003</v>
      </c>
      <c r="I29" s="29">
        <f t="shared" si="0"/>
        <v>1.0140689480261011</v>
      </c>
      <c r="L29" s="53"/>
      <c r="M29" s="52"/>
      <c r="N29" s="48"/>
      <c r="O29" s="52"/>
      <c r="P29" s="52"/>
      <c r="Q29" s="52"/>
      <c r="R29" s="52"/>
      <c r="S29" s="52"/>
      <c r="T29" s="48"/>
    </row>
    <row r="30" spans="1:20" ht="14.25" customHeight="1" x14ac:dyDescent="0.2">
      <c r="A30" s="15" t="s">
        <v>35</v>
      </c>
      <c r="B30" s="14">
        <v>35789</v>
      </c>
      <c r="C30" s="14">
        <v>2163</v>
      </c>
      <c r="D30" s="26">
        <f t="shared" si="1"/>
        <v>6.0437564614825787E-2</v>
      </c>
      <c r="E30" s="14">
        <v>8188842292</v>
      </c>
      <c r="F30" s="14">
        <v>286642760</v>
      </c>
      <c r="G30" s="26">
        <f t="shared" si="2"/>
        <v>3.5004064039679032E-2</v>
      </c>
      <c r="H30" s="14">
        <v>316444914</v>
      </c>
      <c r="I30" s="29">
        <f t="shared" si="0"/>
        <v>1.0656729229991297</v>
      </c>
      <c r="L30" s="53"/>
      <c r="M30" s="52"/>
      <c r="N30" s="48"/>
      <c r="O30" s="52"/>
      <c r="P30" s="52"/>
      <c r="Q30" s="52"/>
      <c r="R30" s="52"/>
      <c r="S30" s="52"/>
      <c r="T30" s="48"/>
    </row>
    <row r="31" spans="1:20" ht="14.25" customHeight="1" x14ac:dyDescent="0.2">
      <c r="A31" s="15" t="s">
        <v>36</v>
      </c>
      <c r="B31" s="14">
        <v>116003</v>
      </c>
      <c r="C31" s="14">
        <v>8618</v>
      </c>
      <c r="D31" s="26">
        <f t="shared" si="1"/>
        <v>7.429118212460023E-2</v>
      </c>
      <c r="E31" s="14">
        <v>28581088140</v>
      </c>
      <c r="F31" s="14">
        <v>1998654532</v>
      </c>
      <c r="G31" s="26">
        <f t="shared" si="2"/>
        <v>6.9929266590897543E-2</v>
      </c>
      <c r="H31" s="14">
        <v>2376237869</v>
      </c>
      <c r="I31" s="29">
        <f t="shared" si="0"/>
        <v>0.98952983773914271</v>
      </c>
      <c r="L31" s="53"/>
      <c r="M31" s="52"/>
      <c r="N31" s="52"/>
      <c r="O31" s="52"/>
      <c r="P31" s="52"/>
      <c r="Q31" s="52"/>
      <c r="R31" s="52"/>
      <c r="S31" s="52"/>
      <c r="T31" s="48"/>
    </row>
    <row r="32" spans="1:20" ht="14.25" customHeight="1" x14ac:dyDescent="0.2">
      <c r="A32" s="15" t="s">
        <v>37</v>
      </c>
      <c r="B32" s="14">
        <v>112540</v>
      </c>
      <c r="C32" s="14">
        <v>6653</v>
      </c>
      <c r="D32" s="26">
        <f t="shared" si="1"/>
        <v>5.9116758485871689E-2</v>
      </c>
      <c r="E32" s="14">
        <v>15080618395</v>
      </c>
      <c r="F32" s="14">
        <v>805707091</v>
      </c>
      <c r="G32" s="26">
        <f t="shared" si="2"/>
        <v>5.3426661287784678E-2</v>
      </c>
      <c r="H32" s="14">
        <v>953571291</v>
      </c>
      <c r="I32" s="29">
        <f t="shared" si="0"/>
        <v>0.99404282012315492</v>
      </c>
      <c r="L32" s="53"/>
      <c r="M32" s="52"/>
      <c r="N32" s="48"/>
      <c r="O32" s="52"/>
      <c r="P32" s="52"/>
      <c r="Q32" s="52"/>
      <c r="R32" s="52"/>
      <c r="S32" s="52"/>
      <c r="T32" s="48"/>
    </row>
    <row r="33" spans="1:20" ht="14.25" customHeight="1" x14ac:dyDescent="0.2">
      <c r="A33" s="15" t="s">
        <v>38</v>
      </c>
      <c r="B33" s="14">
        <v>515444</v>
      </c>
      <c r="C33" s="14">
        <v>33679</v>
      </c>
      <c r="D33" s="26">
        <f t="shared" si="1"/>
        <v>6.5339784729281938E-2</v>
      </c>
      <c r="E33" s="14">
        <v>239881286114</v>
      </c>
      <c r="F33" s="14">
        <v>15265028782</v>
      </c>
      <c r="G33" s="26">
        <f t="shared" si="2"/>
        <v>6.3635763461537903E-2</v>
      </c>
      <c r="H33" s="14">
        <v>19640729100</v>
      </c>
      <c r="I33" s="29">
        <f t="shared" si="0"/>
        <v>0.91436816317517644</v>
      </c>
      <c r="L33" s="53"/>
      <c r="M33" s="52"/>
      <c r="N33" s="48"/>
      <c r="O33" s="52"/>
      <c r="P33" s="52"/>
      <c r="Q33" s="52"/>
      <c r="R33" s="52"/>
      <c r="S33" s="52"/>
      <c r="T33" s="48"/>
    </row>
    <row r="34" spans="1:20" ht="14.25" customHeight="1" x14ac:dyDescent="0.2">
      <c r="A34" s="15" t="s">
        <v>39</v>
      </c>
      <c r="B34" s="14">
        <v>14397</v>
      </c>
      <c r="C34" s="14">
        <v>403</v>
      </c>
      <c r="D34" s="26">
        <f t="shared" si="1"/>
        <v>2.7991942765853997E-2</v>
      </c>
      <c r="E34" s="14">
        <v>1230095167</v>
      </c>
      <c r="F34" s="14">
        <v>37512549</v>
      </c>
      <c r="G34" s="26">
        <f t="shared" si="2"/>
        <v>3.0495647821694109E-2</v>
      </c>
      <c r="H34" s="14">
        <v>51176572</v>
      </c>
      <c r="I34" s="29">
        <f t="shared" si="0"/>
        <v>0.86235573942379906</v>
      </c>
      <c r="L34" s="53"/>
      <c r="M34" s="52"/>
      <c r="N34" s="52"/>
      <c r="O34" s="52"/>
      <c r="P34" s="52"/>
      <c r="Q34" s="52"/>
      <c r="R34" s="52"/>
      <c r="S34" s="52"/>
      <c r="T34" s="48"/>
    </row>
    <row r="35" spans="1:20" ht="14.25" customHeight="1" x14ac:dyDescent="0.2">
      <c r="A35" s="15" t="s">
        <v>40</v>
      </c>
      <c r="B35" s="14">
        <v>93240</v>
      </c>
      <c r="C35" s="14">
        <v>6464</v>
      </c>
      <c r="D35" s="26">
        <f t="shared" si="1"/>
        <v>6.9326469326469325E-2</v>
      </c>
      <c r="E35" s="14">
        <v>44257499615</v>
      </c>
      <c r="F35" s="14">
        <v>2753509233</v>
      </c>
      <c r="G35" s="26">
        <f t="shared" si="2"/>
        <v>6.2215652871333141E-2</v>
      </c>
      <c r="H35" s="14">
        <v>3247137652</v>
      </c>
      <c r="I35" s="29">
        <f t="shared" si="0"/>
        <v>0.99762405362260376</v>
      </c>
      <c r="L35" s="53"/>
      <c r="M35" s="52"/>
      <c r="N35" s="52"/>
      <c r="O35" s="52"/>
      <c r="P35" s="52"/>
      <c r="Q35" s="52"/>
      <c r="R35" s="52"/>
      <c r="S35" s="52"/>
      <c r="T35" s="48"/>
    </row>
    <row r="36" spans="1:20" ht="14.25" customHeight="1" x14ac:dyDescent="0.2">
      <c r="A36" s="15" t="s">
        <v>41</v>
      </c>
      <c r="B36" s="14">
        <v>39746</v>
      </c>
      <c r="C36" s="14">
        <v>1339</v>
      </c>
      <c r="D36" s="26">
        <f t="shared" si="1"/>
        <v>3.3688924671665073E-2</v>
      </c>
      <c r="E36" s="14">
        <v>3736509901</v>
      </c>
      <c r="F36" s="14">
        <v>145816778</v>
      </c>
      <c r="G36" s="26">
        <f t="shared" si="2"/>
        <v>3.9024860595438311E-2</v>
      </c>
      <c r="H36" s="14">
        <v>204739383</v>
      </c>
      <c r="I36" s="29">
        <f t="shared" si="0"/>
        <v>0.83789033684953174</v>
      </c>
      <c r="L36" s="53"/>
      <c r="M36" s="52"/>
      <c r="N36" s="52"/>
      <c r="O36" s="52"/>
      <c r="P36" s="52"/>
      <c r="Q36" s="52"/>
      <c r="R36" s="52"/>
      <c r="S36" s="52"/>
      <c r="T36" s="48"/>
    </row>
    <row r="37" spans="1:20" ht="14.25" customHeight="1" x14ac:dyDescent="0.2">
      <c r="A37" s="15" t="s">
        <v>42</v>
      </c>
      <c r="B37" s="14">
        <v>12217</v>
      </c>
      <c r="C37" s="14">
        <v>430</v>
      </c>
      <c r="D37" s="26">
        <f t="shared" si="1"/>
        <v>3.5196856838831135E-2</v>
      </c>
      <c r="E37" s="14">
        <v>2214338467</v>
      </c>
      <c r="F37" s="14">
        <v>71199207</v>
      </c>
      <c r="G37" s="26">
        <f t="shared" si="2"/>
        <v>3.2153714556772857E-2</v>
      </c>
      <c r="H37" s="14">
        <v>83963500</v>
      </c>
      <c r="I37" s="29">
        <f t="shared" si="0"/>
        <v>0.99762126330103518</v>
      </c>
      <c r="L37" s="53"/>
      <c r="M37" s="52"/>
      <c r="N37" s="52"/>
      <c r="O37" s="52"/>
      <c r="P37" s="52"/>
      <c r="Q37" s="52"/>
      <c r="R37" s="52"/>
      <c r="S37" s="52"/>
      <c r="T37" s="48"/>
    </row>
    <row r="38" spans="1:20" ht="14.25" customHeight="1" x14ac:dyDescent="0.2">
      <c r="A38" s="15" t="s">
        <v>43</v>
      </c>
      <c r="B38" s="14">
        <v>7355</v>
      </c>
      <c r="C38" s="14">
        <v>256</v>
      </c>
      <c r="D38" s="26">
        <f t="shared" si="1"/>
        <v>3.4806254248810335E-2</v>
      </c>
      <c r="E38" s="14">
        <v>912789021</v>
      </c>
      <c r="F38" s="14">
        <v>24920956</v>
      </c>
      <c r="G38" s="26">
        <f t="shared" si="2"/>
        <v>2.7301989207427158E-2</v>
      </c>
      <c r="H38" s="14">
        <v>31572157</v>
      </c>
      <c r="I38" s="29">
        <f t="shared" si="0"/>
        <v>0.92862745376268985</v>
      </c>
      <c r="L38" s="53"/>
      <c r="M38" s="52"/>
      <c r="N38" s="48"/>
      <c r="O38" s="52"/>
      <c r="P38" s="52"/>
      <c r="Q38" s="52"/>
      <c r="R38" s="52"/>
      <c r="S38" s="52"/>
      <c r="T38" s="48"/>
    </row>
    <row r="39" spans="1:20" ht="14.25" customHeight="1" x14ac:dyDescent="0.2">
      <c r="A39" s="15" t="s">
        <v>44</v>
      </c>
      <c r="B39" s="14">
        <v>198302</v>
      </c>
      <c r="C39" s="14">
        <v>14011</v>
      </c>
      <c r="D39" s="26">
        <f t="shared" si="1"/>
        <v>7.0654859759356939E-2</v>
      </c>
      <c r="E39" s="14">
        <v>54773065709</v>
      </c>
      <c r="F39" s="14">
        <v>4448664472</v>
      </c>
      <c r="G39" s="26">
        <f t="shared" si="2"/>
        <v>8.1219928342791681E-2</v>
      </c>
      <c r="H39" s="14">
        <v>5610594600</v>
      </c>
      <c r="I39" s="29">
        <f t="shared" si="0"/>
        <v>0.9328285647719573</v>
      </c>
      <c r="L39" s="53"/>
      <c r="M39" s="52"/>
      <c r="N39" s="52"/>
      <c r="O39" s="52"/>
      <c r="P39" s="52"/>
      <c r="Q39" s="52"/>
      <c r="R39" s="52"/>
      <c r="S39" s="52"/>
      <c r="T39" s="48"/>
    </row>
    <row r="40" spans="1:20" ht="14.25" customHeight="1" x14ac:dyDescent="0.2">
      <c r="A40" s="15" t="s">
        <v>45</v>
      </c>
      <c r="B40" s="14">
        <v>552714</v>
      </c>
      <c r="C40" s="14">
        <v>46390</v>
      </c>
      <c r="D40" s="26">
        <f t="shared" si="1"/>
        <v>8.3931291771151079E-2</v>
      </c>
      <c r="E40" s="14">
        <v>196402687165</v>
      </c>
      <c r="F40" s="14">
        <v>14298307690</v>
      </c>
      <c r="G40" s="26">
        <f t="shared" si="2"/>
        <v>7.2800977911202602E-2</v>
      </c>
      <c r="H40" s="14">
        <v>18264617238</v>
      </c>
      <c r="I40" s="29">
        <f t="shared" si="0"/>
        <v>0.92099047243245225</v>
      </c>
      <c r="L40" s="53"/>
      <c r="M40" s="52"/>
      <c r="N40" s="52"/>
      <c r="O40" s="52"/>
      <c r="P40" s="52"/>
      <c r="Q40" s="52"/>
      <c r="R40" s="52"/>
      <c r="S40" s="52"/>
      <c r="T40" s="48"/>
    </row>
    <row r="41" spans="1:20" ht="14.25" customHeight="1" x14ac:dyDescent="0.2">
      <c r="A41" s="15" t="s">
        <v>46</v>
      </c>
      <c r="B41" s="14">
        <v>110265</v>
      </c>
      <c r="C41" s="14">
        <v>6058</v>
      </c>
      <c r="D41" s="26">
        <f t="shared" si="1"/>
        <v>5.494037092459076E-2</v>
      </c>
      <c r="E41" s="14">
        <v>37640869359</v>
      </c>
      <c r="F41" s="14">
        <v>1923168716</v>
      </c>
      <c r="G41" s="26">
        <f t="shared" si="2"/>
        <v>5.1092569028036196E-2</v>
      </c>
      <c r="H41" s="14">
        <v>2487665900</v>
      </c>
      <c r="I41" s="29">
        <f t="shared" si="0"/>
        <v>0.90950775608100565</v>
      </c>
      <c r="L41" s="53"/>
      <c r="M41" s="52"/>
      <c r="N41" s="48"/>
      <c r="O41" s="52"/>
      <c r="P41" s="52"/>
      <c r="Q41" s="52"/>
      <c r="R41" s="52"/>
      <c r="S41" s="52"/>
      <c r="T41" s="48"/>
    </row>
    <row r="42" spans="1:20" ht="14.25" customHeight="1" x14ac:dyDescent="0.2">
      <c r="A42" s="15" t="s">
        <v>47</v>
      </c>
      <c r="B42" s="14">
        <v>47359</v>
      </c>
      <c r="C42" s="14">
        <v>2570</v>
      </c>
      <c r="D42" s="26">
        <f t="shared" si="1"/>
        <v>5.4266348529318609E-2</v>
      </c>
      <c r="E42" s="14">
        <v>7482218573</v>
      </c>
      <c r="F42" s="14">
        <v>311624804</v>
      </c>
      <c r="G42" s="26">
        <f t="shared" si="2"/>
        <v>4.1648717016168887E-2</v>
      </c>
      <c r="H42" s="14">
        <v>360723400</v>
      </c>
      <c r="I42" s="29">
        <f t="shared" si="0"/>
        <v>1.0163394347873973</v>
      </c>
      <c r="L42" s="53"/>
      <c r="M42" s="52"/>
      <c r="N42" s="48"/>
      <c r="O42" s="52"/>
      <c r="P42" s="52"/>
      <c r="Q42" s="52"/>
      <c r="R42" s="52"/>
      <c r="S42" s="52"/>
      <c r="T42" s="48"/>
    </row>
    <row r="43" spans="1:20" ht="14.25" customHeight="1" x14ac:dyDescent="0.2">
      <c r="A43" s="15" t="s">
        <v>48</v>
      </c>
      <c r="B43" s="14">
        <v>5966</v>
      </c>
      <c r="C43" s="14">
        <v>172</v>
      </c>
      <c r="D43" s="26">
        <f t="shared" si="1"/>
        <v>2.8830036875628563E-2</v>
      </c>
      <c r="E43" s="14">
        <v>891670803</v>
      </c>
      <c r="F43" s="14">
        <v>14056725</v>
      </c>
      <c r="G43" s="26">
        <f t="shared" si="2"/>
        <v>1.5764478272369764E-2</v>
      </c>
      <c r="H43" s="14">
        <v>19083400</v>
      </c>
      <c r="I43" s="29">
        <f t="shared" si="0"/>
        <v>0.86658161173647064</v>
      </c>
      <c r="L43" s="53"/>
      <c r="M43" s="52"/>
      <c r="N43" s="52"/>
      <c r="O43" s="52"/>
      <c r="P43" s="52"/>
      <c r="Q43" s="52"/>
      <c r="R43" s="52"/>
      <c r="S43" s="52"/>
      <c r="T43" s="48"/>
    </row>
    <row r="44" spans="1:20" ht="14.25" customHeight="1" x14ac:dyDescent="0.2">
      <c r="A44" s="15" t="s">
        <v>49</v>
      </c>
      <c r="B44" s="14">
        <v>16260</v>
      </c>
      <c r="C44" s="14">
        <v>600</v>
      </c>
      <c r="D44" s="26">
        <f t="shared" si="1"/>
        <v>3.6900369003690037E-2</v>
      </c>
      <c r="E44" s="14">
        <v>2086663997</v>
      </c>
      <c r="F44" s="14">
        <v>64653173</v>
      </c>
      <c r="G44" s="26">
        <f t="shared" si="2"/>
        <v>3.098398836274166E-2</v>
      </c>
      <c r="H44" s="14">
        <v>69281433</v>
      </c>
      <c r="I44" s="29">
        <f t="shared" si="0"/>
        <v>1.0978779331915411</v>
      </c>
      <c r="L44" s="53"/>
      <c r="M44" s="52"/>
      <c r="N44" s="52"/>
      <c r="O44" s="52"/>
      <c r="P44" s="52"/>
      <c r="Q44" s="52"/>
      <c r="R44" s="52"/>
      <c r="S44" s="52"/>
      <c r="T44" s="48"/>
    </row>
    <row r="45" spans="1:20" ht="14.25" customHeight="1" x14ac:dyDescent="0.2">
      <c r="A45" s="15" t="s">
        <v>50</v>
      </c>
      <c r="B45" s="14">
        <v>216625</v>
      </c>
      <c r="C45" s="14">
        <v>16218</v>
      </c>
      <c r="D45" s="26">
        <f t="shared" si="1"/>
        <v>7.4866705135603007E-2</v>
      </c>
      <c r="E45" s="14">
        <v>95798277680</v>
      </c>
      <c r="F45" s="14">
        <v>7711153992</v>
      </c>
      <c r="G45" s="26">
        <f t="shared" si="2"/>
        <v>8.0493659998334952E-2</v>
      </c>
      <c r="H45" s="14">
        <v>9254976895</v>
      </c>
      <c r="I45" s="29">
        <f t="shared" si="0"/>
        <v>0.98022350307998007</v>
      </c>
      <c r="L45" s="53"/>
      <c r="M45" s="52"/>
      <c r="N45" s="52"/>
      <c r="O45" s="52"/>
      <c r="P45" s="52"/>
      <c r="Q45" s="52"/>
      <c r="R45" s="52"/>
      <c r="S45" s="52"/>
      <c r="T45" s="48"/>
    </row>
    <row r="46" spans="1:20" ht="14.25" customHeight="1" x14ac:dyDescent="0.2">
      <c r="A46" s="15" t="s">
        <v>51</v>
      </c>
      <c r="B46" s="14">
        <v>277275</v>
      </c>
      <c r="C46" s="14">
        <v>20087</v>
      </c>
      <c r="D46" s="26">
        <f t="shared" si="1"/>
        <v>7.2444324226850598E-2</v>
      </c>
      <c r="E46" s="14">
        <v>53620663487</v>
      </c>
      <c r="F46" s="14">
        <v>4204232439</v>
      </c>
      <c r="G46" s="26">
        <f t="shared" si="2"/>
        <v>7.8406945486963073E-2</v>
      </c>
      <c r="H46" s="14">
        <v>5155828848</v>
      </c>
      <c r="I46" s="29">
        <f t="shared" si="0"/>
        <v>0.9593328165862024</v>
      </c>
      <c r="L46" s="53"/>
      <c r="M46" s="52"/>
      <c r="N46" s="52"/>
      <c r="O46" s="52"/>
      <c r="P46" s="52"/>
      <c r="Q46" s="52"/>
      <c r="R46" s="52"/>
      <c r="S46" s="52"/>
      <c r="T46" s="48"/>
    </row>
    <row r="47" spans="1:20" ht="14.25" customHeight="1" x14ac:dyDescent="0.2">
      <c r="A47" s="15" t="s">
        <v>52</v>
      </c>
      <c r="B47" s="14">
        <v>96002</v>
      </c>
      <c r="C47" s="14">
        <v>5327</v>
      </c>
      <c r="D47" s="26">
        <f t="shared" si="1"/>
        <v>5.5488427324430739E-2</v>
      </c>
      <c r="E47" s="14">
        <v>49442492441</v>
      </c>
      <c r="F47" s="14">
        <v>2753852502</v>
      </c>
      <c r="G47" s="26">
        <f t="shared" si="2"/>
        <v>5.5698092188337538E-2</v>
      </c>
      <c r="H47" s="14">
        <v>3350377339</v>
      </c>
      <c r="I47" s="29">
        <f t="shared" si="0"/>
        <v>0.9670034581562027</v>
      </c>
      <c r="L47" s="53"/>
      <c r="M47" s="52"/>
      <c r="N47" s="48"/>
      <c r="O47" s="52"/>
      <c r="P47" s="52"/>
      <c r="Q47" s="52"/>
      <c r="R47" s="52"/>
      <c r="S47" s="52"/>
      <c r="T47" s="48"/>
    </row>
    <row r="48" spans="1:20" ht="14.25" customHeight="1" x14ac:dyDescent="0.2">
      <c r="A48" s="15" t="s">
        <v>53</v>
      </c>
      <c r="B48" s="14">
        <v>89424</v>
      </c>
      <c r="C48" s="14">
        <v>3664</v>
      </c>
      <c r="D48" s="26">
        <f t="shared" si="1"/>
        <v>4.09733404902487E-2</v>
      </c>
      <c r="E48" s="14">
        <v>66904016061</v>
      </c>
      <c r="F48" s="14">
        <v>3811183950</v>
      </c>
      <c r="G48" s="26">
        <f t="shared" si="2"/>
        <v>5.6964950303209569E-2</v>
      </c>
      <c r="H48" s="14">
        <v>4245511071</v>
      </c>
      <c r="I48" s="29">
        <f t="shared" si="0"/>
        <v>1.0561145050726006</v>
      </c>
      <c r="L48" s="53"/>
      <c r="M48" s="52"/>
      <c r="N48" s="48"/>
      <c r="O48" s="52"/>
      <c r="P48" s="52"/>
      <c r="Q48" s="52"/>
      <c r="R48" s="52"/>
      <c r="S48" s="52"/>
      <c r="T48" s="48"/>
    </row>
    <row r="49" spans="1:20" ht="14.25" customHeight="1" x14ac:dyDescent="0.2">
      <c r="A49" s="15" t="s">
        <v>54</v>
      </c>
      <c r="B49" s="14">
        <v>57518</v>
      </c>
      <c r="C49" s="14">
        <v>4160</v>
      </c>
      <c r="D49" s="26">
        <f t="shared" si="1"/>
        <v>7.232518515942836E-2</v>
      </c>
      <c r="E49" s="14">
        <v>23972779070</v>
      </c>
      <c r="F49" s="14">
        <v>1844017040</v>
      </c>
      <c r="G49" s="26">
        <f t="shared" si="2"/>
        <v>7.6921287874697791E-2</v>
      </c>
      <c r="H49" s="14">
        <v>2196680667</v>
      </c>
      <c r="I49" s="29">
        <f t="shared" si="0"/>
        <v>0.98759544086464424</v>
      </c>
      <c r="L49" s="53"/>
      <c r="M49" s="52"/>
      <c r="N49" s="52"/>
      <c r="O49" s="52"/>
      <c r="P49" s="52"/>
      <c r="Q49" s="52"/>
      <c r="R49" s="52"/>
      <c r="S49" s="52"/>
      <c r="T49" s="48"/>
    </row>
    <row r="50" spans="1:20" ht="14.25" customHeight="1" x14ac:dyDescent="0.2">
      <c r="A50" s="15" t="s">
        <v>55</v>
      </c>
      <c r="B50" s="14">
        <v>111364</v>
      </c>
      <c r="C50" s="14">
        <v>7856</v>
      </c>
      <c r="D50" s="26">
        <f t="shared" si="1"/>
        <v>7.0543443123451025E-2</v>
      </c>
      <c r="E50" s="14">
        <v>40466931373</v>
      </c>
      <c r="F50" s="14">
        <v>2896787454</v>
      </c>
      <c r="G50" s="26">
        <f t="shared" si="2"/>
        <v>7.1584065203737432E-2</v>
      </c>
      <c r="H50" s="14">
        <v>3628121103</v>
      </c>
      <c r="I50" s="29">
        <f t="shared" si="0"/>
        <v>0.93932510609472886</v>
      </c>
      <c r="L50" s="53"/>
      <c r="M50" s="52"/>
      <c r="N50" s="52"/>
      <c r="O50" s="52"/>
      <c r="P50" s="52"/>
      <c r="Q50" s="52"/>
      <c r="R50" s="52"/>
      <c r="S50" s="52"/>
      <c r="T50" s="48"/>
    </row>
    <row r="51" spans="1:20" ht="14.25" customHeight="1" x14ac:dyDescent="0.2">
      <c r="A51" s="15" t="s">
        <v>56</v>
      </c>
      <c r="B51" s="14">
        <v>31459</v>
      </c>
      <c r="C51" s="14">
        <v>2152</v>
      </c>
      <c r="D51" s="26">
        <f t="shared" si="1"/>
        <v>6.8406497345751618E-2</v>
      </c>
      <c r="E51" s="14">
        <v>7841977858</v>
      </c>
      <c r="F51" s="14">
        <v>299103914</v>
      </c>
      <c r="G51" s="26">
        <f t="shared" si="2"/>
        <v>3.8141387213286873E-2</v>
      </c>
      <c r="H51" s="14">
        <v>351499500</v>
      </c>
      <c r="I51" s="29">
        <f t="shared" si="0"/>
        <v>1.0011022992836656</v>
      </c>
      <c r="L51" s="53"/>
      <c r="M51" s="52"/>
      <c r="N51" s="52"/>
      <c r="O51" s="52"/>
      <c r="P51" s="52"/>
      <c r="Q51" s="52"/>
      <c r="R51" s="52"/>
      <c r="S51" s="52"/>
      <c r="T51" s="48"/>
    </row>
    <row r="52" spans="1:20" ht="14.25" customHeight="1" x14ac:dyDescent="0.2">
      <c r="A52" s="15" t="s">
        <v>57</v>
      </c>
      <c r="B52" s="14">
        <v>482209</v>
      </c>
      <c r="C52" s="14">
        <v>27364</v>
      </c>
      <c r="D52" s="26">
        <f t="shared" si="1"/>
        <v>5.6747178090827834E-2</v>
      </c>
      <c r="E52" s="14">
        <v>292121711090</v>
      </c>
      <c r="F52" s="14">
        <v>14795252698</v>
      </c>
      <c r="G52" s="26">
        <f t="shared" si="2"/>
        <v>5.0647562766882877E-2</v>
      </c>
      <c r="H52" s="14">
        <v>17831705606</v>
      </c>
      <c r="I52" s="29">
        <f t="shared" si="0"/>
        <v>0.97613655301986724</v>
      </c>
      <c r="L52" s="53"/>
      <c r="M52" s="52"/>
      <c r="N52" s="52"/>
      <c r="O52" s="52"/>
      <c r="P52" s="52"/>
      <c r="Q52" s="52"/>
      <c r="R52" s="52"/>
      <c r="S52" s="52"/>
      <c r="T52" s="48"/>
    </row>
    <row r="53" spans="1:20" ht="14.25" customHeight="1" x14ac:dyDescent="0.2">
      <c r="A53" s="15" t="s">
        <v>58</v>
      </c>
      <c r="B53" s="14">
        <v>199460</v>
      </c>
      <c r="C53" s="14">
        <v>17279</v>
      </c>
      <c r="D53" s="26">
        <f t="shared" si="1"/>
        <v>8.6628898024666598E-2</v>
      </c>
      <c r="E53" s="14">
        <v>70397355904</v>
      </c>
      <c r="F53" s="14">
        <v>6648462590</v>
      </c>
      <c r="G53" s="26">
        <f t="shared" si="2"/>
        <v>9.4441936129908421E-2</v>
      </c>
      <c r="H53" s="14">
        <v>7926013667</v>
      </c>
      <c r="I53" s="29">
        <f t="shared" si="0"/>
        <v>0.98684168646887693</v>
      </c>
      <c r="L53" s="53"/>
      <c r="M53" s="52"/>
      <c r="N53" s="52"/>
      <c r="O53" s="52"/>
      <c r="P53" s="52"/>
      <c r="Q53" s="52"/>
      <c r="R53" s="52"/>
      <c r="S53" s="52"/>
      <c r="T53" s="48"/>
    </row>
    <row r="54" spans="1:20" ht="14.25" customHeight="1" x14ac:dyDescent="0.2">
      <c r="A54" s="15" t="s">
        <v>59</v>
      </c>
      <c r="B54" s="14">
        <v>648542</v>
      </c>
      <c r="C54" s="14">
        <v>41534</v>
      </c>
      <c r="D54" s="26">
        <f t="shared" si="1"/>
        <v>6.4042112924066599E-2</v>
      </c>
      <c r="E54" s="14">
        <v>469395840884</v>
      </c>
      <c r="F54" s="14">
        <v>27359519482</v>
      </c>
      <c r="G54" s="26">
        <f t="shared" si="2"/>
        <v>5.8286667880300312E-2</v>
      </c>
      <c r="H54" s="14">
        <v>32476735998</v>
      </c>
      <c r="I54" s="29">
        <f t="shared" si="0"/>
        <v>0.99109928968248928</v>
      </c>
      <c r="L54" s="53"/>
      <c r="M54" s="52"/>
      <c r="N54" s="52"/>
      <c r="O54" s="52"/>
      <c r="P54" s="52"/>
      <c r="Q54" s="52"/>
      <c r="R54" s="52"/>
      <c r="S54" s="52"/>
      <c r="T54" s="48"/>
    </row>
    <row r="55" spans="1:20" ht="14.25" customHeight="1" x14ac:dyDescent="0.2">
      <c r="A55" s="15" t="s">
        <v>60</v>
      </c>
      <c r="B55" s="14">
        <v>313823</v>
      </c>
      <c r="C55" s="14">
        <v>22799</v>
      </c>
      <c r="D55" s="26">
        <f t="shared" si="1"/>
        <v>7.2649232210513573E-2</v>
      </c>
      <c r="E55" s="14">
        <v>79987506000</v>
      </c>
      <c r="F55" s="14">
        <v>6936621938</v>
      </c>
      <c r="G55" s="26">
        <f t="shared" si="2"/>
        <v>8.6721317926827218E-2</v>
      </c>
      <c r="H55" s="14">
        <v>8724767915</v>
      </c>
      <c r="I55" s="29">
        <f t="shared" si="0"/>
        <v>0.93535229489995042</v>
      </c>
      <c r="L55" s="53"/>
      <c r="M55" s="52"/>
      <c r="N55" s="52"/>
      <c r="O55" s="52"/>
      <c r="P55" s="52"/>
      <c r="Q55" s="52"/>
      <c r="R55" s="52"/>
      <c r="S55" s="52"/>
      <c r="T55" s="48"/>
    </row>
    <row r="56" spans="1:20" ht="14.25" customHeight="1" x14ac:dyDescent="0.2">
      <c r="A56" s="15" t="s">
        <v>61</v>
      </c>
      <c r="B56" s="14">
        <v>432641</v>
      </c>
      <c r="C56" s="14">
        <v>26792</v>
      </c>
      <c r="D56" s="26">
        <f t="shared" si="1"/>
        <v>6.1926632011298048E-2</v>
      </c>
      <c r="E56" s="14">
        <v>205623542851</v>
      </c>
      <c r="F56" s="14">
        <v>12480392283</v>
      </c>
      <c r="G56" s="26">
        <f t="shared" si="2"/>
        <v>6.0695346991679874E-2</v>
      </c>
      <c r="H56" s="14">
        <v>14681547472</v>
      </c>
      <c r="I56" s="29">
        <f t="shared" si="0"/>
        <v>1.0000862973464242</v>
      </c>
      <c r="L56" s="53"/>
      <c r="M56" s="52"/>
      <c r="N56" s="52"/>
      <c r="O56" s="52"/>
      <c r="P56" s="52"/>
      <c r="Q56" s="52"/>
      <c r="R56" s="52"/>
      <c r="S56" s="52"/>
      <c r="T56" s="48"/>
    </row>
    <row r="57" spans="1:20" ht="14.25" customHeight="1" x14ac:dyDescent="0.2">
      <c r="A57" s="15" t="s">
        <v>62</v>
      </c>
      <c r="B57" s="14">
        <v>409188</v>
      </c>
      <c r="C57" s="14">
        <v>30227</v>
      </c>
      <c r="D57" s="26">
        <f t="shared" si="1"/>
        <v>7.387069024507073E-2</v>
      </c>
      <c r="E57" s="14">
        <v>90012578293</v>
      </c>
      <c r="F57" s="14">
        <v>7605184101</v>
      </c>
      <c r="G57" s="26">
        <f t="shared" si="2"/>
        <v>8.4490237311549504E-2</v>
      </c>
      <c r="H57" s="14">
        <v>9438280945</v>
      </c>
      <c r="I57" s="29">
        <f t="shared" si="0"/>
        <v>0.94797722859490241</v>
      </c>
      <c r="L57" s="53"/>
      <c r="M57" s="52"/>
      <c r="N57" s="52"/>
      <c r="O57" s="52"/>
      <c r="P57" s="52"/>
      <c r="Q57" s="52"/>
      <c r="R57" s="52"/>
      <c r="S57" s="52"/>
      <c r="T57" s="48"/>
    </row>
    <row r="58" spans="1:20" ht="14.25" customHeight="1" x14ac:dyDescent="0.2">
      <c r="A58" s="15" t="s">
        <v>63</v>
      </c>
      <c r="B58" s="14">
        <v>98091</v>
      </c>
      <c r="C58" s="14">
        <v>3908</v>
      </c>
      <c r="D58" s="26">
        <f t="shared" si="1"/>
        <v>3.9840556218205543E-2</v>
      </c>
      <c r="E58" s="14">
        <v>9321247189</v>
      </c>
      <c r="F58" s="14">
        <v>391673882</v>
      </c>
      <c r="G58" s="26">
        <f t="shared" si="2"/>
        <v>4.2019471649911204E-2</v>
      </c>
      <c r="H58" s="14">
        <v>412170100</v>
      </c>
      <c r="I58" s="29">
        <f t="shared" si="0"/>
        <v>1.1179675632777371</v>
      </c>
      <c r="L58" s="53"/>
      <c r="M58" s="52"/>
      <c r="N58" s="52"/>
      <c r="O58" s="52"/>
      <c r="P58" s="52"/>
      <c r="Q58" s="52"/>
      <c r="R58" s="52"/>
      <c r="S58" s="52"/>
      <c r="T58" s="48"/>
    </row>
    <row r="59" spans="1:20" ht="14.25" customHeight="1" x14ac:dyDescent="0.2">
      <c r="A59" s="15" t="s">
        <v>64</v>
      </c>
      <c r="B59" s="14">
        <v>156271</v>
      </c>
      <c r="C59" s="14">
        <v>13216</v>
      </c>
      <c r="D59" s="26">
        <f t="shared" si="1"/>
        <v>8.4571033653077027E-2</v>
      </c>
      <c r="E59" s="14">
        <v>76355937380</v>
      </c>
      <c r="F59" s="14">
        <v>6290287804</v>
      </c>
      <c r="G59" s="26">
        <f t="shared" si="2"/>
        <v>8.2381122147648755E-2</v>
      </c>
      <c r="H59" s="14">
        <v>7531871329</v>
      </c>
      <c r="I59" s="29">
        <f t="shared" si="0"/>
        <v>0.98253651313022539</v>
      </c>
      <c r="L59" s="53"/>
      <c r="M59" s="52"/>
      <c r="N59" s="52"/>
      <c r="O59" s="52"/>
      <c r="P59" s="52"/>
      <c r="Q59" s="52"/>
      <c r="R59" s="52"/>
      <c r="S59" s="52"/>
      <c r="T59" s="48"/>
    </row>
    <row r="60" spans="1:20" ht="14.25" customHeight="1" x14ac:dyDescent="0.2">
      <c r="A60" s="15" t="s">
        <v>65</v>
      </c>
      <c r="B60" s="14">
        <v>182184</v>
      </c>
      <c r="C60" s="14">
        <v>15118</v>
      </c>
      <c r="D60" s="26">
        <f t="shared" si="1"/>
        <v>8.2982040135247875E-2</v>
      </c>
      <c r="E60" s="14">
        <v>59668557170</v>
      </c>
      <c r="F60" s="14">
        <v>5186448373</v>
      </c>
      <c r="G60" s="26">
        <f t="shared" si="2"/>
        <v>8.6920961708918762E-2</v>
      </c>
      <c r="H60" s="14">
        <v>5947866938</v>
      </c>
      <c r="I60" s="29">
        <f t="shared" si="0"/>
        <v>1.0258642353366134</v>
      </c>
      <c r="L60" s="53"/>
      <c r="M60" s="52"/>
      <c r="N60" s="52"/>
      <c r="O60" s="52"/>
      <c r="P60" s="52"/>
      <c r="Q60" s="52"/>
      <c r="R60" s="52"/>
      <c r="S60" s="52"/>
      <c r="T60" s="48"/>
    </row>
    <row r="61" spans="1:20" ht="14.25" customHeight="1" x14ac:dyDescent="0.2">
      <c r="A61" s="15" t="s">
        <v>66</v>
      </c>
      <c r="B61" s="14">
        <v>116096</v>
      </c>
      <c r="C61" s="14">
        <v>7253</v>
      </c>
      <c r="D61" s="26">
        <f t="shared" si="1"/>
        <v>6.2474159316427781E-2</v>
      </c>
      <c r="E61" s="14">
        <v>27010804154</v>
      </c>
      <c r="F61" s="14">
        <v>2040313773</v>
      </c>
      <c r="G61" s="26">
        <f t="shared" si="2"/>
        <v>7.5536950376127635E-2</v>
      </c>
      <c r="H61" s="14">
        <v>2591421981</v>
      </c>
      <c r="I61" s="29">
        <f t="shared" si="0"/>
        <v>0.92627490324042383</v>
      </c>
      <c r="L61" s="53"/>
      <c r="M61" s="52"/>
      <c r="N61" s="52"/>
      <c r="O61" s="52"/>
      <c r="P61" s="52"/>
      <c r="Q61" s="52"/>
      <c r="R61" s="52"/>
      <c r="S61" s="52"/>
      <c r="T61" s="48"/>
    </row>
    <row r="62" spans="1:20" ht="14.25" customHeight="1" x14ac:dyDescent="0.2">
      <c r="A62" s="15" t="s">
        <v>67</v>
      </c>
      <c r="B62" s="14">
        <v>297404</v>
      </c>
      <c r="C62" s="14">
        <v>21405</v>
      </c>
      <c r="D62" s="26">
        <f t="shared" si="1"/>
        <v>7.1972804669742166E-2</v>
      </c>
      <c r="E62" s="14">
        <v>146298584700</v>
      </c>
      <c r="F62" s="14">
        <v>10293494000</v>
      </c>
      <c r="G62" s="26">
        <f t="shared" si="2"/>
        <v>7.0359491317758455E-2</v>
      </c>
      <c r="H62" s="14">
        <v>12445635800</v>
      </c>
      <c r="I62" s="29">
        <f t="shared" si="0"/>
        <v>0.97303128066598821</v>
      </c>
      <c r="L62" s="53"/>
      <c r="M62" s="52"/>
      <c r="N62" s="52"/>
      <c r="O62" s="52"/>
      <c r="P62" s="52"/>
      <c r="Q62" s="52"/>
      <c r="R62" s="52"/>
      <c r="S62" s="52"/>
      <c r="T62" s="48"/>
    </row>
    <row r="63" spans="1:20" ht="14.25" customHeight="1" x14ac:dyDescent="0.2">
      <c r="A63" s="15" t="s">
        <v>68</v>
      </c>
      <c r="B63" s="14">
        <v>178357</v>
      </c>
      <c r="C63" s="14">
        <v>9876</v>
      </c>
      <c r="D63" s="26">
        <f t="shared" si="1"/>
        <v>5.5372090806640614E-2</v>
      </c>
      <c r="E63" s="14">
        <v>74082168700</v>
      </c>
      <c r="F63" s="14">
        <v>4486930218</v>
      </c>
      <c r="G63" s="26">
        <f t="shared" si="2"/>
        <v>6.0566939342314365E-2</v>
      </c>
      <c r="H63" s="14">
        <v>5384193923</v>
      </c>
      <c r="I63" s="29">
        <f t="shared" si="0"/>
        <v>0.98041443314135557</v>
      </c>
      <c r="L63" s="53"/>
      <c r="M63" s="52"/>
      <c r="N63" s="52"/>
      <c r="O63" s="52"/>
      <c r="P63" s="52"/>
      <c r="Q63" s="52"/>
      <c r="R63" s="52"/>
      <c r="S63" s="52"/>
      <c r="T63" s="48"/>
    </row>
    <row r="64" spans="1:20" ht="14.25" customHeight="1" x14ac:dyDescent="0.2">
      <c r="A64" s="15" t="s">
        <v>69</v>
      </c>
      <c r="B64" s="14">
        <v>92533</v>
      </c>
      <c r="C64" s="14">
        <v>8891</v>
      </c>
      <c r="D64" s="26">
        <f t="shared" si="1"/>
        <v>9.6084640074351857E-2</v>
      </c>
      <c r="E64" s="14">
        <v>30147534934</v>
      </c>
      <c r="F64" s="14">
        <v>2846338665</v>
      </c>
      <c r="G64" s="26">
        <f t="shared" si="2"/>
        <v>9.4413645136536065E-2</v>
      </c>
      <c r="H64" s="14">
        <v>3700410534</v>
      </c>
      <c r="I64" s="29">
        <f t="shared" si="0"/>
        <v>0.90493573422775575</v>
      </c>
      <c r="L64" s="53"/>
      <c r="M64" s="52"/>
      <c r="N64" s="52"/>
      <c r="O64" s="52"/>
      <c r="P64" s="52"/>
      <c r="Q64" s="52"/>
      <c r="R64" s="52"/>
      <c r="S64" s="52"/>
      <c r="T64" s="48"/>
    </row>
    <row r="65" spans="1:20" ht="14.25" customHeight="1" x14ac:dyDescent="0.2">
      <c r="A65" s="15" t="s">
        <v>70</v>
      </c>
      <c r="B65" s="14">
        <v>38562</v>
      </c>
      <c r="C65" s="14">
        <v>1585</v>
      </c>
      <c r="D65" s="26">
        <f t="shared" si="1"/>
        <v>4.1102639904569263E-2</v>
      </c>
      <c r="E65" s="14">
        <v>3654762223</v>
      </c>
      <c r="F65" s="14">
        <v>176498087</v>
      </c>
      <c r="G65" s="26">
        <f t="shared" si="2"/>
        <v>4.8292631977333425E-2</v>
      </c>
      <c r="H65" s="14">
        <v>231370900</v>
      </c>
      <c r="I65" s="29">
        <f t="shared" si="0"/>
        <v>0.89745429626324713</v>
      </c>
      <c r="L65" s="53"/>
      <c r="M65" s="52"/>
      <c r="N65" s="52"/>
      <c r="O65" s="52"/>
      <c r="P65" s="52"/>
      <c r="Q65" s="52"/>
      <c r="R65" s="52"/>
      <c r="S65" s="52"/>
      <c r="T65" s="48"/>
    </row>
    <row r="66" spans="1:20" ht="14.25" customHeight="1" x14ac:dyDescent="0.2">
      <c r="A66" s="15" t="s">
        <v>71</v>
      </c>
      <c r="B66" s="14">
        <v>19720</v>
      </c>
      <c r="C66" s="14">
        <v>911</v>
      </c>
      <c r="D66" s="26">
        <f t="shared" si="1"/>
        <v>4.6196754563894521E-2</v>
      </c>
      <c r="E66" s="14">
        <v>2617972863</v>
      </c>
      <c r="F66" s="14">
        <v>110891730</v>
      </c>
      <c r="G66" s="26">
        <f t="shared" si="2"/>
        <v>4.2357860758314513E-2</v>
      </c>
      <c r="H66" s="14">
        <v>130739000</v>
      </c>
      <c r="I66" s="29">
        <f t="shared" si="0"/>
        <v>0.9978725462450333</v>
      </c>
      <c r="L66" s="53"/>
      <c r="M66" s="52"/>
      <c r="N66" s="52"/>
      <c r="O66" s="52"/>
      <c r="P66" s="52"/>
      <c r="Q66" s="52"/>
      <c r="R66" s="52"/>
      <c r="S66" s="52"/>
      <c r="T66" s="48"/>
    </row>
    <row r="67" spans="1:20" ht="14.25" customHeight="1" x14ac:dyDescent="0.2">
      <c r="A67" s="15" t="s">
        <v>72</v>
      </c>
      <c r="B67" s="14">
        <v>6861</v>
      </c>
      <c r="C67" s="14">
        <v>265</v>
      </c>
      <c r="D67" s="26">
        <f t="shared" si="1"/>
        <v>3.8624107272992272E-2</v>
      </c>
      <c r="E67" s="14">
        <v>940166917</v>
      </c>
      <c r="F67" s="14">
        <v>30929948</v>
      </c>
      <c r="G67" s="26">
        <f t="shared" si="2"/>
        <v>3.2898358196537136E-2</v>
      </c>
      <c r="H67" s="14">
        <v>38715100</v>
      </c>
      <c r="I67" s="29">
        <f t="shared" si="0"/>
        <v>0.93989616758440653</v>
      </c>
      <c r="L67" s="53"/>
      <c r="M67" s="52"/>
      <c r="N67" s="52"/>
      <c r="O67" s="52"/>
      <c r="P67" s="52"/>
      <c r="Q67" s="52"/>
      <c r="R67" s="52"/>
      <c r="S67" s="52"/>
      <c r="T67" s="48"/>
    </row>
    <row r="68" spans="1:20" ht="14.25" customHeight="1" x14ac:dyDescent="0.2">
      <c r="A68" s="15" t="s">
        <v>73</v>
      </c>
      <c r="B68" s="14">
        <v>304753</v>
      </c>
      <c r="C68" s="14">
        <v>19444</v>
      </c>
      <c r="D68" s="26">
        <f t="shared" si="1"/>
        <v>6.3802489228982157E-2</v>
      </c>
      <c r="E68" s="14">
        <v>92015708879</v>
      </c>
      <c r="F68" s="14">
        <v>6211830868</v>
      </c>
      <c r="G68" s="26">
        <f t="shared" si="2"/>
        <v>6.7508373773096861E-2</v>
      </c>
      <c r="H68" s="14">
        <v>7395334908</v>
      </c>
      <c r="I68" s="29">
        <f t="shared" si="0"/>
        <v>0.98819545107937623</v>
      </c>
      <c r="L68" s="53"/>
      <c r="M68" s="52"/>
      <c r="N68" s="52"/>
      <c r="O68" s="52"/>
      <c r="P68" s="52"/>
      <c r="Q68" s="52"/>
      <c r="R68" s="52"/>
      <c r="S68" s="52"/>
      <c r="T68" s="48"/>
    </row>
    <row r="69" spans="1:20" ht="14.25" customHeight="1" x14ac:dyDescent="0.2">
      <c r="A69" s="15" t="s">
        <v>74</v>
      </c>
      <c r="B69" s="14">
        <v>25986</v>
      </c>
      <c r="C69" s="14">
        <v>1511</v>
      </c>
      <c r="D69" s="26">
        <f t="shared" si="1"/>
        <v>5.8146694373893637E-2</v>
      </c>
      <c r="E69" s="14">
        <v>3987473514</v>
      </c>
      <c r="F69" s="14">
        <v>277543291</v>
      </c>
      <c r="G69" s="26">
        <f t="shared" si="2"/>
        <v>6.9603795492445747E-2</v>
      </c>
      <c r="H69" s="14">
        <v>344298703</v>
      </c>
      <c r="I69" s="29">
        <f>F69/(H69-(H69*0.15))</f>
        <v>0.94836697314985063</v>
      </c>
      <c r="L69" s="53"/>
      <c r="M69" s="52"/>
      <c r="N69" s="52"/>
      <c r="O69" s="52"/>
      <c r="P69" s="52"/>
      <c r="Q69" s="52"/>
      <c r="R69" s="52"/>
      <c r="S69" s="52"/>
      <c r="T69" s="48"/>
    </row>
    <row r="70" spans="1:20" ht="14.25" customHeight="1" x14ac:dyDescent="0.2">
      <c r="A70" s="15" t="s">
        <v>75</v>
      </c>
      <c r="B70" s="14">
        <v>90358</v>
      </c>
      <c r="C70" s="14">
        <v>7387</v>
      </c>
      <c r="D70" s="26">
        <f>C70/B70</f>
        <v>8.1752584165209502E-2</v>
      </c>
      <c r="E70" s="14">
        <v>52674202121</v>
      </c>
      <c r="F70" s="14">
        <v>5399238370</v>
      </c>
      <c r="G70" s="26">
        <f>F70/E70</f>
        <v>0.10250251835988318</v>
      </c>
      <c r="H70" s="14">
        <v>6705404131</v>
      </c>
      <c r="I70" s="29">
        <f>F70/(H70-(H70*0.15))</f>
        <v>0.94730235748358504</v>
      </c>
      <c r="L70" s="53"/>
      <c r="M70" s="52"/>
      <c r="N70" s="48"/>
      <c r="O70" s="52"/>
      <c r="P70" s="52"/>
      <c r="Q70" s="52"/>
      <c r="R70" s="52"/>
      <c r="S70" s="52"/>
      <c r="T70" s="48"/>
    </row>
    <row r="71" spans="1:20" ht="14.25" customHeight="1" x14ac:dyDescent="0.2">
      <c r="A71" s="15" t="s">
        <v>76</v>
      </c>
      <c r="B71" s="14">
        <v>46280</v>
      </c>
      <c r="C71" s="14">
        <v>1106</v>
      </c>
      <c r="D71" s="26">
        <f>C71/B71</f>
        <v>2.389801210025929E-2</v>
      </c>
      <c r="E71" s="14">
        <v>2172082523</v>
      </c>
      <c r="F71" s="14">
        <v>83270524</v>
      </c>
      <c r="G71" s="26">
        <f>F71/E71</f>
        <v>3.8336722071217549E-2</v>
      </c>
      <c r="H71" s="14">
        <v>107610906</v>
      </c>
      <c r="I71" s="29">
        <f>F71/(H71-(H71*0.15))</f>
        <v>0.91036611431318293</v>
      </c>
      <c r="L71" s="53"/>
      <c r="M71" s="52"/>
      <c r="N71" s="48"/>
      <c r="O71" s="52"/>
      <c r="P71" s="52"/>
      <c r="Q71" s="52"/>
      <c r="R71" s="52"/>
      <c r="S71" s="52"/>
      <c r="T71" s="48"/>
    </row>
    <row r="72" spans="1:20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  <c r="L72" s="53"/>
      <c r="M72" s="52"/>
      <c r="N72" s="52"/>
      <c r="O72" s="52"/>
      <c r="P72" s="52"/>
      <c r="Q72" s="52"/>
      <c r="R72" s="52"/>
      <c r="S72" s="52"/>
      <c r="T72" s="48"/>
    </row>
    <row r="73" spans="1:20" ht="14.25" customHeight="1" thickBot="1" x14ac:dyDescent="0.3">
      <c r="A73" s="16" t="s">
        <v>77</v>
      </c>
      <c r="B73" s="17">
        <f>SUM(B5:B71)</f>
        <v>10775187</v>
      </c>
      <c r="C73" s="17">
        <f>SUM(C5:C71)</f>
        <v>712980</v>
      </c>
      <c r="D73" s="28">
        <f>C73/B73</f>
        <v>6.6168689230172995E-2</v>
      </c>
      <c r="E73" s="17">
        <f>SUM(E5:E71)</f>
        <v>4617050334329</v>
      </c>
      <c r="F73" s="17">
        <f>SUM(F5:F71)</f>
        <v>301350387595</v>
      </c>
      <c r="G73" s="28">
        <f>F73/E73</f>
        <v>6.5269028010021796E-2</v>
      </c>
      <c r="H73" s="17">
        <f>SUM(H5:H71)</f>
        <v>362201109877</v>
      </c>
      <c r="I73" s="31">
        <f>F73/(H73-(H73*0.15))</f>
        <v>0.97882048975282943</v>
      </c>
      <c r="L73" s="53"/>
      <c r="M73" s="52"/>
      <c r="N73" s="52"/>
      <c r="O73" s="52"/>
      <c r="P73" s="52"/>
      <c r="Q73" s="52"/>
      <c r="R73" s="52"/>
      <c r="S73" s="52"/>
      <c r="T73" s="48"/>
    </row>
    <row r="74" spans="1:20" ht="14.25" customHeight="1" x14ac:dyDescent="0.2">
      <c r="L74" s="53"/>
      <c r="M74" s="52"/>
      <c r="N74" s="52"/>
      <c r="O74" s="52"/>
      <c r="P74" s="52"/>
      <c r="Q74" s="52"/>
      <c r="R74" s="52"/>
      <c r="S74" s="52"/>
      <c r="T74" s="48"/>
    </row>
    <row r="75" spans="1:20" ht="14.25" customHeight="1" x14ac:dyDescent="0.2">
      <c r="A75" s="18" t="s">
        <v>118</v>
      </c>
      <c r="L75" s="53"/>
      <c r="M75" s="52"/>
      <c r="N75" s="48"/>
      <c r="O75" s="52"/>
      <c r="P75" s="52"/>
      <c r="Q75" s="52"/>
      <c r="R75" s="52"/>
      <c r="S75" s="52"/>
      <c r="T75" s="48"/>
    </row>
    <row r="76" spans="1:20" ht="15" x14ac:dyDescent="0.2">
      <c r="L76" s="53"/>
      <c r="M76" s="52"/>
      <c r="N76" s="52"/>
      <c r="O76" s="52"/>
      <c r="P76" s="52"/>
      <c r="Q76" s="52"/>
      <c r="R76" s="52"/>
      <c r="S76" s="52"/>
      <c r="T76" s="48"/>
    </row>
  </sheetData>
  <conditionalFormatting sqref="A4:I73">
    <cfRule type="expression" dxfId="15" priority="1" stopIfTrue="1">
      <formula>MOD(ROW(),3)=1</formula>
    </cfRule>
  </conditionalFormatting>
  <pageMargins left="0.7" right="0.7" top="0.75" bottom="0.75" header="0.3" footer="0.3"/>
  <ignoredErrors>
    <ignoredError sqref="G73 D7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7279-B69B-4B6B-99D6-7CA996B474C6}">
  <dimension ref="A1:T76"/>
  <sheetViews>
    <sheetView workbookViewId="0">
      <selection activeCell="J10" sqref="J10"/>
    </sheetView>
  </sheetViews>
  <sheetFormatPr defaultRowHeight="14.25" x14ac:dyDescent="0.2"/>
  <cols>
    <col min="1" max="1" width="17.7109375" style="1" customWidth="1"/>
    <col min="2" max="2" width="12.5703125" style="1" customWidth="1"/>
    <col min="3" max="3" width="10.42578125" style="1" customWidth="1"/>
    <col min="4" max="4" width="10" style="5" customWidth="1"/>
    <col min="5" max="5" width="22" style="1" customWidth="1"/>
    <col min="6" max="6" width="18.5703125" style="1" customWidth="1"/>
    <col min="7" max="7" width="12.5703125" style="5" customWidth="1"/>
    <col min="8" max="8" width="19.7109375" style="1" customWidth="1"/>
    <col min="9" max="9" width="20.28515625" style="1" bestFit="1" customWidth="1"/>
    <col min="10" max="15" width="9.140625" style="1"/>
    <col min="16" max="16" width="16.42578125" style="1" bestFit="1" customWidth="1"/>
    <col min="17" max="17" width="14.85546875" style="1" bestFit="1" customWidth="1"/>
    <col min="18" max="16384" width="9.140625" style="1"/>
  </cols>
  <sheetData>
    <row r="1" spans="1:20" ht="23.25" x14ac:dyDescent="0.2">
      <c r="A1" s="24" t="s">
        <v>119</v>
      </c>
      <c r="B1" s="9"/>
      <c r="C1" s="9"/>
      <c r="D1" s="10"/>
      <c r="E1" s="9"/>
      <c r="F1" s="9"/>
      <c r="G1" s="10"/>
      <c r="H1" s="9"/>
      <c r="I1" s="9"/>
    </row>
    <row r="2" spans="1:20" ht="15" x14ac:dyDescent="0.25">
      <c r="A2" s="25">
        <v>2022</v>
      </c>
      <c r="B2" s="11"/>
      <c r="C2" s="11"/>
      <c r="D2" s="12"/>
      <c r="E2" s="11"/>
      <c r="F2" s="11"/>
      <c r="G2" s="12"/>
      <c r="H2" s="11"/>
      <c r="I2" s="11"/>
    </row>
    <row r="3" spans="1:20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20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  <c r="L4"/>
      <c r="M4"/>
      <c r="N4"/>
      <c r="O4"/>
      <c r="P4"/>
      <c r="Q4"/>
      <c r="R4"/>
      <c r="S4"/>
      <c r="T4"/>
    </row>
    <row r="5" spans="1:20" ht="14.25" customHeight="1" x14ac:dyDescent="0.25">
      <c r="A5" s="13" t="s">
        <v>10</v>
      </c>
      <c r="B5" s="14">
        <v>105900</v>
      </c>
      <c r="C5" s="14">
        <v>7118</v>
      </c>
      <c r="D5" s="54">
        <v>6.7199999999999996E-2</v>
      </c>
      <c r="E5" s="14">
        <v>33638272195</v>
      </c>
      <c r="F5" s="14">
        <v>2072475079</v>
      </c>
      <c r="G5" s="26">
        <v>6.1600000000000002E-2</v>
      </c>
      <c r="H5" s="14">
        <v>2468250621</v>
      </c>
      <c r="I5" s="29">
        <v>0.98780000000000001</v>
      </c>
      <c r="K5" s="2"/>
      <c r="L5"/>
      <c r="M5" s="49"/>
      <c r="N5" s="49"/>
      <c r="O5" s="49"/>
      <c r="P5" s="49"/>
      <c r="Q5" s="49"/>
      <c r="R5" s="49"/>
      <c r="S5" s="49"/>
      <c r="T5" s="49"/>
    </row>
    <row r="6" spans="1:20" ht="14.25" customHeight="1" x14ac:dyDescent="0.25">
      <c r="A6" s="15" t="s">
        <v>11</v>
      </c>
      <c r="B6" s="14">
        <v>12805</v>
      </c>
      <c r="C6" s="14">
        <v>707</v>
      </c>
      <c r="D6" s="54">
        <v>5.5199999999999999E-2</v>
      </c>
      <c r="E6" s="14">
        <v>2559345516</v>
      </c>
      <c r="F6" s="14">
        <v>149253245</v>
      </c>
      <c r="G6" s="26">
        <v>5.8299999999999998E-2</v>
      </c>
      <c r="H6" s="14">
        <v>168027824</v>
      </c>
      <c r="I6" s="29">
        <v>1.0449999999999999</v>
      </c>
      <c r="L6"/>
      <c r="M6" s="49"/>
      <c r="N6" s="49"/>
      <c r="O6" s="49"/>
      <c r="P6" s="49"/>
      <c r="Q6" s="49"/>
      <c r="R6" s="49"/>
      <c r="S6" s="49"/>
      <c r="T6" s="49"/>
    </row>
    <row r="7" spans="1:20" ht="14.25" customHeight="1" x14ac:dyDescent="0.25">
      <c r="A7" s="15" t="s">
        <v>12</v>
      </c>
      <c r="B7" s="14">
        <v>122044</v>
      </c>
      <c r="C7" s="14">
        <v>12117</v>
      </c>
      <c r="D7" s="54">
        <v>9.9299999999999999E-2</v>
      </c>
      <c r="E7" s="14">
        <v>31301135990</v>
      </c>
      <c r="F7" s="14">
        <v>3465844433</v>
      </c>
      <c r="G7" s="26">
        <v>0.11070000000000001</v>
      </c>
      <c r="H7" s="14">
        <v>4139805830</v>
      </c>
      <c r="I7" s="29">
        <v>0.9849</v>
      </c>
      <c r="L7"/>
      <c r="M7" s="49"/>
      <c r="N7" s="49"/>
      <c r="O7" s="49"/>
      <c r="P7" s="49"/>
      <c r="Q7" s="49"/>
      <c r="R7" s="49"/>
      <c r="S7" s="49"/>
      <c r="T7" s="49"/>
    </row>
    <row r="8" spans="1:20" ht="14.25" customHeight="1" x14ac:dyDescent="0.25">
      <c r="A8" s="15" t="s">
        <v>78</v>
      </c>
      <c r="B8" s="14">
        <v>15407</v>
      </c>
      <c r="C8" s="14">
        <v>683</v>
      </c>
      <c r="D8" s="54">
        <v>4.4299999999999999E-2</v>
      </c>
      <c r="E8" s="14">
        <v>1926662618</v>
      </c>
      <c r="F8" s="14">
        <v>95316431</v>
      </c>
      <c r="G8" s="26">
        <v>4.9500000000000002E-2</v>
      </c>
      <c r="H8" s="14">
        <v>118644397</v>
      </c>
      <c r="I8" s="29">
        <v>0.94519999999999993</v>
      </c>
      <c r="L8"/>
      <c r="M8" s="49"/>
      <c r="N8" s="49"/>
      <c r="O8" s="49"/>
      <c r="P8" s="49"/>
      <c r="Q8" s="49"/>
      <c r="R8" s="49"/>
      <c r="S8" s="49"/>
      <c r="T8" s="49"/>
    </row>
    <row r="9" spans="1:20" ht="14.25" customHeight="1" x14ac:dyDescent="0.25">
      <c r="A9" s="15" t="s">
        <v>14</v>
      </c>
      <c r="B9" s="14">
        <v>340436</v>
      </c>
      <c r="C9" s="14">
        <v>26335</v>
      </c>
      <c r="D9" s="54">
        <v>7.7399999999999997E-2</v>
      </c>
      <c r="E9" s="14">
        <v>95735254680</v>
      </c>
      <c r="F9" s="14">
        <v>7658496500</v>
      </c>
      <c r="G9" s="26">
        <v>0.08</v>
      </c>
      <c r="H9" s="14">
        <v>8588758972</v>
      </c>
      <c r="I9" s="29">
        <v>1.0490000000000002</v>
      </c>
      <c r="L9"/>
      <c r="M9" s="52"/>
      <c r="N9" s="52"/>
      <c r="O9" s="48"/>
      <c r="P9" s="52"/>
      <c r="Q9" s="52"/>
      <c r="R9" s="48"/>
      <c r="S9" s="52"/>
      <c r="T9" s="48"/>
    </row>
    <row r="10" spans="1:20" ht="14.25" customHeight="1" x14ac:dyDescent="0.25">
      <c r="A10" s="15" t="s">
        <v>15</v>
      </c>
      <c r="B10" s="14">
        <v>751565</v>
      </c>
      <c r="C10" s="14">
        <v>56709</v>
      </c>
      <c r="D10" s="54">
        <v>7.5499999999999998E-2</v>
      </c>
      <c r="E10" s="14">
        <v>358904914210</v>
      </c>
      <c r="F10" s="14">
        <v>27649797910</v>
      </c>
      <c r="G10" s="26">
        <v>7.6999999999999999E-2</v>
      </c>
      <c r="H10" s="14">
        <v>29982905926</v>
      </c>
      <c r="I10" s="29">
        <v>1.0849</v>
      </c>
      <c r="L10"/>
      <c r="M10" s="52"/>
      <c r="N10" s="48"/>
      <c r="O10" s="48"/>
      <c r="P10" s="52"/>
      <c r="Q10" s="52"/>
      <c r="R10" s="48"/>
      <c r="S10" s="52"/>
      <c r="T10" s="48"/>
    </row>
    <row r="11" spans="1:20" ht="14.25" customHeight="1" x14ac:dyDescent="0.25">
      <c r="A11" s="15" t="s">
        <v>16</v>
      </c>
      <c r="B11" s="14">
        <v>12862</v>
      </c>
      <c r="C11" s="14">
        <v>324</v>
      </c>
      <c r="D11" s="54">
        <v>2.52E-2</v>
      </c>
      <c r="E11" s="14">
        <v>922451825</v>
      </c>
      <c r="F11" s="14">
        <v>22878979</v>
      </c>
      <c r="G11" s="26">
        <v>2.4799999999999999E-2</v>
      </c>
      <c r="H11" s="14">
        <v>30770499</v>
      </c>
      <c r="I11" s="29">
        <v>0.87470000000000003</v>
      </c>
      <c r="L11"/>
      <c r="M11" s="52"/>
      <c r="N11" s="52"/>
      <c r="O11" s="48"/>
      <c r="P11" s="52"/>
      <c r="Q11" s="52"/>
      <c r="R11" s="48"/>
      <c r="S11" s="52"/>
      <c r="T11" s="48"/>
    </row>
    <row r="12" spans="1:20" ht="14.25" customHeight="1" x14ac:dyDescent="0.25">
      <c r="A12" s="15" t="s">
        <v>17</v>
      </c>
      <c r="B12" s="14">
        <v>212880</v>
      </c>
      <c r="C12" s="14">
        <v>23895</v>
      </c>
      <c r="D12" s="54">
        <v>0.11220000000000001</v>
      </c>
      <c r="E12" s="14">
        <v>39234931581</v>
      </c>
      <c r="F12" s="14">
        <v>4094234031</v>
      </c>
      <c r="G12" s="26">
        <v>0.10439999999999999</v>
      </c>
      <c r="H12" s="14">
        <v>4472485900</v>
      </c>
      <c r="I12" s="29">
        <v>1.077</v>
      </c>
      <c r="L12"/>
      <c r="M12" s="52"/>
      <c r="N12" s="48"/>
      <c r="O12" s="48"/>
      <c r="P12" s="52"/>
      <c r="Q12" s="52"/>
      <c r="R12" s="48"/>
      <c r="S12" s="52"/>
      <c r="T12" s="48"/>
    </row>
    <row r="13" spans="1:20" ht="14.25" customHeight="1" x14ac:dyDescent="0.25">
      <c r="A13" s="15" t="s">
        <v>18</v>
      </c>
      <c r="B13" s="14">
        <v>146960</v>
      </c>
      <c r="C13" s="14">
        <v>11670</v>
      </c>
      <c r="D13" s="54">
        <v>7.9399999999999998E-2</v>
      </c>
      <c r="E13" s="14">
        <v>19376865073</v>
      </c>
      <c r="F13" s="14">
        <v>1455241576</v>
      </c>
      <c r="G13" s="26">
        <v>7.51E-2</v>
      </c>
      <c r="H13" s="14">
        <v>1662428777</v>
      </c>
      <c r="I13" s="29">
        <v>1.0298</v>
      </c>
      <c r="L13"/>
      <c r="M13" s="52"/>
      <c r="N13" s="52"/>
      <c r="O13" s="48"/>
      <c r="P13" s="52"/>
      <c r="Q13" s="52"/>
      <c r="R13" s="48"/>
      <c r="S13" s="52"/>
      <c r="T13" s="48"/>
    </row>
    <row r="14" spans="1:20" ht="14.25" customHeight="1" x14ac:dyDescent="0.25">
      <c r="A14" s="15" t="s">
        <v>19</v>
      </c>
      <c r="B14" s="14">
        <v>96995</v>
      </c>
      <c r="C14" s="14">
        <v>7622</v>
      </c>
      <c r="D14" s="54">
        <v>7.8600000000000003E-2</v>
      </c>
      <c r="E14" s="14">
        <v>24278805582</v>
      </c>
      <c r="F14" s="14">
        <v>2174503854</v>
      </c>
      <c r="G14" s="26">
        <v>8.9600000000000013E-2</v>
      </c>
      <c r="H14" s="14">
        <v>2390471656</v>
      </c>
      <c r="I14" s="29">
        <v>1.0702</v>
      </c>
      <c r="L14"/>
      <c r="M14" s="52"/>
      <c r="N14" s="52"/>
      <c r="O14" s="48"/>
      <c r="P14" s="52"/>
      <c r="Q14" s="52"/>
      <c r="R14" s="48"/>
      <c r="S14" s="52"/>
      <c r="T14" s="48"/>
    </row>
    <row r="15" spans="1:20" ht="14.25" customHeight="1" x14ac:dyDescent="0.25">
      <c r="A15" s="15" t="s">
        <v>20</v>
      </c>
      <c r="B15" s="14">
        <v>288101</v>
      </c>
      <c r="C15" s="14">
        <v>26519</v>
      </c>
      <c r="D15" s="54">
        <v>9.1999999999999998E-2</v>
      </c>
      <c r="E15" s="14">
        <v>181985401831</v>
      </c>
      <c r="F15" s="14">
        <v>19309704898</v>
      </c>
      <c r="G15" s="26">
        <v>0.1061</v>
      </c>
      <c r="H15" s="14">
        <v>20189550525</v>
      </c>
      <c r="I15" s="29">
        <v>1.1252</v>
      </c>
      <c r="L15"/>
      <c r="M15" s="52"/>
      <c r="N15" s="48"/>
      <c r="O15" s="48"/>
      <c r="P15" s="52"/>
      <c r="Q15" s="52"/>
      <c r="R15" s="48"/>
      <c r="S15" s="52"/>
      <c r="T15" s="48"/>
    </row>
    <row r="16" spans="1:20" ht="14.25" customHeight="1" x14ac:dyDescent="0.25">
      <c r="A16" s="15" t="s">
        <v>21</v>
      </c>
      <c r="B16" s="14">
        <v>37016</v>
      </c>
      <c r="C16" s="14">
        <v>1999</v>
      </c>
      <c r="D16" s="54">
        <v>5.4000000000000006E-2</v>
      </c>
      <c r="E16" s="14">
        <v>5708119650</v>
      </c>
      <c r="F16" s="14">
        <v>303874634</v>
      </c>
      <c r="G16" s="26">
        <v>5.3200000000000004E-2</v>
      </c>
      <c r="H16" s="14">
        <v>363913085</v>
      </c>
      <c r="I16" s="29">
        <v>0.98239999999999994</v>
      </c>
      <c r="L16"/>
      <c r="M16" s="52"/>
      <c r="N16" s="52"/>
      <c r="O16" s="48"/>
      <c r="P16" s="52"/>
      <c r="Q16" s="52"/>
      <c r="R16" s="48"/>
      <c r="S16" s="52"/>
      <c r="T16" s="48"/>
    </row>
    <row r="17" spans="1:20" ht="14.25" customHeight="1" x14ac:dyDescent="0.25">
      <c r="A17" s="15" t="s">
        <v>22</v>
      </c>
      <c r="B17" s="14">
        <v>923455</v>
      </c>
      <c r="C17" s="14">
        <v>64143</v>
      </c>
      <c r="D17" s="54">
        <v>6.9500000000000006E-2</v>
      </c>
      <c r="E17" s="14">
        <v>537487738038</v>
      </c>
      <c r="F17" s="14">
        <v>43886698676</v>
      </c>
      <c r="G17" s="26">
        <v>8.1699999999999995E-2</v>
      </c>
      <c r="H17" s="14">
        <v>53341121795</v>
      </c>
      <c r="I17" s="29">
        <v>0.96790000000000009</v>
      </c>
      <c r="L17"/>
      <c r="M17" s="52"/>
      <c r="N17" s="52"/>
      <c r="O17" s="48"/>
      <c r="P17" s="52"/>
      <c r="Q17" s="52"/>
      <c r="R17" s="48"/>
      <c r="S17" s="52"/>
      <c r="T17" s="48"/>
    </row>
    <row r="18" spans="1:20" ht="14.25" customHeight="1" x14ac:dyDescent="0.25">
      <c r="A18" s="15" t="s">
        <v>23</v>
      </c>
      <c r="B18" s="14">
        <v>19998</v>
      </c>
      <c r="C18" s="14">
        <v>999</v>
      </c>
      <c r="D18" s="54">
        <v>0.05</v>
      </c>
      <c r="E18" s="14">
        <v>4990186587</v>
      </c>
      <c r="F18" s="14">
        <v>197540544</v>
      </c>
      <c r="G18" s="26">
        <v>3.9599999999999996E-2</v>
      </c>
      <c r="H18" s="14">
        <v>197191198</v>
      </c>
      <c r="I18" s="29">
        <v>1.1786000000000001</v>
      </c>
      <c r="L18"/>
      <c r="M18" s="52"/>
      <c r="N18" s="52"/>
      <c r="O18" s="48"/>
      <c r="P18" s="52"/>
      <c r="Q18" s="52"/>
      <c r="R18" s="48"/>
      <c r="S18" s="52"/>
      <c r="T18" s="48"/>
    </row>
    <row r="19" spans="1:20" ht="14.25" customHeight="1" x14ac:dyDescent="0.25">
      <c r="A19" s="15" t="s">
        <v>24</v>
      </c>
      <c r="B19" s="14">
        <v>16474</v>
      </c>
      <c r="C19" s="14">
        <v>918</v>
      </c>
      <c r="D19" s="54">
        <v>5.57E-2</v>
      </c>
      <c r="E19" s="14">
        <v>1587279236</v>
      </c>
      <c r="F19" s="14">
        <v>66481146</v>
      </c>
      <c r="G19" s="26">
        <v>4.1900000000000007E-2</v>
      </c>
      <c r="H19" s="14">
        <v>82257298</v>
      </c>
      <c r="I19" s="29">
        <v>0.95079999999999998</v>
      </c>
      <c r="L19"/>
      <c r="M19" s="52"/>
      <c r="N19" s="52"/>
      <c r="O19" s="48"/>
      <c r="P19" s="52"/>
      <c r="Q19" s="52"/>
      <c r="R19" s="48"/>
      <c r="S19" s="52"/>
      <c r="T19" s="48"/>
    </row>
    <row r="20" spans="1:20" ht="14.25" customHeight="1" x14ac:dyDescent="0.25">
      <c r="A20" s="15" t="s">
        <v>25</v>
      </c>
      <c r="B20" s="14">
        <v>384561</v>
      </c>
      <c r="C20" s="14">
        <v>32089</v>
      </c>
      <c r="D20" s="54">
        <v>8.3400000000000002E-2</v>
      </c>
      <c r="E20" s="14">
        <v>132362796749</v>
      </c>
      <c r="F20" s="14">
        <v>11539466989</v>
      </c>
      <c r="G20" s="26">
        <v>8.72E-2</v>
      </c>
      <c r="H20" s="14">
        <v>13264596900</v>
      </c>
      <c r="I20" s="29">
        <v>1.0234999999999999</v>
      </c>
      <c r="L20"/>
      <c r="M20" s="52"/>
      <c r="N20" s="52"/>
      <c r="O20" s="48"/>
      <c r="P20" s="52"/>
      <c r="Q20" s="52"/>
      <c r="R20" s="48"/>
      <c r="S20" s="52"/>
      <c r="T20" s="48"/>
    </row>
    <row r="21" spans="1:20" ht="14.25" customHeight="1" x14ac:dyDescent="0.25">
      <c r="A21" s="15" t="s">
        <v>26</v>
      </c>
      <c r="B21" s="14">
        <v>167331</v>
      </c>
      <c r="C21" s="14">
        <v>11217</v>
      </c>
      <c r="D21" s="54">
        <v>6.7000000000000004E-2</v>
      </c>
      <c r="E21" s="14">
        <v>38201899062</v>
      </c>
      <c r="F21" s="14">
        <v>2826142355</v>
      </c>
      <c r="G21" s="26">
        <v>7.400000000000001E-2</v>
      </c>
      <c r="H21" s="14">
        <v>3470597219</v>
      </c>
      <c r="I21" s="29">
        <v>0.95799999999999996</v>
      </c>
      <c r="L21"/>
      <c r="M21" s="52"/>
      <c r="N21" s="52"/>
      <c r="O21" s="48"/>
      <c r="P21" s="52"/>
      <c r="Q21" s="52"/>
      <c r="R21" s="48"/>
      <c r="S21" s="52"/>
      <c r="T21" s="48"/>
    </row>
    <row r="22" spans="1:20" ht="14.25" customHeight="1" x14ac:dyDescent="0.25">
      <c r="A22" s="15" t="s">
        <v>27</v>
      </c>
      <c r="B22" s="14">
        <v>82495</v>
      </c>
      <c r="C22" s="14">
        <v>8878</v>
      </c>
      <c r="D22" s="54">
        <v>0.1076</v>
      </c>
      <c r="E22" s="14">
        <v>21384439019</v>
      </c>
      <c r="F22" s="14">
        <v>2301971902</v>
      </c>
      <c r="G22" s="26">
        <v>0.1076</v>
      </c>
      <c r="H22" s="14">
        <v>2572208281</v>
      </c>
      <c r="I22" s="29">
        <v>1.0529000000000002</v>
      </c>
      <c r="L22"/>
      <c r="M22" s="52"/>
      <c r="N22" s="48"/>
      <c r="O22" s="48"/>
      <c r="P22" s="52"/>
      <c r="Q22" s="52"/>
      <c r="R22" s="48"/>
      <c r="S22" s="52"/>
      <c r="T22" s="48"/>
    </row>
    <row r="23" spans="1:20" ht="14.25" customHeight="1" x14ac:dyDescent="0.25">
      <c r="A23" s="15" t="s">
        <v>28</v>
      </c>
      <c r="B23" s="14">
        <v>18275</v>
      </c>
      <c r="C23" s="14">
        <v>1451</v>
      </c>
      <c r="D23" s="54">
        <v>7.9399999999999998E-2</v>
      </c>
      <c r="E23" s="14">
        <v>4085127987</v>
      </c>
      <c r="F23" s="14">
        <v>380752194</v>
      </c>
      <c r="G23" s="26">
        <v>9.3200000000000005E-2</v>
      </c>
      <c r="H23" s="14">
        <v>447831600</v>
      </c>
      <c r="I23" s="29">
        <v>1.0003</v>
      </c>
      <c r="L23"/>
      <c r="M23" s="52"/>
      <c r="N23" s="48"/>
      <c r="O23" s="48"/>
      <c r="P23" s="52"/>
      <c r="Q23" s="52"/>
      <c r="R23" s="48"/>
      <c r="S23" s="52"/>
      <c r="T23" s="48"/>
    </row>
    <row r="24" spans="1:20" ht="14.25" customHeight="1" x14ac:dyDescent="0.25">
      <c r="A24" s="15" t="s">
        <v>29</v>
      </c>
      <c r="B24" s="14">
        <v>27838</v>
      </c>
      <c r="C24" s="14">
        <v>997</v>
      </c>
      <c r="D24" s="54">
        <v>3.5799999999999998E-2</v>
      </c>
      <c r="E24" s="14">
        <v>2959360543</v>
      </c>
      <c r="F24" s="14">
        <v>127018204</v>
      </c>
      <c r="G24" s="26">
        <v>4.2900000000000001E-2</v>
      </c>
      <c r="H24" s="14">
        <v>137538920</v>
      </c>
      <c r="I24" s="29">
        <v>1.0865</v>
      </c>
      <c r="L24"/>
      <c r="M24" s="52"/>
      <c r="N24" s="52"/>
      <c r="O24" s="48"/>
      <c r="P24" s="52"/>
      <c r="Q24" s="52"/>
      <c r="R24" s="48"/>
      <c r="S24" s="52"/>
      <c r="T24" s="48"/>
    </row>
    <row r="25" spans="1:20" ht="14.25" customHeight="1" x14ac:dyDescent="0.25">
      <c r="A25" s="15" t="s">
        <v>30</v>
      </c>
      <c r="B25" s="14">
        <v>14607</v>
      </c>
      <c r="C25" s="14">
        <v>748</v>
      </c>
      <c r="D25" s="54">
        <v>5.1200000000000002E-2</v>
      </c>
      <c r="E25" s="14">
        <v>1780181945</v>
      </c>
      <c r="F25" s="14">
        <v>85245949</v>
      </c>
      <c r="G25" s="26">
        <v>4.7899999999999998E-2</v>
      </c>
      <c r="H25" s="14">
        <v>103290669</v>
      </c>
      <c r="I25" s="29">
        <v>0.97089999999999999</v>
      </c>
      <c r="L25"/>
      <c r="M25" s="52"/>
      <c r="N25" s="52"/>
      <c r="O25" s="48"/>
      <c r="P25" s="52"/>
      <c r="Q25" s="52"/>
      <c r="R25" s="48"/>
      <c r="S25" s="52"/>
      <c r="T25" s="48"/>
    </row>
    <row r="26" spans="1:20" ht="14.25" customHeight="1" x14ac:dyDescent="0.25">
      <c r="A26" s="15" t="s">
        <v>31</v>
      </c>
      <c r="B26" s="14">
        <v>11346</v>
      </c>
      <c r="C26" s="14">
        <v>596</v>
      </c>
      <c r="D26" s="54">
        <v>5.2499999999999998E-2</v>
      </c>
      <c r="E26" s="14">
        <v>4862692868</v>
      </c>
      <c r="F26" s="14">
        <v>65980548</v>
      </c>
      <c r="G26" s="26">
        <v>1.3600000000000001E-2</v>
      </c>
      <c r="H26" s="14">
        <v>66980299</v>
      </c>
      <c r="I26" s="29">
        <v>1.1589</v>
      </c>
      <c r="L26"/>
      <c r="M26" s="52"/>
      <c r="N26" s="52"/>
      <c r="O26" s="48"/>
      <c r="P26" s="52"/>
      <c r="Q26" s="52"/>
      <c r="R26" s="48"/>
      <c r="S26" s="52"/>
      <c r="T26" s="48"/>
    </row>
    <row r="27" spans="1:20" ht="14.25" customHeight="1" x14ac:dyDescent="0.25">
      <c r="A27" s="15" t="s">
        <v>32</v>
      </c>
      <c r="B27" s="14">
        <v>19004</v>
      </c>
      <c r="C27" s="14">
        <v>1543</v>
      </c>
      <c r="D27" s="54">
        <v>8.1199999999999994E-2</v>
      </c>
      <c r="E27" s="14">
        <v>4586779958</v>
      </c>
      <c r="F27" s="14">
        <v>427256881</v>
      </c>
      <c r="G27" s="26">
        <v>9.3200000000000005E-2</v>
      </c>
      <c r="H27" s="14">
        <v>469457796</v>
      </c>
      <c r="I27" s="29">
        <v>1.0707</v>
      </c>
      <c r="L27"/>
      <c r="M27" s="52"/>
      <c r="N27" s="48"/>
      <c r="O27" s="48"/>
      <c r="P27" s="52"/>
      <c r="Q27" s="52"/>
      <c r="R27" s="48"/>
      <c r="S27" s="52"/>
      <c r="T27" s="48"/>
    </row>
    <row r="28" spans="1:20" ht="14.25" customHeight="1" x14ac:dyDescent="0.25">
      <c r="A28" s="15" t="s">
        <v>33</v>
      </c>
      <c r="B28" s="14">
        <v>13102</v>
      </c>
      <c r="C28" s="14">
        <v>453</v>
      </c>
      <c r="D28" s="54">
        <v>3.4599999999999999E-2</v>
      </c>
      <c r="E28" s="14">
        <v>1323612511</v>
      </c>
      <c r="F28" s="14">
        <v>40590440</v>
      </c>
      <c r="G28" s="26">
        <v>3.0699999999999998E-2</v>
      </c>
      <c r="H28" s="14">
        <v>50061531</v>
      </c>
      <c r="I28" s="29">
        <v>0.95389999999999997</v>
      </c>
      <c r="L28"/>
      <c r="M28" s="52"/>
      <c r="N28" s="48"/>
      <c r="O28" s="48"/>
      <c r="P28" s="52"/>
      <c r="Q28" s="52"/>
      <c r="R28" s="48"/>
      <c r="S28" s="52"/>
      <c r="T28" s="48"/>
    </row>
    <row r="29" spans="1:20" ht="14.25" customHeight="1" x14ac:dyDescent="0.25">
      <c r="A29" s="15" t="s">
        <v>34</v>
      </c>
      <c r="B29" s="14">
        <v>14999</v>
      </c>
      <c r="C29" s="14">
        <v>642</v>
      </c>
      <c r="D29" s="54">
        <v>4.2800000000000005E-2</v>
      </c>
      <c r="E29" s="14">
        <v>3891192596</v>
      </c>
      <c r="F29" s="14">
        <v>84418863</v>
      </c>
      <c r="G29" s="26">
        <v>2.1700000000000001E-2</v>
      </c>
      <c r="H29" s="14">
        <v>108191798</v>
      </c>
      <c r="I29" s="29">
        <v>0.91799999999999993</v>
      </c>
      <c r="L29"/>
      <c r="M29" s="52"/>
      <c r="N29" s="48"/>
      <c r="O29" s="48"/>
      <c r="P29" s="52"/>
      <c r="Q29" s="52"/>
      <c r="R29" s="48"/>
      <c r="S29" s="52"/>
      <c r="T29" s="48"/>
    </row>
    <row r="30" spans="1:20" ht="14.25" customHeight="1" x14ac:dyDescent="0.25">
      <c r="A30" s="15" t="s">
        <v>35</v>
      </c>
      <c r="B30" s="14">
        <v>35795</v>
      </c>
      <c r="C30" s="14">
        <v>2635</v>
      </c>
      <c r="D30" s="54">
        <v>7.3599999999999999E-2</v>
      </c>
      <c r="E30" s="14">
        <v>7547664562</v>
      </c>
      <c r="F30" s="14">
        <v>291351963</v>
      </c>
      <c r="G30" s="26">
        <v>3.8599999999999995E-2</v>
      </c>
      <c r="H30" s="14">
        <v>294704100</v>
      </c>
      <c r="I30" s="29">
        <v>1.1631</v>
      </c>
      <c r="L30"/>
      <c r="M30" s="52"/>
      <c r="N30" s="48"/>
      <c r="O30" s="48"/>
      <c r="P30" s="52"/>
      <c r="Q30" s="52"/>
      <c r="R30" s="48"/>
      <c r="S30" s="52"/>
      <c r="T30" s="48"/>
    </row>
    <row r="31" spans="1:20" ht="14.25" customHeight="1" x14ac:dyDescent="0.25">
      <c r="A31" s="15" t="s">
        <v>36</v>
      </c>
      <c r="B31" s="14">
        <v>115360</v>
      </c>
      <c r="C31" s="14">
        <v>9781</v>
      </c>
      <c r="D31" s="54">
        <v>8.48E-2</v>
      </c>
      <c r="E31" s="14">
        <v>24542487072</v>
      </c>
      <c r="F31" s="14">
        <v>1965646367</v>
      </c>
      <c r="G31" s="26">
        <v>8.0100000000000005E-2</v>
      </c>
      <c r="H31" s="14">
        <v>2077663293</v>
      </c>
      <c r="I31" s="29">
        <v>1.113</v>
      </c>
      <c r="L31"/>
      <c r="M31" s="52"/>
      <c r="N31" s="52"/>
      <c r="O31" s="48"/>
      <c r="P31" s="52"/>
      <c r="Q31" s="52"/>
      <c r="R31" s="48"/>
      <c r="S31" s="52"/>
      <c r="T31" s="48"/>
    </row>
    <row r="32" spans="1:20" ht="14.25" customHeight="1" x14ac:dyDescent="0.25">
      <c r="A32" s="15" t="s">
        <v>37</v>
      </c>
      <c r="B32" s="14">
        <v>112452</v>
      </c>
      <c r="C32" s="14">
        <v>7901</v>
      </c>
      <c r="D32" s="54">
        <v>7.0300000000000001E-2</v>
      </c>
      <c r="E32" s="14">
        <v>10601200349</v>
      </c>
      <c r="F32" s="14">
        <v>795950783</v>
      </c>
      <c r="G32" s="26">
        <v>7.51E-2</v>
      </c>
      <c r="H32" s="14">
        <v>900047690</v>
      </c>
      <c r="I32" s="29">
        <v>1.0404</v>
      </c>
      <c r="L32"/>
      <c r="M32" s="52"/>
      <c r="N32" s="48"/>
      <c r="O32" s="48"/>
      <c r="P32" s="52"/>
      <c r="Q32" s="52"/>
      <c r="R32" s="48"/>
      <c r="S32" s="52"/>
      <c r="T32" s="48"/>
    </row>
    <row r="33" spans="1:20" ht="14.25" customHeight="1" x14ac:dyDescent="0.25">
      <c r="A33" s="15" t="s">
        <v>38</v>
      </c>
      <c r="B33" s="14">
        <v>511945</v>
      </c>
      <c r="C33" s="14">
        <v>42744</v>
      </c>
      <c r="D33" s="54">
        <v>8.3499999999999991E-2</v>
      </c>
      <c r="E33" s="14">
        <v>219988101116</v>
      </c>
      <c r="F33" s="14">
        <v>18856792174</v>
      </c>
      <c r="G33" s="26">
        <v>8.5699999999999998E-2</v>
      </c>
      <c r="H33" s="14">
        <v>21847173324</v>
      </c>
      <c r="I33" s="29">
        <v>1.0154000000000001</v>
      </c>
      <c r="L33"/>
      <c r="M33" s="52"/>
      <c r="N33" s="48"/>
      <c r="O33" s="48"/>
      <c r="P33" s="52"/>
      <c r="Q33" s="52"/>
      <c r="R33" s="48"/>
      <c r="S33" s="52"/>
      <c r="T33" s="48"/>
    </row>
    <row r="34" spans="1:20" ht="14.25" customHeight="1" x14ac:dyDescent="0.25">
      <c r="A34" s="15" t="s">
        <v>39</v>
      </c>
      <c r="B34" s="14">
        <v>14309</v>
      </c>
      <c r="C34" s="14">
        <v>404</v>
      </c>
      <c r="D34" s="54">
        <v>2.8199999999999999E-2</v>
      </c>
      <c r="E34" s="14">
        <v>1174984203</v>
      </c>
      <c r="F34" s="14">
        <v>40353888</v>
      </c>
      <c r="G34" s="26">
        <v>3.4300000000000004E-2</v>
      </c>
      <c r="H34" s="14">
        <v>52276413</v>
      </c>
      <c r="I34" s="29">
        <v>0.9081999999999999</v>
      </c>
      <c r="L34"/>
      <c r="M34" s="52"/>
      <c r="N34" s="52"/>
      <c r="O34" s="48"/>
      <c r="P34" s="52"/>
      <c r="Q34" s="52"/>
      <c r="R34" s="48"/>
      <c r="S34" s="52"/>
      <c r="T34" s="48"/>
    </row>
    <row r="35" spans="1:20" ht="14.25" customHeight="1" x14ac:dyDescent="0.25">
      <c r="A35" s="15" t="s">
        <v>40</v>
      </c>
      <c r="B35" s="14">
        <v>92759</v>
      </c>
      <c r="C35" s="14">
        <v>8441</v>
      </c>
      <c r="D35" s="54">
        <v>9.0999999999999998E-2</v>
      </c>
      <c r="E35" s="14">
        <v>36338510403</v>
      </c>
      <c r="F35" s="14">
        <v>3497514816</v>
      </c>
      <c r="G35" s="26">
        <v>9.6199999999999994E-2</v>
      </c>
      <c r="H35" s="14">
        <v>3990781469</v>
      </c>
      <c r="I35" s="29">
        <v>1.0310999999999999</v>
      </c>
      <c r="L35"/>
      <c r="M35" s="52"/>
      <c r="N35" s="52"/>
      <c r="O35" s="48"/>
      <c r="P35" s="52"/>
      <c r="Q35" s="52"/>
      <c r="R35" s="48"/>
      <c r="S35" s="52"/>
      <c r="T35" s="48"/>
    </row>
    <row r="36" spans="1:20" ht="14.25" customHeight="1" x14ac:dyDescent="0.25">
      <c r="A36" s="15" t="s">
        <v>41</v>
      </c>
      <c r="B36" s="14">
        <v>39604</v>
      </c>
      <c r="C36" s="14">
        <v>1498</v>
      </c>
      <c r="D36" s="54">
        <v>3.78E-2</v>
      </c>
      <c r="E36" s="14">
        <v>3301356456</v>
      </c>
      <c r="F36" s="14">
        <v>139797663</v>
      </c>
      <c r="G36" s="26">
        <v>4.2300000000000004E-2</v>
      </c>
      <c r="H36" s="14">
        <v>163727931</v>
      </c>
      <c r="I36" s="29">
        <v>1.0044999999999999</v>
      </c>
      <c r="L36"/>
      <c r="M36" s="52"/>
      <c r="N36" s="52"/>
      <c r="O36" s="48"/>
      <c r="P36" s="52"/>
      <c r="Q36" s="52"/>
      <c r="R36" s="48"/>
      <c r="S36" s="52"/>
      <c r="T36" s="48"/>
    </row>
    <row r="37" spans="1:20" ht="14.25" customHeight="1" x14ac:dyDescent="0.25">
      <c r="A37" s="15" t="s">
        <v>42</v>
      </c>
      <c r="B37" s="14">
        <v>12192</v>
      </c>
      <c r="C37" s="14">
        <v>508</v>
      </c>
      <c r="D37" s="54">
        <v>4.1700000000000001E-2</v>
      </c>
      <c r="E37" s="14">
        <v>1730345271</v>
      </c>
      <c r="F37" s="14">
        <v>73129405</v>
      </c>
      <c r="G37" s="26">
        <v>4.2300000000000004E-2</v>
      </c>
      <c r="H37" s="14">
        <v>74345300</v>
      </c>
      <c r="I37" s="29">
        <v>1.1572</v>
      </c>
      <c r="L37"/>
      <c r="M37" s="52"/>
      <c r="N37" s="52"/>
      <c r="O37" s="48"/>
      <c r="P37" s="52"/>
      <c r="Q37" s="52"/>
      <c r="R37" s="48"/>
      <c r="S37" s="52"/>
      <c r="T37" s="48"/>
    </row>
    <row r="38" spans="1:20" ht="14.25" customHeight="1" x14ac:dyDescent="0.25">
      <c r="A38" s="15" t="s">
        <v>43</v>
      </c>
      <c r="B38" s="14">
        <v>7296</v>
      </c>
      <c r="C38" s="14">
        <v>253</v>
      </c>
      <c r="D38" s="54">
        <v>3.4700000000000002E-2</v>
      </c>
      <c r="E38" s="14">
        <v>815186063</v>
      </c>
      <c r="F38" s="14">
        <v>21759357</v>
      </c>
      <c r="G38" s="26">
        <v>2.6699999999999998E-2</v>
      </c>
      <c r="H38" s="14">
        <v>26221200</v>
      </c>
      <c r="I38" s="29">
        <v>0.97629999999999995</v>
      </c>
      <c r="L38"/>
      <c r="M38" s="52"/>
      <c r="N38" s="48"/>
      <c r="O38" s="48"/>
      <c r="P38" s="52"/>
      <c r="Q38" s="52"/>
      <c r="R38" s="48"/>
      <c r="S38" s="52"/>
      <c r="T38" s="48"/>
    </row>
    <row r="39" spans="1:20" ht="14.25" customHeight="1" x14ac:dyDescent="0.25">
      <c r="A39" s="15" t="s">
        <v>44</v>
      </c>
      <c r="B39" s="14">
        <v>191696</v>
      </c>
      <c r="C39" s="14">
        <v>15659</v>
      </c>
      <c r="D39" s="54">
        <v>8.1699999999999995E-2</v>
      </c>
      <c r="E39" s="14">
        <v>46572790955</v>
      </c>
      <c r="F39" s="14">
        <v>4271482788</v>
      </c>
      <c r="G39" s="26">
        <v>9.1700000000000004E-2</v>
      </c>
      <c r="H39" s="14">
        <v>5028877920</v>
      </c>
      <c r="I39" s="29">
        <v>0.99930000000000008</v>
      </c>
      <c r="L39"/>
      <c r="M39" s="52"/>
      <c r="N39" s="52"/>
      <c r="O39" s="48"/>
      <c r="P39" s="52"/>
      <c r="Q39" s="52"/>
      <c r="R39" s="48"/>
      <c r="S39" s="52"/>
      <c r="T39" s="48"/>
    </row>
    <row r="40" spans="1:20" ht="14.25" customHeight="1" x14ac:dyDescent="0.25">
      <c r="A40" s="15" t="s">
        <v>45</v>
      </c>
      <c r="B40" s="14">
        <v>548778</v>
      </c>
      <c r="C40" s="14">
        <v>60076</v>
      </c>
      <c r="D40" s="54">
        <v>0.10949999999999999</v>
      </c>
      <c r="E40" s="14">
        <v>173735954751</v>
      </c>
      <c r="F40" s="14">
        <v>18029498354</v>
      </c>
      <c r="G40" s="26">
        <v>0.1038</v>
      </c>
      <c r="H40" s="14">
        <v>20012429038</v>
      </c>
      <c r="I40" s="29">
        <v>1.0598999999999998</v>
      </c>
      <c r="L40"/>
      <c r="M40" s="52"/>
      <c r="N40" s="52"/>
      <c r="O40" s="48"/>
      <c r="P40" s="52"/>
      <c r="Q40" s="52"/>
      <c r="R40" s="48"/>
      <c r="S40" s="52"/>
      <c r="T40" s="48"/>
    </row>
    <row r="41" spans="1:20" ht="14.25" customHeight="1" x14ac:dyDescent="0.25">
      <c r="A41" s="15" t="s">
        <v>46</v>
      </c>
      <c r="B41" s="14">
        <v>109537</v>
      </c>
      <c r="C41" s="14">
        <v>7344</v>
      </c>
      <c r="D41" s="54">
        <v>6.7000000000000004E-2</v>
      </c>
      <c r="E41" s="14">
        <v>33848792755</v>
      </c>
      <c r="F41" s="14">
        <v>2118425963</v>
      </c>
      <c r="G41" s="26">
        <v>6.2600000000000003E-2</v>
      </c>
      <c r="H41" s="14">
        <v>2667706886</v>
      </c>
      <c r="I41" s="29">
        <v>0.93420000000000003</v>
      </c>
      <c r="L41"/>
      <c r="M41" s="52"/>
      <c r="N41" s="48"/>
      <c r="O41" s="48"/>
      <c r="P41" s="52"/>
      <c r="Q41" s="52"/>
      <c r="R41" s="48"/>
      <c r="S41" s="52"/>
      <c r="T41" s="48"/>
    </row>
    <row r="42" spans="1:20" ht="14.25" customHeight="1" x14ac:dyDescent="0.25">
      <c r="A42" s="15" t="s">
        <v>47</v>
      </c>
      <c r="B42" s="14">
        <v>47308</v>
      </c>
      <c r="C42" s="14">
        <v>2744</v>
      </c>
      <c r="D42" s="54">
        <v>5.7999999999999996E-2</v>
      </c>
      <c r="E42" s="14">
        <v>6211567157</v>
      </c>
      <c r="F42" s="14">
        <v>306210169</v>
      </c>
      <c r="G42" s="26">
        <v>4.9299999999999997E-2</v>
      </c>
      <c r="H42" s="14">
        <v>323324236</v>
      </c>
      <c r="I42" s="29">
        <v>1.1142000000000001</v>
      </c>
      <c r="L42"/>
      <c r="M42" s="52"/>
      <c r="N42" s="48"/>
      <c r="O42" s="48"/>
      <c r="P42" s="52"/>
      <c r="Q42" s="52"/>
      <c r="R42" s="48"/>
      <c r="S42" s="52"/>
      <c r="T42" s="48"/>
    </row>
    <row r="43" spans="1:20" ht="14.25" customHeight="1" x14ac:dyDescent="0.25">
      <c r="A43" s="15" t="s">
        <v>48</v>
      </c>
      <c r="B43" s="14">
        <v>5934</v>
      </c>
      <c r="C43" s="14">
        <v>175</v>
      </c>
      <c r="D43" s="54">
        <v>2.9500000000000002E-2</v>
      </c>
      <c r="E43" s="14">
        <v>885189962</v>
      </c>
      <c r="F43" s="14">
        <v>13804349</v>
      </c>
      <c r="G43" s="26">
        <v>1.5600000000000001E-2</v>
      </c>
      <c r="H43" s="14">
        <v>16532400</v>
      </c>
      <c r="I43" s="29">
        <v>0.98230000000000006</v>
      </c>
      <c r="L43"/>
      <c r="M43" s="52"/>
      <c r="N43" s="52"/>
      <c r="O43" s="48"/>
      <c r="P43" s="52"/>
      <c r="Q43" s="52"/>
      <c r="R43" s="48"/>
      <c r="S43" s="52"/>
      <c r="T43" s="48"/>
    </row>
    <row r="44" spans="1:20" ht="14.25" customHeight="1" x14ac:dyDescent="0.25">
      <c r="A44" s="15" t="s">
        <v>49</v>
      </c>
      <c r="B44" s="14">
        <v>16204</v>
      </c>
      <c r="C44" s="14">
        <v>610</v>
      </c>
      <c r="D44" s="54">
        <v>3.7599999999999995E-2</v>
      </c>
      <c r="E44" s="14">
        <v>1675340811</v>
      </c>
      <c r="F44" s="14">
        <v>59906911</v>
      </c>
      <c r="G44" s="26">
        <v>3.5799999999999998E-2</v>
      </c>
      <c r="H44" s="14">
        <v>69310092</v>
      </c>
      <c r="I44" s="29">
        <v>1.0168999999999999</v>
      </c>
      <c r="L44"/>
      <c r="M44" s="52"/>
      <c r="N44" s="52"/>
      <c r="O44" s="48"/>
      <c r="P44" s="52"/>
      <c r="Q44" s="52"/>
      <c r="R44" s="48"/>
      <c r="S44" s="52"/>
      <c r="T44" s="48"/>
    </row>
    <row r="45" spans="1:20" ht="14.25" customHeight="1" x14ac:dyDescent="0.25">
      <c r="A45" s="15" t="s">
        <v>50</v>
      </c>
      <c r="B45" s="14">
        <v>209808</v>
      </c>
      <c r="C45" s="14">
        <v>19503</v>
      </c>
      <c r="D45" s="54">
        <v>9.3000000000000013E-2</v>
      </c>
      <c r="E45" s="14">
        <v>77652671405</v>
      </c>
      <c r="F45" s="14">
        <v>8646634947</v>
      </c>
      <c r="G45" s="26">
        <v>0.1114</v>
      </c>
      <c r="H45" s="14">
        <v>9739514115</v>
      </c>
      <c r="I45" s="29">
        <v>1.0445</v>
      </c>
      <c r="L45"/>
      <c r="M45" s="52"/>
      <c r="N45" s="52"/>
      <c r="O45" s="48"/>
      <c r="P45" s="52"/>
      <c r="Q45" s="52"/>
      <c r="R45" s="48"/>
      <c r="S45" s="52"/>
      <c r="T45" s="48"/>
    </row>
    <row r="46" spans="1:20" ht="14.25" customHeight="1" x14ac:dyDescent="0.25">
      <c r="A46" s="15" t="s">
        <v>51</v>
      </c>
      <c r="B46" s="14">
        <v>274606</v>
      </c>
      <c r="C46" s="14">
        <v>22295</v>
      </c>
      <c r="D46" s="54">
        <v>8.1199999999999994E-2</v>
      </c>
      <c r="E46" s="14">
        <v>45093763331</v>
      </c>
      <c r="F46" s="14">
        <v>3926749603</v>
      </c>
      <c r="G46" s="26">
        <v>8.7100000000000011E-2</v>
      </c>
      <c r="H46" s="14">
        <v>4518830991</v>
      </c>
      <c r="I46" s="29">
        <v>1.0223</v>
      </c>
      <c r="L46"/>
      <c r="M46" s="52"/>
      <c r="N46" s="52"/>
      <c r="O46" s="48"/>
      <c r="P46" s="52"/>
      <c r="Q46" s="52"/>
      <c r="R46" s="48"/>
      <c r="S46" s="52"/>
      <c r="T46" s="48"/>
    </row>
    <row r="47" spans="1:20" ht="14.25" customHeight="1" x14ac:dyDescent="0.25">
      <c r="A47" s="15" t="s">
        <v>52</v>
      </c>
      <c r="B47" s="14">
        <v>95484</v>
      </c>
      <c r="C47" s="14">
        <v>7453</v>
      </c>
      <c r="D47" s="54">
        <v>7.8100000000000003E-2</v>
      </c>
      <c r="E47" s="14">
        <v>41194290762</v>
      </c>
      <c r="F47" s="14">
        <v>3343569944</v>
      </c>
      <c r="G47" s="26">
        <v>8.1199999999999994E-2</v>
      </c>
      <c r="H47" s="14">
        <v>3858009000</v>
      </c>
      <c r="I47" s="29">
        <v>1.0195999999999998</v>
      </c>
      <c r="L47"/>
      <c r="M47" s="52"/>
      <c r="N47" s="48"/>
      <c r="O47" s="48"/>
      <c r="P47" s="52"/>
      <c r="Q47" s="52"/>
      <c r="R47" s="48"/>
      <c r="S47" s="52"/>
      <c r="T47" s="48"/>
    </row>
    <row r="48" spans="1:20" ht="14.25" customHeight="1" x14ac:dyDescent="0.25">
      <c r="A48" s="15" t="s">
        <v>53</v>
      </c>
      <c r="B48" s="14">
        <v>89592</v>
      </c>
      <c r="C48" s="14">
        <v>5477</v>
      </c>
      <c r="D48" s="54">
        <v>6.1100000000000002E-2</v>
      </c>
      <c r="E48" s="14">
        <v>54540188327</v>
      </c>
      <c r="F48" s="14">
        <v>5188584211</v>
      </c>
      <c r="G48" s="26">
        <v>9.5100000000000004E-2</v>
      </c>
      <c r="H48" s="14">
        <v>5699746929</v>
      </c>
      <c r="I48" s="29">
        <v>1.071</v>
      </c>
      <c r="L48"/>
      <c r="M48" s="52"/>
      <c r="N48" s="48"/>
      <c r="O48" s="48"/>
      <c r="P48" s="52"/>
      <c r="Q48" s="52"/>
      <c r="R48" s="48"/>
      <c r="S48" s="52"/>
      <c r="T48" s="48"/>
    </row>
    <row r="49" spans="1:20" ht="14.25" customHeight="1" x14ac:dyDescent="0.25">
      <c r="A49" s="15" t="s">
        <v>54</v>
      </c>
      <c r="B49" s="14">
        <v>56655</v>
      </c>
      <c r="C49" s="14">
        <v>4734</v>
      </c>
      <c r="D49" s="54">
        <v>8.3599999999999994E-2</v>
      </c>
      <c r="E49" s="14">
        <v>19465561915</v>
      </c>
      <c r="F49" s="14">
        <v>1783882775</v>
      </c>
      <c r="G49" s="26">
        <v>9.1600000000000001E-2</v>
      </c>
      <c r="H49" s="14">
        <v>2106270442</v>
      </c>
      <c r="I49" s="29">
        <v>0.99639999999999995</v>
      </c>
      <c r="L49"/>
      <c r="M49" s="52"/>
      <c r="N49" s="52"/>
      <c r="O49" s="48"/>
      <c r="P49" s="52"/>
      <c r="Q49" s="52"/>
      <c r="R49" s="48"/>
      <c r="S49" s="52"/>
      <c r="T49" s="48"/>
    </row>
    <row r="50" spans="1:20" ht="14.25" customHeight="1" x14ac:dyDescent="0.25">
      <c r="A50" s="15" t="s">
        <v>55</v>
      </c>
      <c r="B50" s="14">
        <v>110018</v>
      </c>
      <c r="C50" s="14">
        <v>9708</v>
      </c>
      <c r="D50" s="54">
        <v>8.8200000000000001E-2</v>
      </c>
      <c r="E50" s="14">
        <v>35976688475</v>
      </c>
      <c r="F50" s="14">
        <v>3526639195</v>
      </c>
      <c r="G50" s="26">
        <v>9.8000000000000004E-2</v>
      </c>
      <c r="H50" s="14">
        <v>4171808058</v>
      </c>
      <c r="I50" s="29">
        <v>0.99450000000000005</v>
      </c>
      <c r="L50"/>
      <c r="M50" s="52"/>
      <c r="N50" s="52"/>
      <c r="O50" s="48"/>
      <c r="P50" s="52"/>
      <c r="Q50" s="52"/>
      <c r="R50" s="48"/>
      <c r="S50" s="52"/>
      <c r="T50" s="48"/>
    </row>
    <row r="51" spans="1:20" ht="14.25" customHeight="1" x14ac:dyDescent="0.25">
      <c r="A51" s="15" t="s">
        <v>56</v>
      </c>
      <c r="B51" s="14">
        <v>31484</v>
      </c>
      <c r="C51" s="14">
        <v>2454</v>
      </c>
      <c r="D51" s="54">
        <v>7.7899999999999997E-2</v>
      </c>
      <c r="E51" s="14">
        <v>6013880904</v>
      </c>
      <c r="F51" s="14">
        <v>343726180</v>
      </c>
      <c r="G51" s="26">
        <v>5.7200000000000001E-2</v>
      </c>
      <c r="H51" s="14">
        <v>369264700</v>
      </c>
      <c r="I51" s="29">
        <v>1.0951</v>
      </c>
      <c r="L51"/>
      <c r="M51" s="52"/>
      <c r="N51" s="52"/>
      <c r="O51" s="48"/>
      <c r="P51" s="52"/>
      <c r="Q51" s="52"/>
      <c r="R51" s="48"/>
      <c r="S51" s="52"/>
      <c r="T51" s="48"/>
    </row>
    <row r="52" spans="1:20" ht="14.25" customHeight="1" x14ac:dyDescent="0.25">
      <c r="A52" s="15" t="s">
        <v>57</v>
      </c>
      <c r="B52" s="14">
        <v>475826</v>
      </c>
      <c r="C52" s="14">
        <v>36161</v>
      </c>
      <c r="D52" s="54">
        <v>7.5999999999999998E-2</v>
      </c>
      <c r="E52" s="14">
        <v>255045826307</v>
      </c>
      <c r="F52" s="14">
        <v>17721713426</v>
      </c>
      <c r="G52" s="26">
        <v>6.9500000000000006E-2</v>
      </c>
      <c r="H52" s="14">
        <v>20476836213</v>
      </c>
      <c r="I52" s="29">
        <v>1.0182</v>
      </c>
      <c r="L52"/>
      <c r="M52" s="52"/>
      <c r="N52" s="52"/>
      <c r="O52" s="48"/>
      <c r="P52" s="52"/>
      <c r="Q52" s="52"/>
      <c r="R52" s="48"/>
      <c r="S52" s="52"/>
      <c r="T52" s="48"/>
    </row>
    <row r="53" spans="1:20" ht="14.25" customHeight="1" x14ac:dyDescent="0.25">
      <c r="A53" s="15" t="s">
        <v>58</v>
      </c>
      <c r="B53" s="14">
        <v>191265</v>
      </c>
      <c r="C53" s="14">
        <v>19466</v>
      </c>
      <c r="D53" s="54">
        <v>0.1018</v>
      </c>
      <c r="E53" s="14">
        <v>57945448369</v>
      </c>
      <c r="F53" s="14">
        <v>6346562098</v>
      </c>
      <c r="G53" s="26">
        <v>0.10949999999999999</v>
      </c>
      <c r="H53" s="14">
        <v>7215771086</v>
      </c>
      <c r="I53" s="29">
        <v>1.0347999999999999</v>
      </c>
      <c r="L53"/>
      <c r="M53" s="52"/>
      <c r="N53" s="52"/>
      <c r="O53" s="48"/>
      <c r="P53" s="52"/>
      <c r="Q53" s="52"/>
      <c r="R53" s="48"/>
      <c r="S53" s="52"/>
      <c r="T53" s="48"/>
    </row>
    <row r="54" spans="1:20" ht="14.25" customHeight="1" x14ac:dyDescent="0.25">
      <c r="A54" s="15" t="s">
        <v>59</v>
      </c>
      <c r="B54" s="14">
        <v>646099</v>
      </c>
      <c r="C54" s="14">
        <v>55307</v>
      </c>
      <c r="D54" s="54">
        <v>8.5600000000000009E-2</v>
      </c>
      <c r="E54" s="14">
        <v>388733949600</v>
      </c>
      <c r="F54" s="14">
        <v>35545835265</v>
      </c>
      <c r="G54" s="26">
        <v>9.1400000000000009E-2</v>
      </c>
      <c r="H54" s="14">
        <v>39981481130</v>
      </c>
      <c r="I54" s="29">
        <v>1.046</v>
      </c>
      <c r="L54"/>
      <c r="M54" s="52"/>
      <c r="N54" s="52"/>
      <c r="O54" s="48"/>
      <c r="P54" s="52"/>
      <c r="Q54" s="52"/>
      <c r="R54" s="48"/>
      <c r="S54" s="52"/>
      <c r="T54" s="48"/>
    </row>
    <row r="55" spans="1:20" ht="14.25" customHeight="1" x14ac:dyDescent="0.25">
      <c r="A55" s="15" t="s">
        <v>60</v>
      </c>
      <c r="B55" s="14">
        <v>310620</v>
      </c>
      <c r="C55" s="14">
        <v>25297</v>
      </c>
      <c r="D55" s="54">
        <v>8.14E-2</v>
      </c>
      <c r="E55" s="14">
        <v>65861817341</v>
      </c>
      <c r="F55" s="14">
        <v>6734407213</v>
      </c>
      <c r="G55" s="26">
        <v>0.1023</v>
      </c>
      <c r="H55" s="14">
        <v>7949752836</v>
      </c>
      <c r="I55" s="29">
        <v>0.99659999999999993</v>
      </c>
      <c r="L55"/>
      <c r="M55" s="52"/>
      <c r="N55" s="52"/>
      <c r="O55" s="48"/>
      <c r="P55" s="52"/>
      <c r="Q55" s="52"/>
      <c r="R55" s="48"/>
      <c r="S55" s="52"/>
      <c r="T55" s="48"/>
    </row>
    <row r="56" spans="1:20" ht="14.25" customHeight="1" x14ac:dyDescent="0.25">
      <c r="A56" s="15" t="s">
        <v>61</v>
      </c>
      <c r="B56" s="14">
        <v>433233</v>
      </c>
      <c r="C56" s="14">
        <v>33820</v>
      </c>
      <c r="D56" s="54">
        <v>7.8100000000000003E-2</v>
      </c>
      <c r="E56" s="14">
        <v>177989703777</v>
      </c>
      <c r="F56" s="14">
        <v>14275613607</v>
      </c>
      <c r="G56" s="26">
        <v>8.0199999999999994E-2</v>
      </c>
      <c r="H56" s="14">
        <v>15998274500</v>
      </c>
      <c r="I56" s="29">
        <v>1.0498000000000001</v>
      </c>
      <c r="L56"/>
      <c r="M56" s="52"/>
      <c r="N56" s="52"/>
      <c r="O56" s="48"/>
      <c r="P56" s="52"/>
      <c r="Q56" s="52"/>
      <c r="R56" s="48"/>
      <c r="S56" s="52"/>
      <c r="T56" s="48"/>
    </row>
    <row r="57" spans="1:20" ht="14.25" customHeight="1" x14ac:dyDescent="0.25">
      <c r="A57" s="15" t="s">
        <v>62</v>
      </c>
      <c r="B57" s="14">
        <v>398173</v>
      </c>
      <c r="C57" s="14">
        <v>32952</v>
      </c>
      <c r="D57" s="54">
        <v>8.2799999999999999E-2</v>
      </c>
      <c r="E57" s="14">
        <v>76609114030</v>
      </c>
      <c r="F57" s="14">
        <v>7353589391</v>
      </c>
      <c r="G57" s="26">
        <v>9.6000000000000002E-2</v>
      </c>
      <c r="H57" s="14">
        <v>8735362221</v>
      </c>
      <c r="I57" s="29">
        <v>0.99040000000000006</v>
      </c>
      <c r="L57"/>
      <c r="M57" s="52"/>
      <c r="N57" s="52"/>
      <c r="O57" s="48"/>
      <c r="P57" s="52"/>
      <c r="Q57" s="52"/>
      <c r="R57" s="48"/>
      <c r="S57" s="52"/>
      <c r="T57" s="48"/>
    </row>
    <row r="58" spans="1:20" ht="14.25" customHeight="1" x14ac:dyDescent="0.25">
      <c r="A58" s="15" t="s">
        <v>63</v>
      </c>
      <c r="B58" s="14">
        <v>98378</v>
      </c>
      <c r="C58" s="14">
        <v>4061</v>
      </c>
      <c r="D58" s="54">
        <v>4.1299999999999996E-2</v>
      </c>
      <c r="E58" s="14">
        <v>8095316790</v>
      </c>
      <c r="F58" s="14">
        <v>412085982</v>
      </c>
      <c r="G58" s="26">
        <v>5.0900000000000001E-2</v>
      </c>
      <c r="H58" s="14">
        <v>431564779</v>
      </c>
      <c r="I58" s="29">
        <v>1.1234</v>
      </c>
      <c r="L58"/>
      <c r="M58" s="52"/>
      <c r="N58" s="52"/>
      <c r="O58" s="48"/>
      <c r="P58" s="52"/>
      <c r="Q58" s="52"/>
      <c r="R58" s="48"/>
      <c r="S58" s="52"/>
      <c r="T58" s="48"/>
    </row>
    <row r="59" spans="1:20" ht="14.25" customHeight="1" x14ac:dyDescent="0.25">
      <c r="A59" s="15" t="s">
        <v>64</v>
      </c>
      <c r="B59" s="14">
        <v>151290</v>
      </c>
      <c r="C59" s="14">
        <v>15648</v>
      </c>
      <c r="D59" s="54">
        <v>0.10339999999999999</v>
      </c>
      <c r="E59" s="14">
        <v>63666795288</v>
      </c>
      <c r="F59" s="14">
        <v>6933821598</v>
      </c>
      <c r="G59" s="26">
        <v>0.10890000000000001</v>
      </c>
      <c r="H59" s="14">
        <v>7687281749</v>
      </c>
      <c r="I59" s="29">
        <v>1.0612000000000001</v>
      </c>
      <c r="L59"/>
      <c r="M59" s="52"/>
      <c r="N59" s="52"/>
      <c r="O59" s="48"/>
      <c r="P59" s="52"/>
      <c r="Q59" s="52"/>
      <c r="R59" s="48"/>
      <c r="S59" s="52"/>
      <c r="T59" s="48"/>
    </row>
    <row r="60" spans="1:20" ht="14.25" customHeight="1" x14ac:dyDescent="0.25">
      <c r="A60" s="15" t="s">
        <v>65</v>
      </c>
      <c r="B60" s="14">
        <v>178558</v>
      </c>
      <c r="C60" s="14">
        <v>18099</v>
      </c>
      <c r="D60" s="54">
        <v>0.1014</v>
      </c>
      <c r="E60" s="14">
        <v>49617777001</v>
      </c>
      <c r="F60" s="14">
        <v>5218322244</v>
      </c>
      <c r="G60" s="26">
        <v>0.1052</v>
      </c>
      <c r="H60" s="14">
        <v>5634754040</v>
      </c>
      <c r="I60" s="29">
        <v>1.0895000000000001</v>
      </c>
      <c r="L60"/>
      <c r="M60" s="52"/>
      <c r="N60" s="52"/>
      <c r="O60" s="48"/>
      <c r="P60" s="52"/>
      <c r="Q60" s="52"/>
      <c r="R60" s="48"/>
      <c r="S60" s="52"/>
      <c r="T60" s="48"/>
    </row>
    <row r="61" spans="1:20" ht="14.25" customHeight="1" x14ac:dyDescent="0.25">
      <c r="A61" s="15" t="s">
        <v>66</v>
      </c>
      <c r="B61" s="14">
        <v>114335</v>
      </c>
      <c r="C61" s="14">
        <v>8801</v>
      </c>
      <c r="D61" s="54">
        <v>7.6999999999999999E-2</v>
      </c>
      <c r="E61" s="14">
        <v>23938924761</v>
      </c>
      <c r="F61" s="14">
        <v>2353860672</v>
      </c>
      <c r="G61" s="26">
        <v>9.8299999999999998E-2</v>
      </c>
      <c r="H61" s="14">
        <v>2817969116</v>
      </c>
      <c r="I61" s="29">
        <v>0.98269999999999991</v>
      </c>
      <c r="L61"/>
      <c r="M61" s="52"/>
      <c r="N61" s="52"/>
      <c r="O61" s="48"/>
      <c r="P61" s="52"/>
      <c r="Q61" s="52"/>
      <c r="R61" s="48"/>
      <c r="S61" s="52"/>
      <c r="T61" s="48"/>
    </row>
    <row r="62" spans="1:20" ht="14.25" customHeight="1" x14ac:dyDescent="0.25">
      <c r="A62" s="15" t="s">
        <v>67</v>
      </c>
      <c r="B62" s="14">
        <v>292766</v>
      </c>
      <c r="C62" s="14">
        <v>28295</v>
      </c>
      <c r="D62" s="54">
        <v>9.6600000000000005E-2</v>
      </c>
      <c r="E62" s="14">
        <v>128995677600</v>
      </c>
      <c r="F62" s="14">
        <v>12762669700</v>
      </c>
      <c r="G62" s="26">
        <v>9.8900000000000002E-2</v>
      </c>
      <c r="H62" s="14">
        <v>13358635200</v>
      </c>
      <c r="I62" s="29">
        <v>1.1240000000000001</v>
      </c>
      <c r="L62"/>
      <c r="M62" s="52"/>
      <c r="N62" s="52"/>
      <c r="O62" s="48"/>
      <c r="P62" s="52"/>
      <c r="Q62" s="52"/>
      <c r="R62" s="48"/>
      <c r="S62" s="52"/>
      <c r="T62" s="48"/>
    </row>
    <row r="63" spans="1:20" ht="14.25" customHeight="1" x14ac:dyDescent="0.25">
      <c r="A63" s="15" t="s">
        <v>68</v>
      </c>
      <c r="B63" s="14">
        <v>177787</v>
      </c>
      <c r="C63" s="14">
        <v>12564</v>
      </c>
      <c r="D63" s="54">
        <v>7.0699999999999999E-2</v>
      </c>
      <c r="E63" s="14">
        <v>65397511691</v>
      </c>
      <c r="F63" s="14">
        <v>5083305830</v>
      </c>
      <c r="G63" s="26">
        <v>7.7699999999999991E-2</v>
      </c>
      <c r="H63" s="14">
        <v>5937968746</v>
      </c>
      <c r="I63" s="29">
        <v>1.0070999999999999</v>
      </c>
      <c r="L63"/>
      <c r="M63" s="52"/>
      <c r="N63" s="52"/>
      <c r="O63" s="48"/>
      <c r="P63" s="52"/>
      <c r="Q63" s="52"/>
      <c r="R63" s="48"/>
      <c r="S63" s="52"/>
      <c r="T63" s="48"/>
    </row>
    <row r="64" spans="1:20" ht="14.25" customHeight="1" x14ac:dyDescent="0.25">
      <c r="A64" s="15" t="s">
        <v>69</v>
      </c>
      <c r="B64" s="14">
        <v>91256</v>
      </c>
      <c r="C64" s="14">
        <v>10285</v>
      </c>
      <c r="D64" s="54">
        <v>0.11269999999999999</v>
      </c>
      <c r="E64" s="14">
        <v>26610449982</v>
      </c>
      <c r="F64" s="14">
        <v>3231187161</v>
      </c>
      <c r="G64" s="26">
        <v>0.12140000000000001</v>
      </c>
      <c r="H64" s="14">
        <v>3690685335</v>
      </c>
      <c r="I64" s="29">
        <v>1.03</v>
      </c>
      <c r="L64"/>
      <c r="M64" s="52"/>
      <c r="N64" s="52"/>
      <c r="O64" s="48"/>
      <c r="P64" s="52"/>
      <c r="Q64" s="52"/>
      <c r="R64" s="48"/>
      <c r="S64" s="52"/>
      <c r="T64" s="48"/>
    </row>
    <row r="65" spans="1:20" ht="14.25" customHeight="1" x14ac:dyDescent="0.25">
      <c r="A65" s="15" t="s">
        <v>70</v>
      </c>
      <c r="B65" s="14">
        <v>38360</v>
      </c>
      <c r="C65" s="14">
        <v>1633</v>
      </c>
      <c r="D65" s="54">
        <v>4.2599999999999999E-2</v>
      </c>
      <c r="E65" s="14">
        <v>3067515582</v>
      </c>
      <c r="F65" s="14">
        <v>150446499</v>
      </c>
      <c r="G65" s="26">
        <v>4.9000000000000002E-2</v>
      </c>
      <c r="H65" s="14">
        <v>186719600</v>
      </c>
      <c r="I65" s="29">
        <v>0.94790000000000008</v>
      </c>
      <c r="L65"/>
      <c r="M65" s="52"/>
      <c r="N65" s="52"/>
      <c r="O65" s="48"/>
      <c r="P65" s="52"/>
      <c r="Q65" s="52"/>
      <c r="R65" s="48"/>
      <c r="S65" s="52"/>
      <c r="T65" s="48"/>
    </row>
    <row r="66" spans="1:20" ht="14.25" customHeight="1" x14ac:dyDescent="0.25">
      <c r="A66" s="15" t="s">
        <v>71</v>
      </c>
      <c r="B66" s="14">
        <v>19658</v>
      </c>
      <c r="C66" s="14">
        <v>965</v>
      </c>
      <c r="D66" s="54">
        <v>4.9100000000000005E-2</v>
      </c>
      <c r="E66" s="14">
        <v>2154962902</v>
      </c>
      <c r="F66" s="14">
        <v>100752320</v>
      </c>
      <c r="G66" s="26">
        <v>4.6799999999999994E-2</v>
      </c>
      <c r="H66" s="14">
        <v>124407250</v>
      </c>
      <c r="I66" s="29">
        <v>0.95279999999999998</v>
      </c>
      <c r="L66"/>
      <c r="M66" s="52"/>
      <c r="N66" s="52"/>
      <c r="O66" s="48"/>
      <c r="P66" s="52"/>
      <c r="Q66" s="52"/>
      <c r="R66" s="48"/>
      <c r="S66" s="52"/>
      <c r="T66" s="48"/>
    </row>
    <row r="67" spans="1:20" ht="14.25" customHeight="1" x14ac:dyDescent="0.25">
      <c r="A67" s="15" t="s">
        <v>72</v>
      </c>
      <c r="B67" s="14">
        <v>6781</v>
      </c>
      <c r="C67" s="14">
        <v>218</v>
      </c>
      <c r="D67" s="54">
        <v>3.2099999999999997E-2</v>
      </c>
      <c r="E67" s="14">
        <v>896552457</v>
      </c>
      <c r="F67" s="14">
        <v>20653676</v>
      </c>
      <c r="G67" s="26">
        <v>2.3E-2</v>
      </c>
      <c r="H67" s="14">
        <v>24991786</v>
      </c>
      <c r="I67" s="29">
        <v>0.97230000000000005</v>
      </c>
      <c r="L67"/>
      <c r="M67" s="52"/>
      <c r="N67" s="52"/>
      <c r="O67" s="48"/>
      <c r="P67" s="52"/>
      <c r="Q67" s="52"/>
      <c r="R67" s="48"/>
      <c r="S67" s="52"/>
      <c r="T67" s="48"/>
    </row>
    <row r="68" spans="1:20" ht="14.25" customHeight="1" x14ac:dyDescent="0.25">
      <c r="A68" s="15" t="s">
        <v>73</v>
      </c>
      <c r="B68" s="14">
        <v>301384</v>
      </c>
      <c r="C68" s="14">
        <v>23606</v>
      </c>
      <c r="D68" s="54">
        <v>7.8299999999999995E-2</v>
      </c>
      <c r="E68" s="14">
        <v>79524126621</v>
      </c>
      <c r="F68" s="14">
        <v>6754419036</v>
      </c>
      <c r="G68" s="26">
        <v>8.4900000000000003E-2</v>
      </c>
      <c r="H68" s="14">
        <v>7751360531</v>
      </c>
      <c r="I68" s="29">
        <v>1.0251999999999999</v>
      </c>
      <c r="L68"/>
      <c r="M68" s="52"/>
      <c r="N68" s="52"/>
      <c r="O68" s="48"/>
      <c r="P68" s="52"/>
      <c r="Q68" s="52"/>
      <c r="R68" s="48"/>
      <c r="S68" s="52"/>
      <c r="T68" s="48"/>
    </row>
    <row r="69" spans="1:20" ht="14.25" customHeight="1" x14ac:dyDescent="0.25">
      <c r="A69" s="15" t="s">
        <v>74</v>
      </c>
      <c r="B69" s="14">
        <v>25563</v>
      </c>
      <c r="C69" s="14">
        <v>1608</v>
      </c>
      <c r="D69" s="54">
        <v>6.2899999999999998E-2</v>
      </c>
      <c r="E69" s="14">
        <v>3313990227</v>
      </c>
      <c r="F69" s="14">
        <v>238657184</v>
      </c>
      <c r="G69" s="26">
        <v>7.2000000000000008E-2</v>
      </c>
      <c r="H69" s="14">
        <v>280944210</v>
      </c>
      <c r="I69" s="29">
        <v>0.99939999999999996</v>
      </c>
      <c r="L69"/>
      <c r="M69" s="52"/>
      <c r="N69" s="52"/>
      <c r="O69" s="48"/>
      <c r="P69" s="52"/>
      <c r="Q69" s="52"/>
      <c r="R69" s="48"/>
      <c r="S69" s="52"/>
      <c r="T69" s="48"/>
    </row>
    <row r="70" spans="1:20" ht="14.25" customHeight="1" x14ac:dyDescent="0.25">
      <c r="A70" s="15" t="s">
        <v>75</v>
      </c>
      <c r="B70" s="14">
        <v>87790</v>
      </c>
      <c r="C70" s="14">
        <v>9627</v>
      </c>
      <c r="D70" s="54">
        <v>0.10970000000000001</v>
      </c>
      <c r="E70" s="14">
        <v>44174476215</v>
      </c>
      <c r="F70" s="14">
        <v>6705148167</v>
      </c>
      <c r="G70" s="26">
        <v>0.15179999999999999</v>
      </c>
      <c r="H70" s="14">
        <v>7569547558</v>
      </c>
      <c r="I70" s="29">
        <v>1.0421</v>
      </c>
      <c r="L70"/>
      <c r="M70" s="52"/>
      <c r="N70" s="48"/>
      <c r="O70" s="48"/>
      <c r="P70" s="52"/>
      <c r="Q70" s="52"/>
      <c r="R70" s="48"/>
      <c r="S70" s="52"/>
      <c r="T70" s="48"/>
    </row>
    <row r="71" spans="1:20" ht="14.25" customHeight="1" x14ac:dyDescent="0.25">
      <c r="A71" s="15" t="s">
        <v>76</v>
      </c>
      <c r="B71" s="14">
        <v>46178</v>
      </c>
      <c r="C71" s="14">
        <v>1036</v>
      </c>
      <c r="D71" s="54">
        <v>2.2400000000000003E-2</v>
      </c>
      <c r="E71" s="14">
        <v>1910278895</v>
      </c>
      <c r="F71" s="14">
        <v>72626080</v>
      </c>
      <c r="G71" s="26">
        <v>3.7999999999999999E-2</v>
      </c>
      <c r="H71" s="14">
        <v>89378100</v>
      </c>
      <c r="I71" s="29">
        <v>0.95599999999999996</v>
      </c>
      <c r="L71"/>
      <c r="M71" s="52"/>
      <c r="N71" s="48"/>
      <c r="O71" s="48"/>
      <c r="P71" s="52"/>
      <c r="Q71" s="52"/>
      <c r="R71" s="48"/>
      <c r="S71" s="52"/>
      <c r="T71" s="48"/>
    </row>
    <row r="72" spans="1:20" ht="14.25" customHeight="1" x14ac:dyDescent="0.25">
      <c r="A72" s="15"/>
      <c r="B72" s="4"/>
      <c r="C72" s="4"/>
      <c r="D72" s="27"/>
      <c r="E72" s="4"/>
      <c r="F72" s="4"/>
      <c r="G72" s="27"/>
      <c r="H72" s="4"/>
      <c r="I72" s="30"/>
      <c r="L72"/>
      <c r="M72" s="52"/>
      <c r="N72" s="52"/>
      <c r="O72" s="48"/>
      <c r="P72" s="52"/>
      <c r="Q72" s="52"/>
      <c r="R72" s="48"/>
      <c r="S72" s="52"/>
      <c r="T72" s="48"/>
    </row>
    <row r="73" spans="1:20" ht="14.25" customHeight="1" thickBot="1" x14ac:dyDescent="0.3">
      <c r="A73" s="16" t="s">
        <v>77</v>
      </c>
      <c r="B73" s="17">
        <f>SUM(B5:B71)</f>
        <v>10670572</v>
      </c>
      <c r="C73" s="17">
        <f>SUM(C5:C71)</f>
        <v>872218</v>
      </c>
      <c r="D73" s="28">
        <f>C73/B73</f>
        <v>8.1740510255682644E-2</v>
      </c>
      <c r="E73" s="17">
        <f>SUM(E5:E71)</f>
        <v>3927532180291</v>
      </c>
      <c r="F73" s="17">
        <f>SUM(F5:F71)</f>
        <v>345738275215</v>
      </c>
      <c r="G73" s="28">
        <f>F73/E73</f>
        <v>8.8029393355443741E-2</v>
      </c>
      <c r="H73" s="17">
        <f>SUM(H5:H71)</f>
        <v>392839590829</v>
      </c>
      <c r="I73" s="31">
        <f>F73/(H73-(H73*0.15))</f>
        <v>1.0354122178960892</v>
      </c>
      <c r="L73" s="51"/>
      <c r="M73" s="52"/>
      <c r="N73" s="52"/>
      <c r="O73" s="48"/>
      <c r="P73" s="52"/>
      <c r="Q73" s="52"/>
      <c r="R73" s="48"/>
      <c r="S73" s="52"/>
      <c r="T73" s="48"/>
    </row>
    <row r="74" spans="1:20" ht="14.25" customHeight="1" x14ac:dyDescent="0.2">
      <c r="L74" s="51"/>
      <c r="M74" s="52"/>
      <c r="N74" s="52"/>
      <c r="O74" s="48"/>
      <c r="P74" s="52"/>
      <c r="Q74" s="52"/>
      <c r="R74" s="48"/>
      <c r="S74" s="52"/>
      <c r="T74" s="48"/>
    </row>
    <row r="75" spans="1:20" ht="14.25" customHeight="1" x14ac:dyDescent="0.2">
      <c r="A75" s="18" t="s">
        <v>118</v>
      </c>
      <c r="L75" s="51"/>
      <c r="M75" s="52"/>
      <c r="N75" s="48"/>
      <c r="O75" s="48"/>
      <c r="P75" s="52"/>
      <c r="Q75" s="52"/>
      <c r="R75" s="48"/>
      <c r="S75" s="52"/>
      <c r="T75" s="48"/>
    </row>
    <row r="76" spans="1:20" ht="15" x14ac:dyDescent="0.2">
      <c r="L76" s="51"/>
      <c r="M76" s="52"/>
      <c r="N76" s="52"/>
      <c r="O76" s="48"/>
      <c r="P76" s="52"/>
      <c r="Q76" s="52"/>
      <c r="R76" s="48"/>
      <c r="S76" s="52"/>
      <c r="T76" s="48"/>
    </row>
  </sheetData>
  <conditionalFormatting sqref="A4:I73">
    <cfRule type="expression" dxfId="14" priority="1" stopIfTrue="1">
      <formula>MOD(ROW(),3)=1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87631-EC10-4956-A698-48B3B284C228}">
  <dimension ref="A1:T76"/>
  <sheetViews>
    <sheetView workbookViewId="0">
      <selection activeCell="E23" sqref="E23"/>
    </sheetView>
  </sheetViews>
  <sheetFormatPr defaultRowHeight="14.25" x14ac:dyDescent="0.2"/>
  <cols>
    <col min="1" max="1" width="17.7109375" style="1" customWidth="1"/>
    <col min="2" max="2" width="12.5703125" style="1" customWidth="1"/>
    <col min="3" max="3" width="10.42578125" style="1" customWidth="1"/>
    <col min="4" max="4" width="10" style="5" customWidth="1"/>
    <col min="5" max="5" width="22" style="1" customWidth="1"/>
    <col min="6" max="6" width="18.5703125" style="1" customWidth="1"/>
    <col min="7" max="7" width="12.5703125" style="5" customWidth="1"/>
    <col min="8" max="8" width="19.7109375" style="1" customWidth="1"/>
    <col min="9" max="9" width="21.5703125" style="1" customWidth="1"/>
    <col min="10" max="15" width="9.140625" style="1"/>
    <col min="16" max="16" width="16.42578125" style="1" bestFit="1" customWidth="1"/>
    <col min="17" max="17" width="14.85546875" style="1" bestFit="1" customWidth="1"/>
    <col min="18" max="16384" width="9.140625" style="1"/>
  </cols>
  <sheetData>
    <row r="1" spans="1:20" ht="23.25" x14ac:dyDescent="0.2">
      <c r="A1" s="24" t="s">
        <v>115</v>
      </c>
      <c r="B1" s="9"/>
      <c r="C1" s="9"/>
      <c r="D1" s="10"/>
      <c r="E1" s="9"/>
      <c r="F1" s="9"/>
      <c r="G1" s="10"/>
      <c r="H1" s="9"/>
      <c r="I1" s="9"/>
    </row>
    <row r="2" spans="1:20" ht="15" x14ac:dyDescent="0.25">
      <c r="A2" s="25">
        <v>2021</v>
      </c>
      <c r="B2" s="11"/>
      <c r="C2" s="11"/>
      <c r="D2" s="12"/>
      <c r="E2" s="11"/>
      <c r="F2" s="11"/>
      <c r="G2" s="12"/>
      <c r="H2" s="11"/>
      <c r="I2" s="11"/>
    </row>
    <row r="3" spans="1:20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20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  <c r="L4" s="49"/>
      <c r="M4"/>
      <c r="N4"/>
      <c r="O4"/>
      <c r="P4"/>
      <c r="Q4"/>
      <c r="R4"/>
      <c r="S4"/>
      <c r="T4"/>
    </row>
    <row r="5" spans="1:20" ht="14.25" customHeight="1" x14ac:dyDescent="0.2">
      <c r="A5" s="13" t="s">
        <v>10</v>
      </c>
      <c r="B5" s="14">
        <v>104936</v>
      </c>
      <c r="C5" s="14">
        <v>6029</v>
      </c>
      <c r="D5" s="26">
        <f>C5/B5</f>
        <v>5.745406724098498E-2</v>
      </c>
      <c r="E5" s="14">
        <v>28859786959</v>
      </c>
      <c r="F5" s="14">
        <v>1320427714</v>
      </c>
      <c r="G5" s="26">
        <f>F5/E5</f>
        <v>4.5753203787535973E-2</v>
      </c>
      <c r="H5" s="14">
        <v>1595999012</v>
      </c>
      <c r="I5" s="29">
        <f t="shared" ref="I5:I68" si="0">F5/(H5-(H5*0.15))</f>
        <v>0.97333667360175324</v>
      </c>
      <c r="K5" s="2"/>
      <c r="L5" s="50"/>
      <c r="M5" s="49"/>
      <c r="N5" s="49"/>
      <c r="O5" s="49"/>
      <c r="P5" s="49"/>
      <c r="Q5" s="49"/>
      <c r="R5" s="49"/>
      <c r="S5" s="49"/>
      <c r="T5" s="49"/>
    </row>
    <row r="6" spans="1:20" ht="14.25" customHeight="1" x14ac:dyDescent="0.2">
      <c r="A6" s="15" t="s">
        <v>11</v>
      </c>
      <c r="B6" s="14">
        <v>12701</v>
      </c>
      <c r="C6" s="14">
        <v>563</v>
      </c>
      <c r="D6" s="26">
        <f t="shared" ref="D6:D69" si="1">C6/B6</f>
        <v>4.4327218329265415E-2</v>
      </c>
      <c r="E6" s="14">
        <v>2003883060</v>
      </c>
      <c r="F6" s="14">
        <v>88736139</v>
      </c>
      <c r="G6" s="26">
        <f t="shared" ref="G6:G69" si="2">F6/E6</f>
        <v>4.4282094485094355E-2</v>
      </c>
      <c r="H6" s="14">
        <v>102482679</v>
      </c>
      <c r="I6" s="29">
        <f t="shared" si="0"/>
        <v>1.0186644091052579</v>
      </c>
      <c r="L6" s="50"/>
      <c r="M6" s="49"/>
      <c r="N6" s="49"/>
      <c r="O6" s="49"/>
      <c r="P6" s="49"/>
      <c r="Q6" s="49"/>
      <c r="R6" s="49"/>
      <c r="S6" s="49"/>
      <c r="T6" s="49"/>
    </row>
    <row r="7" spans="1:20" ht="14.25" customHeight="1" x14ac:dyDescent="0.2">
      <c r="A7" s="15" t="s">
        <v>12</v>
      </c>
      <c r="B7" s="14">
        <v>119688</v>
      </c>
      <c r="C7" s="14">
        <v>9778</v>
      </c>
      <c r="D7" s="26">
        <f t="shared" si="1"/>
        <v>8.1695742263217699E-2</v>
      </c>
      <c r="E7" s="14">
        <v>24536423882</v>
      </c>
      <c r="F7" s="14">
        <v>2259470506</v>
      </c>
      <c r="G7" s="26">
        <f t="shared" si="2"/>
        <v>9.2086382142165177E-2</v>
      </c>
      <c r="H7" s="14">
        <v>2655850725</v>
      </c>
      <c r="I7" s="29">
        <f t="shared" si="0"/>
        <v>1.0008847900493796</v>
      </c>
      <c r="L7" s="50"/>
      <c r="M7" s="49"/>
      <c r="N7" s="49"/>
      <c r="O7" s="49"/>
      <c r="P7" s="49"/>
      <c r="Q7" s="49"/>
      <c r="R7" s="49"/>
      <c r="S7" s="49"/>
      <c r="T7" s="49"/>
    </row>
    <row r="8" spans="1:20" ht="14.25" customHeight="1" x14ac:dyDescent="0.2">
      <c r="A8" s="15" t="s">
        <v>78</v>
      </c>
      <c r="B8" s="14">
        <v>15280</v>
      </c>
      <c r="C8" s="14">
        <v>545</v>
      </c>
      <c r="D8" s="26">
        <f t="shared" si="1"/>
        <v>3.5667539267015706E-2</v>
      </c>
      <c r="E8" s="14">
        <v>1672831849</v>
      </c>
      <c r="F8" s="14">
        <v>59963003</v>
      </c>
      <c r="G8" s="26">
        <f t="shared" si="2"/>
        <v>3.584520645983947E-2</v>
      </c>
      <c r="H8" s="14">
        <v>89883541</v>
      </c>
      <c r="I8" s="29">
        <f t="shared" si="0"/>
        <v>0.78484568617256312</v>
      </c>
      <c r="L8" s="50"/>
      <c r="M8" s="49"/>
      <c r="N8" s="49"/>
      <c r="O8" s="49"/>
      <c r="P8" s="49"/>
      <c r="Q8" s="49"/>
      <c r="R8" s="49"/>
      <c r="S8" s="49"/>
      <c r="T8" s="49"/>
    </row>
    <row r="9" spans="1:20" ht="14.25" customHeight="1" x14ac:dyDescent="0.2">
      <c r="A9" s="15" t="s">
        <v>14</v>
      </c>
      <c r="B9" s="14">
        <v>337153</v>
      </c>
      <c r="C9" s="14">
        <v>21899</v>
      </c>
      <c r="D9" s="26">
        <f t="shared" si="1"/>
        <v>6.4952706931274529E-2</v>
      </c>
      <c r="E9" s="14">
        <v>72574953970</v>
      </c>
      <c r="F9" s="14">
        <v>4784604220</v>
      </c>
      <c r="G9" s="26">
        <f t="shared" si="2"/>
        <v>6.5926383115279569E-2</v>
      </c>
      <c r="H9" s="14">
        <v>5755808597</v>
      </c>
      <c r="I9" s="29">
        <f t="shared" si="0"/>
        <v>0.97795922958771575</v>
      </c>
      <c r="L9" s="51"/>
      <c r="M9" s="52"/>
      <c r="N9" s="52"/>
      <c r="O9" s="48"/>
      <c r="P9" s="52"/>
      <c r="Q9" s="52"/>
      <c r="R9" s="48"/>
      <c r="S9" s="52"/>
      <c r="T9" s="48"/>
    </row>
    <row r="10" spans="1:20" ht="14.25" customHeight="1" x14ac:dyDescent="0.2">
      <c r="A10" s="15" t="s">
        <v>15</v>
      </c>
      <c r="B10" s="14">
        <v>750397</v>
      </c>
      <c r="C10" s="14">
        <v>44014</v>
      </c>
      <c r="D10" s="26">
        <f t="shared" si="1"/>
        <v>5.8654285664788107E-2</v>
      </c>
      <c r="E10" s="14">
        <v>306523921950</v>
      </c>
      <c r="F10" s="14">
        <v>16922819950</v>
      </c>
      <c r="G10" s="26">
        <f t="shared" si="2"/>
        <v>5.5208806680871192E-2</v>
      </c>
      <c r="H10" s="14">
        <v>18675208781</v>
      </c>
      <c r="I10" s="29">
        <f t="shared" si="0"/>
        <v>1.0660764318432638</v>
      </c>
      <c r="L10" s="51"/>
      <c r="M10" s="52"/>
      <c r="N10" s="48"/>
      <c r="O10" s="48"/>
      <c r="P10" s="52"/>
      <c r="Q10" s="52"/>
      <c r="R10" s="48"/>
      <c r="S10" s="52"/>
      <c r="T10" s="48"/>
    </row>
    <row r="11" spans="1:20" ht="14.25" customHeight="1" x14ac:dyDescent="0.2">
      <c r="A11" s="15" t="s">
        <v>16</v>
      </c>
      <c r="B11" s="14">
        <v>12731</v>
      </c>
      <c r="C11" s="14">
        <v>297</v>
      </c>
      <c r="D11" s="26">
        <f t="shared" si="1"/>
        <v>2.332888225591077E-2</v>
      </c>
      <c r="E11" s="14">
        <v>843588327</v>
      </c>
      <c r="F11" s="14">
        <v>20023723</v>
      </c>
      <c r="G11" s="26">
        <f t="shared" si="2"/>
        <v>2.3736368035353339E-2</v>
      </c>
      <c r="H11" s="14">
        <v>23802556</v>
      </c>
      <c r="I11" s="29">
        <f t="shared" si="0"/>
        <v>0.98969712229521012</v>
      </c>
      <c r="L11" s="51"/>
      <c r="M11" s="52"/>
      <c r="N11" s="52"/>
      <c r="O11" s="48"/>
      <c r="P11" s="52"/>
      <c r="Q11" s="52"/>
      <c r="R11" s="48"/>
      <c r="S11" s="52"/>
      <c r="T11" s="48"/>
    </row>
    <row r="12" spans="1:20" ht="14.25" customHeight="1" x14ac:dyDescent="0.2">
      <c r="A12" s="15" t="s">
        <v>17</v>
      </c>
      <c r="B12" s="14">
        <v>211764</v>
      </c>
      <c r="C12" s="14">
        <v>16180</v>
      </c>
      <c r="D12" s="26">
        <f t="shared" si="1"/>
        <v>7.6405810241589697E-2</v>
      </c>
      <c r="E12" s="14">
        <v>28123199423</v>
      </c>
      <c r="F12" s="14">
        <v>2373824477</v>
      </c>
      <c r="G12" s="26">
        <f t="shared" si="2"/>
        <v>8.4408051918111945E-2</v>
      </c>
      <c r="H12" s="14">
        <v>2781977000</v>
      </c>
      <c r="I12" s="29">
        <f t="shared" si="0"/>
        <v>1.0038669186781664</v>
      </c>
      <c r="L12" s="51"/>
      <c r="M12" s="52"/>
      <c r="N12" s="48"/>
      <c r="O12" s="48"/>
      <c r="P12" s="52"/>
      <c r="Q12" s="52"/>
      <c r="R12" s="48"/>
      <c r="S12" s="52"/>
      <c r="T12" s="48"/>
    </row>
    <row r="13" spans="1:20" ht="14.25" customHeight="1" x14ac:dyDescent="0.2">
      <c r="A13" s="15" t="s">
        <v>18</v>
      </c>
      <c r="B13" s="14">
        <v>146574</v>
      </c>
      <c r="C13" s="14">
        <v>9016</v>
      </c>
      <c r="D13" s="26">
        <f t="shared" si="1"/>
        <v>6.1511591414575573E-2</v>
      </c>
      <c r="E13" s="14">
        <v>15496352754</v>
      </c>
      <c r="F13" s="14">
        <v>1020201837</v>
      </c>
      <c r="G13" s="26">
        <f t="shared" si="2"/>
        <v>6.5834964729791667E-2</v>
      </c>
      <c r="H13" s="14">
        <v>1181115844</v>
      </c>
      <c r="I13" s="29">
        <f t="shared" si="0"/>
        <v>1.0161894460998506</v>
      </c>
      <c r="L13" s="51"/>
      <c r="M13" s="52"/>
      <c r="N13" s="52"/>
      <c r="O13" s="48"/>
      <c r="P13" s="52"/>
      <c r="Q13" s="52"/>
      <c r="R13" s="48"/>
      <c r="S13" s="52"/>
      <c r="T13" s="48"/>
    </row>
    <row r="14" spans="1:20" ht="14.25" customHeight="1" x14ac:dyDescent="0.2">
      <c r="A14" s="15" t="s">
        <v>19</v>
      </c>
      <c r="B14" s="14">
        <v>94848</v>
      </c>
      <c r="C14" s="14">
        <v>6287</v>
      </c>
      <c r="D14" s="26">
        <f t="shared" si="1"/>
        <v>6.6285003373819165E-2</v>
      </c>
      <c r="E14" s="14">
        <v>19526105564</v>
      </c>
      <c r="F14" s="14">
        <v>1455658325</v>
      </c>
      <c r="G14" s="26">
        <f t="shared" si="2"/>
        <v>7.454934217316618E-2</v>
      </c>
      <c r="H14" s="14">
        <v>1668012094</v>
      </c>
      <c r="I14" s="29">
        <f t="shared" si="0"/>
        <v>1.0266947176477443</v>
      </c>
      <c r="L14" s="51"/>
      <c r="M14" s="52"/>
      <c r="N14" s="52"/>
      <c r="O14" s="48"/>
      <c r="P14" s="52"/>
      <c r="Q14" s="52"/>
      <c r="R14" s="48"/>
      <c r="S14" s="52"/>
      <c r="T14" s="48"/>
    </row>
    <row r="15" spans="1:20" ht="14.25" customHeight="1" x14ac:dyDescent="0.2">
      <c r="A15" s="15" t="s">
        <v>20</v>
      </c>
      <c r="B15" s="14">
        <v>284834</v>
      </c>
      <c r="C15" s="14">
        <v>20266</v>
      </c>
      <c r="D15" s="26">
        <f t="shared" si="1"/>
        <v>7.1150213808744742E-2</v>
      </c>
      <c r="E15" s="14">
        <v>128661340343</v>
      </c>
      <c r="F15" s="14">
        <v>10777204240</v>
      </c>
      <c r="G15" s="26">
        <f t="shared" si="2"/>
        <v>8.3764122239585764E-2</v>
      </c>
      <c r="H15" s="14">
        <v>12623437485</v>
      </c>
      <c r="I15" s="29">
        <f t="shared" si="0"/>
        <v>1.0044065910597493</v>
      </c>
      <c r="L15" s="51"/>
      <c r="M15" s="52"/>
      <c r="N15" s="48"/>
      <c r="O15" s="48"/>
      <c r="P15" s="52"/>
      <c r="Q15" s="52"/>
      <c r="R15" s="48"/>
      <c r="S15" s="52"/>
      <c r="T15" s="48"/>
    </row>
    <row r="16" spans="1:20" ht="14.25" customHeight="1" x14ac:dyDescent="0.2">
      <c r="A16" s="15" t="s">
        <v>21</v>
      </c>
      <c r="B16" s="14">
        <v>36792</v>
      </c>
      <c r="C16" s="14">
        <v>1715</v>
      </c>
      <c r="D16" s="26">
        <f t="shared" si="1"/>
        <v>4.661339421613394E-2</v>
      </c>
      <c r="E16" s="14">
        <v>4954153090</v>
      </c>
      <c r="F16" s="14">
        <v>205407782</v>
      </c>
      <c r="G16" s="26">
        <f t="shared" si="2"/>
        <v>4.1461734885548322E-2</v>
      </c>
      <c r="H16" s="14">
        <v>244168814</v>
      </c>
      <c r="I16" s="29">
        <f t="shared" si="0"/>
        <v>0.98970957903594947</v>
      </c>
      <c r="L16" s="51"/>
      <c r="M16" s="52"/>
      <c r="N16" s="52"/>
      <c r="O16" s="48"/>
      <c r="P16" s="52"/>
      <c r="Q16" s="52"/>
      <c r="R16" s="48"/>
      <c r="S16" s="52"/>
      <c r="T16" s="48"/>
    </row>
    <row r="17" spans="1:20" ht="14.25" customHeight="1" x14ac:dyDescent="0.2">
      <c r="A17" s="15" t="s">
        <v>22</v>
      </c>
      <c r="B17" s="14">
        <v>919204</v>
      </c>
      <c r="C17" s="14">
        <v>44488</v>
      </c>
      <c r="D17" s="26">
        <f t="shared" si="1"/>
        <v>4.8398396873816911E-2</v>
      </c>
      <c r="E17" s="14">
        <v>441702913268</v>
      </c>
      <c r="F17" s="14">
        <v>21826789440</v>
      </c>
      <c r="G17" s="26">
        <f t="shared" si="2"/>
        <v>4.9415090515277531E-2</v>
      </c>
      <c r="H17" s="14">
        <v>27790950736</v>
      </c>
      <c r="I17" s="29">
        <f t="shared" si="0"/>
        <v>0.92399054842341355</v>
      </c>
      <c r="L17" s="51"/>
      <c r="M17" s="52"/>
      <c r="N17" s="52"/>
      <c r="O17" s="48"/>
      <c r="P17" s="52"/>
      <c r="Q17" s="52"/>
      <c r="R17" s="48"/>
      <c r="S17" s="52"/>
      <c r="T17" s="48"/>
    </row>
    <row r="18" spans="1:20" ht="14.25" customHeight="1" x14ac:dyDescent="0.2">
      <c r="A18" s="15" t="s">
        <v>23</v>
      </c>
      <c r="B18" s="14">
        <v>19846</v>
      </c>
      <c r="C18" s="14">
        <v>754</v>
      </c>
      <c r="D18" s="26">
        <f t="shared" si="1"/>
        <v>3.7992542577849439E-2</v>
      </c>
      <c r="E18" s="14">
        <v>3636106747</v>
      </c>
      <c r="F18" s="14">
        <v>98327026</v>
      </c>
      <c r="G18" s="26">
        <f t="shared" si="2"/>
        <v>2.7041842509471298E-2</v>
      </c>
      <c r="H18" s="14">
        <v>110757745</v>
      </c>
      <c r="I18" s="29">
        <f t="shared" si="0"/>
        <v>1.0444312866576244</v>
      </c>
      <c r="L18" s="51"/>
      <c r="M18" s="52"/>
      <c r="N18" s="52"/>
      <c r="O18" s="48"/>
      <c r="P18" s="52"/>
      <c r="Q18" s="52"/>
      <c r="R18" s="48"/>
      <c r="S18" s="52"/>
      <c r="T18" s="48"/>
    </row>
    <row r="19" spans="1:20" ht="14.25" customHeight="1" x14ac:dyDescent="0.2">
      <c r="A19" s="15" t="s">
        <v>24</v>
      </c>
      <c r="B19" s="14">
        <v>16470</v>
      </c>
      <c r="C19" s="14">
        <v>754</v>
      </c>
      <c r="D19" s="26">
        <f t="shared" si="1"/>
        <v>4.5780206435944139E-2</v>
      </c>
      <c r="E19" s="14">
        <v>1394693352</v>
      </c>
      <c r="F19" s="14">
        <v>45807510</v>
      </c>
      <c r="G19" s="26">
        <f t="shared" si="2"/>
        <v>3.2844144509839177E-2</v>
      </c>
      <c r="H19" s="14">
        <v>56088542</v>
      </c>
      <c r="I19" s="29">
        <f t="shared" si="0"/>
        <v>0.96082348218811098</v>
      </c>
      <c r="L19" s="51"/>
      <c r="M19" s="52"/>
      <c r="N19" s="52"/>
      <c r="O19" s="48"/>
      <c r="P19" s="52"/>
      <c r="Q19" s="52"/>
      <c r="R19" s="48"/>
      <c r="S19" s="52"/>
      <c r="T19" s="48"/>
    </row>
    <row r="20" spans="1:20" ht="14.25" customHeight="1" x14ac:dyDescent="0.2">
      <c r="A20" s="15" t="s">
        <v>25</v>
      </c>
      <c r="B20" s="14">
        <v>378713</v>
      </c>
      <c r="C20" s="14">
        <v>26010</v>
      </c>
      <c r="D20" s="26">
        <f t="shared" si="1"/>
        <v>6.8679976657785705E-2</v>
      </c>
      <c r="E20" s="14">
        <v>107219395116</v>
      </c>
      <c r="F20" s="14">
        <v>7169943663</v>
      </c>
      <c r="G20" s="26">
        <f t="shared" si="2"/>
        <v>6.687170409087724E-2</v>
      </c>
      <c r="H20" s="14">
        <v>8413124950</v>
      </c>
      <c r="I20" s="29">
        <f t="shared" si="0"/>
        <v>1.0026271913177196</v>
      </c>
      <c r="L20" s="51"/>
      <c r="M20" s="52"/>
      <c r="N20" s="52"/>
      <c r="O20" s="48"/>
      <c r="P20" s="52"/>
      <c r="Q20" s="52"/>
      <c r="R20" s="48"/>
      <c r="S20" s="52"/>
      <c r="T20" s="48"/>
    </row>
    <row r="21" spans="1:20" ht="14.25" customHeight="1" x14ac:dyDescent="0.2">
      <c r="A21" s="15" t="s">
        <v>26</v>
      </c>
      <c r="B21" s="14">
        <v>165662</v>
      </c>
      <c r="C21" s="14">
        <v>9305</v>
      </c>
      <c r="D21" s="26">
        <f t="shared" si="1"/>
        <v>5.6168584225712595E-2</v>
      </c>
      <c r="E21" s="14">
        <v>31939556294</v>
      </c>
      <c r="F21" s="14">
        <v>1800420127</v>
      </c>
      <c r="G21" s="26">
        <f t="shared" si="2"/>
        <v>5.6369603585827446E-2</v>
      </c>
      <c r="H21" s="14">
        <v>2284242668</v>
      </c>
      <c r="I21" s="29">
        <f t="shared" si="0"/>
        <v>0.92728384578198986</v>
      </c>
      <c r="L21" s="51"/>
      <c r="M21" s="52"/>
      <c r="N21" s="52"/>
      <c r="O21" s="48"/>
      <c r="P21" s="52"/>
      <c r="Q21" s="52"/>
      <c r="R21" s="48"/>
      <c r="S21" s="52"/>
      <c r="T21" s="48"/>
    </row>
    <row r="22" spans="1:20" ht="14.25" customHeight="1" x14ac:dyDescent="0.2">
      <c r="A22" s="15" t="s">
        <v>27</v>
      </c>
      <c r="B22" s="14">
        <v>81496</v>
      </c>
      <c r="C22" s="14">
        <v>7042</v>
      </c>
      <c r="D22" s="26">
        <f t="shared" si="1"/>
        <v>8.6409148915284187E-2</v>
      </c>
      <c r="E22" s="14">
        <v>15732481625</v>
      </c>
      <c r="F22" s="14">
        <v>1378452866</v>
      </c>
      <c r="G22" s="26">
        <f t="shared" si="2"/>
        <v>8.7618272746592202E-2</v>
      </c>
      <c r="H22" s="14">
        <v>1686668331</v>
      </c>
      <c r="I22" s="29">
        <f t="shared" si="0"/>
        <v>0.96148675131414862</v>
      </c>
      <c r="L22" s="51"/>
      <c r="M22" s="52"/>
      <c r="N22" s="48"/>
      <c r="O22" s="48"/>
      <c r="P22" s="52"/>
      <c r="Q22" s="52"/>
      <c r="R22" s="48"/>
      <c r="S22" s="52"/>
      <c r="T22" s="48"/>
    </row>
    <row r="23" spans="1:20" ht="14.25" customHeight="1" x14ac:dyDescent="0.2">
      <c r="A23" s="15" t="s">
        <v>28</v>
      </c>
      <c r="B23" s="14">
        <v>18255</v>
      </c>
      <c r="C23" s="14">
        <v>987</v>
      </c>
      <c r="D23" s="26">
        <f t="shared" si="1"/>
        <v>5.4067378800328678E-2</v>
      </c>
      <c r="E23" s="14">
        <v>3411227592</v>
      </c>
      <c r="F23" s="14">
        <v>233785970</v>
      </c>
      <c r="G23" s="26">
        <f t="shared" si="2"/>
        <v>6.8534263309863619E-2</v>
      </c>
      <c r="H23" s="14">
        <v>317098070</v>
      </c>
      <c r="I23" s="29">
        <f t="shared" si="0"/>
        <v>0.8673730421855258</v>
      </c>
      <c r="L23" s="51"/>
      <c r="M23" s="52"/>
      <c r="N23" s="48"/>
      <c r="O23" s="48"/>
      <c r="P23" s="52"/>
      <c r="Q23" s="52"/>
      <c r="R23" s="48"/>
      <c r="S23" s="52"/>
      <c r="T23" s="48"/>
    </row>
    <row r="24" spans="1:20" ht="14.25" customHeight="1" x14ac:dyDescent="0.2">
      <c r="A24" s="15" t="s">
        <v>29</v>
      </c>
      <c r="B24" s="14">
        <v>27834</v>
      </c>
      <c r="C24" s="14">
        <v>821</v>
      </c>
      <c r="D24" s="26">
        <f t="shared" si="1"/>
        <v>2.9496299489832577E-2</v>
      </c>
      <c r="E24" s="14">
        <v>2544448181</v>
      </c>
      <c r="F24" s="14">
        <v>98427443</v>
      </c>
      <c r="G24" s="26">
        <f t="shared" si="2"/>
        <v>3.8683217734588243E-2</v>
      </c>
      <c r="H24" s="14">
        <v>108720916</v>
      </c>
      <c r="I24" s="29">
        <f t="shared" si="0"/>
        <v>1.0650847695645416</v>
      </c>
      <c r="L24" s="51"/>
      <c r="M24" s="52"/>
      <c r="N24" s="52"/>
      <c r="O24" s="48"/>
      <c r="P24" s="52"/>
      <c r="Q24" s="52"/>
      <c r="R24" s="48"/>
      <c r="S24" s="52"/>
      <c r="T24" s="48"/>
    </row>
    <row r="25" spans="1:20" ht="14.25" customHeight="1" x14ac:dyDescent="0.2">
      <c r="A25" s="15" t="s">
        <v>30</v>
      </c>
      <c r="B25" s="14">
        <v>14527</v>
      </c>
      <c r="C25" s="14">
        <v>654</v>
      </c>
      <c r="D25" s="26">
        <f t="shared" si="1"/>
        <v>4.5019618641150963E-2</v>
      </c>
      <c r="E25" s="14">
        <v>1543914136</v>
      </c>
      <c r="F25" s="14">
        <v>61786235</v>
      </c>
      <c r="G25" s="26">
        <f t="shared" si="2"/>
        <v>4.0019217104959523E-2</v>
      </c>
      <c r="H25" s="14">
        <v>73861400</v>
      </c>
      <c r="I25" s="29">
        <f t="shared" si="0"/>
        <v>0.98413634503670544</v>
      </c>
      <c r="L25" s="51"/>
      <c r="M25" s="52"/>
      <c r="N25" s="52"/>
      <c r="O25" s="48"/>
      <c r="P25" s="52"/>
      <c r="Q25" s="52"/>
      <c r="R25" s="48"/>
      <c r="S25" s="52"/>
      <c r="T25" s="48"/>
    </row>
    <row r="26" spans="1:20" ht="14.25" customHeight="1" x14ac:dyDescent="0.2">
      <c r="A26" s="15" t="s">
        <v>31</v>
      </c>
      <c r="B26" s="14">
        <v>11273</v>
      </c>
      <c r="C26" s="14">
        <v>424</v>
      </c>
      <c r="D26" s="26">
        <f t="shared" si="1"/>
        <v>3.7611993258227623E-2</v>
      </c>
      <c r="E26" s="14">
        <v>4003183928</v>
      </c>
      <c r="F26" s="14">
        <v>46085746</v>
      </c>
      <c r="G26" s="26">
        <f t="shared" si="2"/>
        <v>1.1512272937962295E-2</v>
      </c>
      <c r="H26" s="14">
        <v>48697927</v>
      </c>
      <c r="I26" s="29">
        <f t="shared" si="0"/>
        <v>1.1133641213491972</v>
      </c>
      <c r="L26" s="51"/>
      <c r="M26" s="52"/>
      <c r="N26" s="52"/>
      <c r="O26" s="48"/>
      <c r="P26" s="52"/>
      <c r="Q26" s="52"/>
      <c r="R26" s="48"/>
      <c r="S26" s="52"/>
      <c r="T26" s="48"/>
    </row>
    <row r="27" spans="1:20" ht="14.25" customHeight="1" x14ac:dyDescent="0.2">
      <c r="A27" s="15" t="s">
        <v>32</v>
      </c>
      <c r="B27" s="14">
        <v>18795</v>
      </c>
      <c r="C27" s="14">
        <v>1212</v>
      </c>
      <c r="D27" s="26">
        <f t="shared" si="1"/>
        <v>6.4485235434956101E-2</v>
      </c>
      <c r="E27" s="14">
        <v>3475573982</v>
      </c>
      <c r="F27" s="14">
        <v>245971157</v>
      </c>
      <c r="G27" s="26">
        <f t="shared" si="2"/>
        <v>7.0771377123285184E-2</v>
      </c>
      <c r="H27" s="14">
        <v>282440000</v>
      </c>
      <c r="I27" s="29">
        <f t="shared" si="0"/>
        <v>1.0245639136266318</v>
      </c>
      <c r="L27" s="51"/>
      <c r="M27" s="52"/>
      <c r="N27" s="48"/>
      <c r="O27" s="48"/>
      <c r="P27" s="52"/>
      <c r="Q27" s="52"/>
      <c r="R27" s="48"/>
      <c r="S27" s="52"/>
      <c r="T27" s="48"/>
    </row>
    <row r="28" spans="1:20" ht="14.25" customHeight="1" x14ac:dyDescent="0.2">
      <c r="A28" s="15" t="s">
        <v>33</v>
      </c>
      <c r="B28" s="14">
        <v>13109</v>
      </c>
      <c r="C28" s="14">
        <v>332</v>
      </c>
      <c r="D28" s="26">
        <f t="shared" si="1"/>
        <v>2.5326111831566099E-2</v>
      </c>
      <c r="E28" s="14">
        <v>1061931075</v>
      </c>
      <c r="F28" s="14">
        <v>19101124</v>
      </c>
      <c r="G28" s="26">
        <f t="shared" si="2"/>
        <v>1.7987159854042315E-2</v>
      </c>
      <c r="H28" s="14">
        <v>21537139</v>
      </c>
      <c r="I28" s="29">
        <f t="shared" si="0"/>
        <v>1.0434027745391483</v>
      </c>
      <c r="L28" s="51"/>
      <c r="M28" s="52"/>
      <c r="N28" s="48"/>
      <c r="O28" s="48"/>
      <c r="P28" s="52"/>
      <c r="Q28" s="52"/>
      <c r="R28" s="48"/>
      <c r="S28" s="52"/>
      <c r="T28" s="48"/>
    </row>
    <row r="29" spans="1:20" ht="14.25" customHeight="1" x14ac:dyDescent="0.2">
      <c r="A29" s="15" t="s">
        <v>34</v>
      </c>
      <c r="B29" s="14">
        <v>14921</v>
      </c>
      <c r="C29" s="14">
        <v>474</v>
      </c>
      <c r="D29" s="26">
        <f t="shared" si="1"/>
        <v>3.1767307821191609E-2</v>
      </c>
      <c r="E29" s="14">
        <v>3177595083</v>
      </c>
      <c r="F29" s="14">
        <v>62469784</v>
      </c>
      <c r="G29" s="26">
        <f t="shared" si="2"/>
        <v>1.9659453885175843E-2</v>
      </c>
      <c r="H29" s="14">
        <v>78469000</v>
      </c>
      <c r="I29" s="29">
        <f t="shared" si="0"/>
        <v>0.93659742738421248</v>
      </c>
      <c r="L29" s="51"/>
      <c r="M29" s="52"/>
      <c r="N29" s="48"/>
      <c r="O29" s="48"/>
      <c r="P29" s="52"/>
      <c r="Q29" s="52"/>
      <c r="R29" s="48"/>
      <c r="S29" s="52"/>
      <c r="T29" s="48"/>
    </row>
    <row r="30" spans="1:20" ht="14.25" customHeight="1" x14ac:dyDescent="0.2">
      <c r="A30" s="15" t="s">
        <v>35</v>
      </c>
      <c r="B30" s="14">
        <v>35689</v>
      </c>
      <c r="C30" s="14">
        <v>2147</v>
      </c>
      <c r="D30" s="26">
        <f t="shared" si="1"/>
        <v>6.0158592283336601E-2</v>
      </c>
      <c r="E30" s="14">
        <v>6033659162</v>
      </c>
      <c r="F30" s="14">
        <v>158424341</v>
      </c>
      <c r="G30" s="26">
        <f t="shared" si="2"/>
        <v>2.6256760076498336E-2</v>
      </c>
      <c r="H30" s="14">
        <v>181620343</v>
      </c>
      <c r="I30" s="29">
        <f t="shared" si="0"/>
        <v>1.0262153157978497</v>
      </c>
      <c r="L30" s="51"/>
      <c r="M30" s="52"/>
      <c r="N30" s="48"/>
      <c r="O30" s="48"/>
      <c r="P30" s="52"/>
      <c r="Q30" s="52"/>
      <c r="R30" s="48"/>
      <c r="S30" s="52"/>
      <c r="T30" s="48"/>
    </row>
    <row r="31" spans="1:20" ht="14.25" customHeight="1" x14ac:dyDescent="0.2">
      <c r="A31" s="15" t="s">
        <v>36</v>
      </c>
      <c r="B31" s="14">
        <v>115096</v>
      </c>
      <c r="C31" s="14">
        <v>8204</v>
      </c>
      <c r="D31" s="26">
        <f t="shared" si="1"/>
        <v>7.1279627441440188E-2</v>
      </c>
      <c r="E31" s="14">
        <v>17441525836</v>
      </c>
      <c r="F31" s="14">
        <v>1199690856</v>
      </c>
      <c r="G31" s="26">
        <f t="shared" si="2"/>
        <v>6.8783595384974319E-2</v>
      </c>
      <c r="H31" s="14">
        <v>1416026787</v>
      </c>
      <c r="I31" s="29">
        <f t="shared" si="0"/>
        <v>0.99673326805421758</v>
      </c>
      <c r="L31" s="51"/>
      <c r="M31" s="52"/>
      <c r="N31" s="52"/>
      <c r="O31" s="48"/>
      <c r="P31" s="52"/>
      <c r="Q31" s="52"/>
      <c r="R31" s="48"/>
      <c r="S31" s="52"/>
      <c r="T31" s="48"/>
    </row>
    <row r="32" spans="1:20" ht="14.25" customHeight="1" x14ac:dyDescent="0.2">
      <c r="A32" s="15" t="s">
        <v>37</v>
      </c>
      <c r="B32" s="14">
        <v>112534</v>
      </c>
      <c r="C32" s="14">
        <v>5178</v>
      </c>
      <c r="D32" s="26">
        <f t="shared" si="1"/>
        <v>4.6012760587911206E-2</v>
      </c>
      <c r="E32" s="14">
        <v>8421125964</v>
      </c>
      <c r="F32" s="14">
        <v>492619005</v>
      </c>
      <c r="G32" s="26">
        <f t="shared" si="2"/>
        <v>5.849799743002633E-2</v>
      </c>
      <c r="H32" s="14">
        <v>620519700</v>
      </c>
      <c r="I32" s="29">
        <f t="shared" si="0"/>
        <v>0.93397803581132932</v>
      </c>
      <c r="L32" s="51"/>
      <c r="M32" s="52"/>
      <c r="N32" s="48"/>
      <c r="O32" s="48"/>
      <c r="P32" s="52"/>
      <c r="Q32" s="52"/>
      <c r="R32" s="48"/>
      <c r="S32" s="52"/>
      <c r="T32" s="48"/>
    </row>
    <row r="33" spans="1:20" ht="14.25" customHeight="1" x14ac:dyDescent="0.2">
      <c r="A33" s="15" t="s">
        <v>38</v>
      </c>
      <c r="B33" s="14">
        <v>505848</v>
      </c>
      <c r="C33" s="14">
        <v>37710</v>
      </c>
      <c r="D33" s="26">
        <f t="shared" si="1"/>
        <v>7.4548085590928501E-2</v>
      </c>
      <c r="E33" s="14">
        <v>171232377456</v>
      </c>
      <c r="F33" s="14">
        <v>11989399576</v>
      </c>
      <c r="G33" s="26">
        <f t="shared" si="2"/>
        <v>7.0018297673176938E-2</v>
      </c>
      <c r="H33" s="14">
        <v>14124738186</v>
      </c>
      <c r="I33" s="29">
        <f t="shared" si="0"/>
        <v>0.99861503880796287</v>
      </c>
      <c r="L33" s="51"/>
      <c r="M33" s="52"/>
      <c r="N33" s="48"/>
      <c r="O33" s="48"/>
      <c r="P33" s="52"/>
      <c r="Q33" s="52"/>
      <c r="R33" s="48"/>
      <c r="S33" s="52"/>
      <c r="T33" s="48"/>
    </row>
    <row r="34" spans="1:20" ht="14.25" customHeight="1" x14ac:dyDescent="0.2">
      <c r="A34" s="15" t="s">
        <v>39</v>
      </c>
      <c r="B34" s="14">
        <v>14202</v>
      </c>
      <c r="C34" s="14">
        <v>366</v>
      </c>
      <c r="D34" s="26">
        <f t="shared" si="1"/>
        <v>2.5771018166455429E-2</v>
      </c>
      <c r="E34" s="14">
        <v>1120735887</v>
      </c>
      <c r="F34" s="14">
        <v>30667686</v>
      </c>
      <c r="G34" s="26">
        <f t="shared" si="2"/>
        <v>2.7363883280378976E-2</v>
      </c>
      <c r="H34" s="14">
        <v>37734327</v>
      </c>
      <c r="I34" s="29">
        <f t="shared" si="0"/>
        <v>0.95614877637105589</v>
      </c>
      <c r="L34" s="51"/>
      <c r="M34" s="52"/>
      <c r="N34" s="52"/>
      <c r="O34" s="48"/>
      <c r="P34" s="52"/>
      <c r="Q34" s="52"/>
      <c r="R34" s="48"/>
      <c r="S34" s="52"/>
      <c r="T34" s="48"/>
    </row>
    <row r="35" spans="1:20" ht="14.25" customHeight="1" x14ac:dyDescent="0.2">
      <c r="A35" s="15" t="s">
        <v>40</v>
      </c>
      <c r="B35" s="14">
        <v>92326</v>
      </c>
      <c r="C35" s="14">
        <v>6758</v>
      </c>
      <c r="D35" s="26">
        <f t="shared" si="1"/>
        <v>7.3197149232068978E-2</v>
      </c>
      <c r="E35" s="14">
        <v>29165323656</v>
      </c>
      <c r="F35" s="14">
        <v>2150479878</v>
      </c>
      <c r="G35" s="26">
        <f t="shared" si="2"/>
        <v>7.3734133842111332E-2</v>
      </c>
      <c r="H35" s="14">
        <v>2539745754</v>
      </c>
      <c r="I35" s="29">
        <f t="shared" si="0"/>
        <v>0.99615338388663899</v>
      </c>
      <c r="L35" s="51"/>
      <c r="M35" s="52"/>
      <c r="N35" s="52"/>
      <c r="O35" s="48"/>
      <c r="P35" s="52"/>
      <c r="Q35" s="52"/>
      <c r="R35" s="48"/>
      <c r="S35" s="52"/>
      <c r="T35" s="48"/>
    </row>
    <row r="36" spans="1:20" ht="14.25" customHeight="1" x14ac:dyDescent="0.2">
      <c r="A36" s="15" t="s">
        <v>41</v>
      </c>
      <c r="B36" s="14">
        <v>39440</v>
      </c>
      <c r="C36" s="14">
        <v>1120</v>
      </c>
      <c r="D36" s="26">
        <f t="shared" si="1"/>
        <v>2.8397565922920892E-2</v>
      </c>
      <c r="E36" s="14">
        <v>2922636804</v>
      </c>
      <c r="F36" s="14">
        <v>81323506</v>
      </c>
      <c r="G36" s="26">
        <f t="shared" si="2"/>
        <v>2.7825389007863872E-2</v>
      </c>
      <c r="H36" s="14">
        <v>94077127</v>
      </c>
      <c r="I36" s="29">
        <f t="shared" si="0"/>
        <v>1.0169816616655021</v>
      </c>
      <c r="L36" s="51"/>
      <c r="M36" s="52"/>
      <c r="N36" s="52"/>
      <c r="O36" s="48"/>
      <c r="P36" s="52"/>
      <c r="Q36" s="52"/>
      <c r="R36" s="48"/>
      <c r="S36" s="52"/>
      <c r="T36" s="48"/>
    </row>
    <row r="37" spans="1:20" ht="14.25" customHeight="1" x14ac:dyDescent="0.2">
      <c r="A37" s="15" t="s">
        <v>42</v>
      </c>
      <c r="B37" s="14">
        <v>12157</v>
      </c>
      <c r="C37" s="14">
        <v>373</v>
      </c>
      <c r="D37" s="26">
        <f t="shared" si="1"/>
        <v>3.0681911655836145E-2</v>
      </c>
      <c r="E37" s="14">
        <v>1539310158</v>
      </c>
      <c r="F37" s="14">
        <v>52362343</v>
      </c>
      <c r="G37" s="26">
        <f t="shared" si="2"/>
        <v>3.4016759213772431E-2</v>
      </c>
      <c r="H37" s="14">
        <v>70569028</v>
      </c>
      <c r="I37" s="29">
        <f t="shared" si="0"/>
        <v>0.87294324743410434</v>
      </c>
      <c r="L37" s="51"/>
      <c r="M37" s="52"/>
      <c r="N37" s="52"/>
      <c r="O37" s="48"/>
      <c r="P37" s="52"/>
      <c r="Q37" s="52"/>
      <c r="R37" s="48"/>
      <c r="S37" s="52"/>
      <c r="T37" s="48"/>
    </row>
    <row r="38" spans="1:20" ht="14.25" customHeight="1" x14ac:dyDescent="0.2">
      <c r="A38" s="15" t="s">
        <v>43</v>
      </c>
      <c r="B38" s="14">
        <v>7249</v>
      </c>
      <c r="C38" s="14">
        <v>184</v>
      </c>
      <c r="D38" s="26">
        <f t="shared" si="1"/>
        <v>2.5382811422265141E-2</v>
      </c>
      <c r="E38" s="14">
        <v>727862530</v>
      </c>
      <c r="F38" s="14">
        <v>13672917</v>
      </c>
      <c r="G38" s="26">
        <f t="shared" si="2"/>
        <v>1.8785026617594947E-2</v>
      </c>
      <c r="H38" s="14">
        <v>15714157</v>
      </c>
      <c r="I38" s="29">
        <f t="shared" si="0"/>
        <v>1.0236492295375663</v>
      </c>
      <c r="L38" s="51"/>
      <c r="M38" s="52"/>
      <c r="N38" s="48"/>
      <c r="O38" s="48"/>
      <c r="P38" s="52"/>
      <c r="Q38" s="52"/>
      <c r="R38" s="48"/>
      <c r="S38" s="52"/>
      <c r="T38" s="48"/>
    </row>
    <row r="39" spans="1:20" ht="14.25" customHeight="1" x14ac:dyDescent="0.2">
      <c r="A39" s="15" t="s">
        <v>44</v>
      </c>
      <c r="B39" s="14">
        <v>187612</v>
      </c>
      <c r="C39" s="14">
        <v>13228</v>
      </c>
      <c r="D39" s="26">
        <f t="shared" si="1"/>
        <v>7.0507217022365301E-2</v>
      </c>
      <c r="E39" s="14">
        <v>37705598000</v>
      </c>
      <c r="F39" s="14">
        <v>2937536804</v>
      </c>
      <c r="G39" s="26">
        <f t="shared" si="2"/>
        <v>7.7907179830432605E-2</v>
      </c>
      <c r="H39" s="14">
        <v>3511252400</v>
      </c>
      <c r="I39" s="29">
        <f t="shared" si="0"/>
        <v>0.98424301590073837</v>
      </c>
      <c r="L39" s="51"/>
      <c r="M39" s="52"/>
      <c r="N39" s="52"/>
      <c r="O39" s="48"/>
      <c r="P39" s="52"/>
      <c r="Q39" s="52"/>
      <c r="R39" s="48"/>
      <c r="S39" s="52"/>
      <c r="T39" s="48"/>
    </row>
    <row r="40" spans="1:20" ht="14.25" customHeight="1" x14ac:dyDescent="0.2">
      <c r="A40" s="15" t="s">
        <v>45</v>
      </c>
      <c r="B40" s="14">
        <v>547339</v>
      </c>
      <c r="C40" s="14">
        <v>42932</v>
      </c>
      <c r="D40" s="26">
        <f t="shared" si="1"/>
        <v>7.8437677563630584E-2</v>
      </c>
      <c r="E40" s="14">
        <v>126688474819</v>
      </c>
      <c r="F40" s="14">
        <v>9851817720</v>
      </c>
      <c r="G40" s="26">
        <f t="shared" si="2"/>
        <v>7.7764119696565187E-2</v>
      </c>
      <c r="H40" s="14">
        <v>11878308517</v>
      </c>
      <c r="I40" s="29">
        <f t="shared" si="0"/>
        <v>0.97575961860625016</v>
      </c>
      <c r="L40" s="51"/>
      <c r="M40" s="52"/>
      <c r="N40" s="52"/>
      <c r="O40" s="48"/>
      <c r="P40" s="52"/>
      <c r="Q40" s="52"/>
      <c r="R40" s="48"/>
      <c r="S40" s="52"/>
      <c r="T40" s="48"/>
    </row>
    <row r="41" spans="1:20" ht="14.25" customHeight="1" x14ac:dyDescent="0.2">
      <c r="A41" s="15" t="s">
        <v>46</v>
      </c>
      <c r="B41" s="14">
        <v>109213</v>
      </c>
      <c r="C41" s="14">
        <v>6196</v>
      </c>
      <c r="D41" s="26">
        <f t="shared" si="1"/>
        <v>5.6733172790784978E-2</v>
      </c>
      <c r="E41" s="14">
        <v>30191687703</v>
      </c>
      <c r="F41" s="14">
        <v>1453780662</v>
      </c>
      <c r="G41" s="26">
        <f t="shared" si="2"/>
        <v>4.8151685864700602E-2</v>
      </c>
      <c r="H41" s="14">
        <v>1754103072</v>
      </c>
      <c r="I41" s="29">
        <f t="shared" si="0"/>
        <v>0.97504543369743057</v>
      </c>
      <c r="L41" s="51"/>
      <c r="M41" s="52"/>
      <c r="N41" s="48"/>
      <c r="O41" s="48"/>
      <c r="P41" s="52"/>
      <c r="Q41" s="52"/>
      <c r="R41" s="48"/>
      <c r="S41" s="52"/>
      <c r="T41" s="48"/>
    </row>
    <row r="42" spans="1:20" ht="14.25" customHeight="1" x14ac:dyDescent="0.2">
      <c r="A42" s="15" t="s">
        <v>47</v>
      </c>
      <c r="B42" s="14">
        <v>47294</v>
      </c>
      <c r="C42" s="14">
        <v>2208</v>
      </c>
      <c r="D42" s="26">
        <f t="shared" si="1"/>
        <v>4.6686683300207213E-2</v>
      </c>
      <c r="E42" s="14">
        <v>4876867434</v>
      </c>
      <c r="F42" s="14">
        <v>180455324</v>
      </c>
      <c r="G42" s="26">
        <f t="shared" si="2"/>
        <v>3.7002302490718064E-2</v>
      </c>
      <c r="H42" s="14">
        <v>186992085</v>
      </c>
      <c r="I42" s="29">
        <f t="shared" si="0"/>
        <v>1.1353442108336862</v>
      </c>
      <c r="L42" s="51"/>
      <c r="M42" s="52"/>
      <c r="N42" s="48"/>
      <c r="O42" s="48"/>
      <c r="P42" s="52"/>
      <c r="Q42" s="52"/>
      <c r="R42" s="48"/>
      <c r="S42" s="52"/>
      <c r="T42" s="48"/>
    </row>
    <row r="43" spans="1:20" ht="14.25" customHeight="1" x14ac:dyDescent="0.2">
      <c r="A43" s="15" t="s">
        <v>48</v>
      </c>
      <c r="B43" s="14">
        <v>5911</v>
      </c>
      <c r="C43" s="14">
        <v>119</v>
      </c>
      <c r="D43" s="26">
        <f t="shared" si="1"/>
        <v>2.0131957367619691E-2</v>
      </c>
      <c r="E43" s="14">
        <v>875343629</v>
      </c>
      <c r="F43" s="14">
        <v>9644240</v>
      </c>
      <c r="G43" s="26">
        <f t="shared" si="2"/>
        <v>1.1017661727906402E-2</v>
      </c>
      <c r="H43" s="14">
        <v>10594071</v>
      </c>
      <c r="I43" s="29">
        <f t="shared" si="0"/>
        <v>1.0709919450117291</v>
      </c>
      <c r="L43" s="51"/>
      <c r="M43" s="52"/>
      <c r="N43" s="52"/>
      <c r="O43" s="48"/>
      <c r="P43" s="52"/>
      <c r="Q43" s="52"/>
      <c r="R43" s="48"/>
      <c r="S43" s="52"/>
      <c r="T43" s="48"/>
    </row>
    <row r="44" spans="1:20" ht="14.25" customHeight="1" x14ac:dyDescent="0.2">
      <c r="A44" s="15" t="s">
        <v>49</v>
      </c>
      <c r="B44" s="14">
        <v>16077</v>
      </c>
      <c r="C44" s="14">
        <v>492</v>
      </c>
      <c r="D44" s="26">
        <f t="shared" si="1"/>
        <v>3.0602724388878521E-2</v>
      </c>
      <c r="E44" s="14">
        <v>1383965322</v>
      </c>
      <c r="F44" s="14">
        <v>34031569</v>
      </c>
      <c r="G44" s="26">
        <f t="shared" si="2"/>
        <v>2.4589900092886866E-2</v>
      </c>
      <c r="H44" s="14">
        <v>41195224</v>
      </c>
      <c r="I44" s="29">
        <f t="shared" si="0"/>
        <v>0.97188790622912991</v>
      </c>
      <c r="L44" s="51"/>
      <c r="M44" s="52"/>
      <c r="N44" s="52"/>
      <c r="O44" s="48"/>
      <c r="P44" s="52"/>
      <c r="Q44" s="52"/>
      <c r="R44" s="48"/>
      <c r="S44" s="52"/>
      <c r="T44" s="48"/>
    </row>
    <row r="45" spans="1:20" ht="14.25" customHeight="1" x14ac:dyDescent="0.2">
      <c r="A45" s="15" t="s">
        <v>50</v>
      </c>
      <c r="B45" s="14">
        <v>201737</v>
      </c>
      <c r="C45" s="14">
        <v>16104</v>
      </c>
      <c r="D45" s="26">
        <f t="shared" si="1"/>
        <v>7.9826705066497472E-2</v>
      </c>
      <c r="E45" s="14">
        <v>56199343087</v>
      </c>
      <c r="F45" s="14">
        <v>5059615849</v>
      </c>
      <c r="G45" s="26">
        <f t="shared" si="2"/>
        <v>9.0029804105848835E-2</v>
      </c>
      <c r="H45" s="14">
        <v>6244632500</v>
      </c>
      <c r="I45" s="29">
        <f t="shared" si="0"/>
        <v>0.95321690013265747</v>
      </c>
      <c r="L45" s="51"/>
      <c r="M45" s="52"/>
      <c r="N45" s="52"/>
      <c r="O45" s="48"/>
      <c r="P45" s="52"/>
      <c r="Q45" s="52"/>
      <c r="R45" s="48"/>
      <c r="S45" s="52"/>
      <c r="T45" s="48"/>
    </row>
    <row r="46" spans="1:20" ht="14.25" customHeight="1" x14ac:dyDescent="0.2">
      <c r="A46" s="15" t="s">
        <v>51</v>
      </c>
      <c r="B46" s="14">
        <v>270719</v>
      </c>
      <c r="C46" s="14">
        <v>16908</v>
      </c>
      <c r="D46" s="26">
        <f t="shared" si="1"/>
        <v>6.2455904461822039E-2</v>
      </c>
      <c r="E46" s="14">
        <v>35172916002</v>
      </c>
      <c r="F46" s="14">
        <v>2370324556</v>
      </c>
      <c r="G46" s="26">
        <f t="shared" si="2"/>
        <v>6.739061827757524E-2</v>
      </c>
      <c r="H46" s="14">
        <v>2771502796</v>
      </c>
      <c r="I46" s="29">
        <f t="shared" si="0"/>
        <v>1.0061751078622698</v>
      </c>
      <c r="L46" s="51"/>
      <c r="M46" s="52"/>
      <c r="N46" s="52"/>
      <c r="O46" s="48"/>
      <c r="P46" s="52"/>
      <c r="Q46" s="52"/>
      <c r="R46" s="48"/>
      <c r="S46" s="52"/>
      <c r="T46" s="48"/>
    </row>
    <row r="47" spans="1:20" ht="14.25" customHeight="1" x14ac:dyDescent="0.2">
      <c r="A47" s="15" t="s">
        <v>52</v>
      </c>
      <c r="B47" s="14">
        <v>95095</v>
      </c>
      <c r="C47" s="14">
        <v>6247</v>
      </c>
      <c r="D47" s="26">
        <f t="shared" si="1"/>
        <v>6.5692202534307798E-2</v>
      </c>
      <c r="E47" s="14">
        <v>32849587243</v>
      </c>
      <c r="F47" s="14">
        <v>2179661361</v>
      </c>
      <c r="G47" s="26">
        <f t="shared" si="2"/>
        <v>6.6352777734352483E-2</v>
      </c>
      <c r="H47" s="14">
        <v>2618737887</v>
      </c>
      <c r="I47" s="29">
        <f t="shared" si="0"/>
        <v>0.9792150242524108</v>
      </c>
      <c r="L47" s="51"/>
      <c r="M47" s="52"/>
      <c r="N47" s="48"/>
      <c r="O47" s="48"/>
      <c r="P47" s="52"/>
      <c r="Q47" s="52"/>
      <c r="R47" s="48"/>
      <c r="S47" s="52"/>
      <c r="T47" s="48"/>
    </row>
    <row r="48" spans="1:20" ht="14.25" customHeight="1" x14ac:dyDescent="0.2">
      <c r="A48" s="15" t="s">
        <v>53</v>
      </c>
      <c r="B48" s="14">
        <v>89457</v>
      </c>
      <c r="C48" s="14">
        <v>4094</v>
      </c>
      <c r="D48" s="26">
        <f t="shared" si="1"/>
        <v>4.5765004415529248E-2</v>
      </c>
      <c r="E48" s="14">
        <v>41456492964</v>
      </c>
      <c r="F48" s="14">
        <v>2611157324</v>
      </c>
      <c r="G48" s="26">
        <f t="shared" si="2"/>
        <v>6.2985485199326369E-2</v>
      </c>
      <c r="H48" s="14">
        <v>3068571043</v>
      </c>
      <c r="I48" s="29">
        <f t="shared" si="0"/>
        <v>1.0011010825214179</v>
      </c>
      <c r="L48" s="51"/>
      <c r="M48" s="52"/>
      <c r="N48" s="48"/>
      <c r="O48" s="48"/>
      <c r="P48" s="52"/>
      <c r="Q48" s="52"/>
      <c r="R48" s="48"/>
      <c r="S48" s="52"/>
      <c r="T48" s="48"/>
    </row>
    <row r="49" spans="1:20" ht="14.25" customHeight="1" x14ac:dyDescent="0.2">
      <c r="A49" s="15" t="s">
        <v>54</v>
      </c>
      <c r="B49" s="14">
        <v>55097</v>
      </c>
      <c r="C49" s="14">
        <v>3901</v>
      </c>
      <c r="D49" s="26">
        <f t="shared" si="1"/>
        <v>7.0802403034647979E-2</v>
      </c>
      <c r="E49" s="14">
        <v>15835022908</v>
      </c>
      <c r="F49" s="14">
        <v>1232644720</v>
      </c>
      <c r="G49" s="26">
        <f t="shared" si="2"/>
        <v>7.7842938855317761E-2</v>
      </c>
      <c r="H49" s="14">
        <v>1434203379</v>
      </c>
      <c r="I49" s="29">
        <f t="shared" si="0"/>
        <v>1.0111329258160457</v>
      </c>
      <c r="L49" s="51"/>
      <c r="M49" s="52"/>
      <c r="N49" s="52"/>
      <c r="O49" s="48"/>
      <c r="P49" s="52"/>
      <c r="Q49" s="52"/>
      <c r="R49" s="48"/>
      <c r="S49" s="52"/>
      <c r="T49" s="48"/>
    </row>
    <row r="50" spans="1:20" ht="14.25" customHeight="1" x14ac:dyDescent="0.2">
      <c r="A50" s="15" t="s">
        <v>55</v>
      </c>
      <c r="B50" s="14">
        <v>109056</v>
      </c>
      <c r="C50" s="14">
        <v>8058</v>
      </c>
      <c r="D50" s="26">
        <f t="shared" si="1"/>
        <v>7.3888644366197187E-2</v>
      </c>
      <c r="E50" s="14">
        <v>28666560613</v>
      </c>
      <c r="F50" s="14">
        <v>2180443578</v>
      </c>
      <c r="G50" s="26">
        <f t="shared" si="2"/>
        <v>7.6062266674963117E-2</v>
      </c>
      <c r="H50" s="14">
        <v>2666733227</v>
      </c>
      <c r="I50" s="29">
        <f t="shared" si="0"/>
        <v>0.96193639200623704</v>
      </c>
      <c r="L50" s="51"/>
      <c r="M50" s="52"/>
      <c r="N50" s="52"/>
      <c r="O50" s="48"/>
      <c r="P50" s="52"/>
      <c r="Q50" s="52"/>
      <c r="R50" s="48"/>
      <c r="S50" s="52"/>
      <c r="T50" s="48"/>
    </row>
    <row r="51" spans="1:20" ht="14.25" customHeight="1" x14ac:dyDescent="0.2">
      <c r="A51" s="15" t="s">
        <v>56</v>
      </c>
      <c r="B51" s="14">
        <v>31534</v>
      </c>
      <c r="C51" s="14">
        <v>1821</v>
      </c>
      <c r="D51" s="26">
        <f t="shared" si="1"/>
        <v>5.774719350542272E-2</v>
      </c>
      <c r="E51" s="14">
        <v>4890000280</v>
      </c>
      <c r="F51" s="14">
        <v>162297053</v>
      </c>
      <c r="G51" s="26">
        <f t="shared" si="2"/>
        <v>3.318957949016723E-2</v>
      </c>
      <c r="H51" s="14">
        <v>178415585</v>
      </c>
      <c r="I51" s="29">
        <f t="shared" si="0"/>
        <v>1.070185148969832</v>
      </c>
      <c r="L51" s="51"/>
      <c r="M51" s="52"/>
      <c r="N51" s="52"/>
      <c r="O51" s="48"/>
      <c r="P51" s="52"/>
      <c r="Q51" s="52"/>
      <c r="R51" s="48"/>
      <c r="S51" s="52"/>
      <c r="T51" s="48"/>
    </row>
    <row r="52" spans="1:20" ht="14.25" customHeight="1" x14ac:dyDescent="0.2">
      <c r="A52" s="15" t="s">
        <v>57</v>
      </c>
      <c r="B52" s="14">
        <v>470674</v>
      </c>
      <c r="C52" s="14">
        <v>30338</v>
      </c>
      <c r="D52" s="26">
        <f t="shared" si="1"/>
        <v>6.4456502802364271E-2</v>
      </c>
      <c r="E52" s="14">
        <v>208227318913</v>
      </c>
      <c r="F52" s="14">
        <v>10734511577</v>
      </c>
      <c r="G52" s="26">
        <f t="shared" si="2"/>
        <v>5.1551888738888357E-2</v>
      </c>
      <c r="H52" s="14">
        <v>12631652672</v>
      </c>
      <c r="I52" s="29">
        <f t="shared" si="0"/>
        <v>0.9997771057626943</v>
      </c>
      <c r="L52" s="51"/>
      <c r="M52" s="52"/>
      <c r="N52" s="52"/>
      <c r="O52" s="48"/>
      <c r="P52" s="52"/>
      <c r="Q52" s="52"/>
      <c r="R52" s="48"/>
      <c r="S52" s="52"/>
      <c r="T52" s="48"/>
    </row>
    <row r="53" spans="1:20" ht="14.25" customHeight="1" x14ac:dyDescent="0.2">
      <c r="A53" s="15" t="s">
        <v>58</v>
      </c>
      <c r="B53" s="14">
        <v>183053</v>
      </c>
      <c r="C53" s="14">
        <v>14891</v>
      </c>
      <c r="D53" s="26">
        <f t="shared" si="1"/>
        <v>8.1348024888966586E-2</v>
      </c>
      <c r="E53" s="14">
        <v>47065108619</v>
      </c>
      <c r="F53" s="14">
        <v>3670876502</v>
      </c>
      <c r="G53" s="26">
        <f t="shared" si="2"/>
        <v>7.7995708704644978E-2</v>
      </c>
      <c r="H53" s="14">
        <v>4482571830</v>
      </c>
      <c r="I53" s="29">
        <f t="shared" si="0"/>
        <v>0.96343759819841168</v>
      </c>
      <c r="L53" s="51"/>
      <c r="M53" s="52"/>
      <c r="N53" s="52"/>
      <c r="O53" s="48"/>
      <c r="P53" s="52"/>
      <c r="Q53" s="52"/>
      <c r="R53" s="48"/>
      <c r="S53" s="52"/>
      <c r="T53" s="48"/>
    </row>
    <row r="54" spans="1:20" ht="14.25" customHeight="1" x14ac:dyDescent="0.2">
      <c r="A54" s="15" t="s">
        <v>59</v>
      </c>
      <c r="B54" s="14">
        <v>643796</v>
      </c>
      <c r="C54" s="14">
        <v>43784</v>
      </c>
      <c r="D54" s="26">
        <f t="shared" si="1"/>
        <v>6.8009120901652079E-2</v>
      </c>
      <c r="E54" s="14">
        <v>294896357790</v>
      </c>
      <c r="F54" s="14">
        <v>20033361958</v>
      </c>
      <c r="G54" s="26">
        <f t="shared" si="2"/>
        <v>6.793356862096632E-2</v>
      </c>
      <c r="H54" s="14">
        <v>23906996177</v>
      </c>
      <c r="I54" s="29">
        <f t="shared" si="0"/>
        <v>0.98584786447296646</v>
      </c>
      <c r="L54" s="51"/>
      <c r="M54" s="52"/>
      <c r="N54" s="52"/>
      <c r="O54" s="48"/>
      <c r="P54" s="52"/>
      <c r="Q54" s="52"/>
      <c r="R54" s="48"/>
      <c r="S54" s="52"/>
      <c r="T54" s="48"/>
    </row>
    <row r="55" spans="1:20" ht="14.25" customHeight="1" x14ac:dyDescent="0.2">
      <c r="A55" s="15" t="s">
        <v>60</v>
      </c>
      <c r="B55" s="14">
        <v>301325</v>
      </c>
      <c r="C55" s="14">
        <v>20880</v>
      </c>
      <c r="D55" s="26">
        <f t="shared" si="1"/>
        <v>6.9293951713266411E-2</v>
      </c>
      <c r="E55" s="14">
        <v>51609718321</v>
      </c>
      <c r="F55" s="14">
        <v>4448175337</v>
      </c>
      <c r="G55" s="26">
        <f t="shared" si="2"/>
        <v>8.6188715647185332E-2</v>
      </c>
      <c r="H55" s="14">
        <v>5387097359</v>
      </c>
      <c r="I55" s="29">
        <f t="shared" si="0"/>
        <v>0.97142247606706345</v>
      </c>
      <c r="L55" s="51"/>
      <c r="M55" s="52"/>
      <c r="N55" s="52"/>
      <c r="O55" s="48"/>
      <c r="P55" s="52"/>
      <c r="Q55" s="52"/>
      <c r="R55" s="48"/>
      <c r="S55" s="52"/>
      <c r="T55" s="48"/>
    </row>
    <row r="56" spans="1:20" ht="14.25" customHeight="1" x14ac:dyDescent="0.2">
      <c r="A56" s="15" t="s">
        <v>61</v>
      </c>
      <c r="B56" s="14">
        <v>432801</v>
      </c>
      <c r="C56" s="14">
        <v>29329</v>
      </c>
      <c r="D56" s="26">
        <f t="shared" si="1"/>
        <v>6.7765555070344111E-2</v>
      </c>
      <c r="E56" s="14">
        <v>143417946935</v>
      </c>
      <c r="F56" s="14">
        <v>9792112224</v>
      </c>
      <c r="G56" s="26">
        <f t="shared" si="2"/>
        <v>6.8276756384178253E-2</v>
      </c>
      <c r="H56" s="14">
        <v>11097373986</v>
      </c>
      <c r="I56" s="29">
        <f t="shared" si="0"/>
        <v>1.0380953226203449</v>
      </c>
      <c r="L56" s="51"/>
      <c r="M56" s="52"/>
      <c r="N56" s="52"/>
      <c r="O56" s="48"/>
      <c r="P56" s="52"/>
      <c r="Q56" s="52"/>
      <c r="R56" s="48"/>
      <c r="S56" s="52"/>
      <c r="T56" s="48"/>
    </row>
    <row r="57" spans="1:20" ht="14.25" customHeight="1" x14ac:dyDescent="0.2">
      <c r="A57" s="15" t="s">
        <v>62</v>
      </c>
      <c r="B57" s="14">
        <v>387386</v>
      </c>
      <c r="C57" s="14">
        <v>26231</v>
      </c>
      <c r="D57" s="26">
        <f t="shared" si="1"/>
        <v>6.7712823901741409E-2</v>
      </c>
      <c r="E57" s="14">
        <v>59047479313</v>
      </c>
      <c r="F57" s="14">
        <v>4412714962</v>
      </c>
      <c r="G57" s="26">
        <f t="shared" si="2"/>
        <v>7.4731639916566076E-2</v>
      </c>
      <c r="H57" s="14">
        <v>5424541829</v>
      </c>
      <c r="I57" s="29">
        <f t="shared" si="0"/>
        <v>0.95702633157054118</v>
      </c>
      <c r="L57" s="51"/>
      <c r="M57" s="52"/>
      <c r="N57" s="52"/>
      <c r="O57" s="48"/>
      <c r="P57" s="52"/>
      <c r="Q57" s="52"/>
      <c r="R57" s="48"/>
      <c r="S57" s="52"/>
      <c r="T57" s="48"/>
    </row>
    <row r="58" spans="1:20" ht="14.25" customHeight="1" x14ac:dyDescent="0.2">
      <c r="A58" s="15" t="s">
        <v>63</v>
      </c>
      <c r="B58" s="14">
        <v>98567</v>
      </c>
      <c r="C58" s="14">
        <v>3086</v>
      </c>
      <c r="D58" s="26">
        <f t="shared" si="1"/>
        <v>3.1308652997453508E-2</v>
      </c>
      <c r="E58" s="14">
        <v>6370085039</v>
      </c>
      <c r="F58" s="14">
        <v>256831546</v>
      </c>
      <c r="G58" s="26">
        <f t="shared" si="2"/>
        <v>4.0318385771552966E-2</v>
      </c>
      <c r="H58" s="14">
        <v>273469750</v>
      </c>
      <c r="I58" s="29">
        <f t="shared" si="0"/>
        <v>1.1048928080710938</v>
      </c>
      <c r="L58" s="51"/>
      <c r="M58" s="52"/>
      <c r="N58" s="52"/>
      <c r="O58" s="48"/>
      <c r="P58" s="52"/>
      <c r="Q58" s="52"/>
      <c r="R58" s="48"/>
      <c r="S58" s="52"/>
      <c r="T58" s="48"/>
    </row>
    <row r="59" spans="1:20" ht="14.25" customHeight="1" x14ac:dyDescent="0.2">
      <c r="A59" s="15" t="s">
        <v>64</v>
      </c>
      <c r="B59" s="14">
        <v>145879</v>
      </c>
      <c r="C59" s="14">
        <v>13884</v>
      </c>
      <c r="D59" s="26">
        <f t="shared" si="1"/>
        <v>9.5174768129751369E-2</v>
      </c>
      <c r="E59" s="14">
        <v>46535574044</v>
      </c>
      <c r="F59" s="14">
        <v>4932463688</v>
      </c>
      <c r="G59" s="26">
        <f t="shared" si="2"/>
        <v>0.10599339944396712</v>
      </c>
      <c r="H59" s="14">
        <v>5844372615</v>
      </c>
      <c r="I59" s="29">
        <f t="shared" si="0"/>
        <v>0.99290357387156225</v>
      </c>
      <c r="L59" s="51"/>
      <c r="M59" s="52"/>
      <c r="N59" s="52"/>
      <c r="O59" s="48"/>
      <c r="P59" s="52"/>
      <c r="Q59" s="52"/>
      <c r="R59" s="48"/>
      <c r="S59" s="52"/>
      <c r="T59" s="48"/>
    </row>
    <row r="60" spans="1:20" ht="14.25" customHeight="1" x14ac:dyDescent="0.2">
      <c r="A60" s="15" t="s">
        <v>65</v>
      </c>
      <c r="B60" s="14">
        <v>174784</v>
      </c>
      <c r="C60" s="14">
        <v>14402</v>
      </c>
      <c r="D60" s="26">
        <f t="shared" si="1"/>
        <v>8.2398846576345663E-2</v>
      </c>
      <c r="E60" s="14">
        <v>36497830754</v>
      </c>
      <c r="F60" s="14">
        <v>3043565151</v>
      </c>
      <c r="G60" s="26">
        <f t="shared" si="2"/>
        <v>8.3390302604941499E-2</v>
      </c>
      <c r="H60" s="14">
        <v>3560541607</v>
      </c>
      <c r="I60" s="29">
        <f t="shared" si="0"/>
        <v>1.0056517459281615</v>
      </c>
      <c r="L60" s="51"/>
      <c r="M60" s="52"/>
      <c r="N60" s="52"/>
      <c r="O60" s="48"/>
      <c r="P60" s="52"/>
      <c r="Q60" s="52"/>
      <c r="R60" s="48"/>
      <c r="S60" s="52"/>
      <c r="T60" s="48"/>
    </row>
    <row r="61" spans="1:20" ht="14.25" customHeight="1" x14ac:dyDescent="0.2">
      <c r="A61" s="15" t="s">
        <v>66</v>
      </c>
      <c r="B61" s="14">
        <v>112466</v>
      </c>
      <c r="C61" s="14">
        <v>7616</v>
      </c>
      <c r="D61" s="26">
        <f t="shared" si="1"/>
        <v>6.7718243735884628E-2</v>
      </c>
      <c r="E61" s="14">
        <v>18940836442</v>
      </c>
      <c r="F61" s="14">
        <v>1548683186</v>
      </c>
      <c r="G61" s="26">
        <f t="shared" si="2"/>
        <v>8.1764244717614565E-2</v>
      </c>
      <c r="H61" s="14">
        <v>1852797281</v>
      </c>
      <c r="I61" s="29">
        <f t="shared" si="0"/>
        <v>0.98336727795723133</v>
      </c>
      <c r="L61" s="51"/>
      <c r="M61" s="52"/>
      <c r="N61" s="52"/>
      <c r="O61" s="48"/>
      <c r="P61" s="52"/>
      <c r="Q61" s="52"/>
      <c r="R61" s="48"/>
      <c r="S61" s="52"/>
      <c r="T61" s="48"/>
    </row>
    <row r="62" spans="1:20" ht="14.25" customHeight="1" x14ac:dyDescent="0.2">
      <c r="A62" s="15" t="s">
        <v>67</v>
      </c>
      <c r="B62" s="14">
        <v>288902</v>
      </c>
      <c r="C62" s="14">
        <v>22415</v>
      </c>
      <c r="D62" s="26">
        <f t="shared" si="1"/>
        <v>7.7586863365431871E-2</v>
      </c>
      <c r="E62" s="14">
        <v>92692303800</v>
      </c>
      <c r="F62" s="14">
        <v>7098286600</v>
      </c>
      <c r="G62" s="26">
        <f t="shared" si="2"/>
        <v>7.657902877584967E-2</v>
      </c>
      <c r="H62" s="14">
        <v>8509405100</v>
      </c>
      <c r="I62" s="29">
        <f t="shared" si="0"/>
        <v>0.9813759379917999</v>
      </c>
      <c r="L62" s="51"/>
      <c r="M62" s="52"/>
      <c r="N62" s="52"/>
      <c r="O62" s="48"/>
      <c r="P62" s="52"/>
      <c r="Q62" s="52"/>
      <c r="R62" s="48"/>
      <c r="S62" s="52"/>
      <c r="T62" s="48"/>
    </row>
    <row r="63" spans="1:20" ht="14.25" customHeight="1" x14ac:dyDescent="0.2">
      <c r="A63" s="15" t="s">
        <v>68</v>
      </c>
      <c r="B63" s="14">
        <v>177092</v>
      </c>
      <c r="C63" s="14">
        <v>10974</v>
      </c>
      <c r="D63" s="26">
        <f t="shared" si="1"/>
        <v>6.1967790752829037E-2</v>
      </c>
      <c r="E63" s="14">
        <v>53785307628</v>
      </c>
      <c r="F63" s="14">
        <v>3325237950</v>
      </c>
      <c r="G63" s="26">
        <f t="shared" si="2"/>
        <v>6.1824280582322449E-2</v>
      </c>
      <c r="H63" s="14">
        <v>4134874246</v>
      </c>
      <c r="I63" s="29">
        <f t="shared" si="0"/>
        <v>0.9461097035401409</v>
      </c>
      <c r="L63" s="51"/>
      <c r="M63" s="52"/>
      <c r="N63" s="52"/>
      <c r="O63" s="48"/>
      <c r="P63" s="52"/>
      <c r="Q63" s="52"/>
      <c r="R63" s="48"/>
      <c r="S63" s="52"/>
      <c r="T63" s="48"/>
    </row>
    <row r="64" spans="1:20" ht="14.25" customHeight="1" x14ac:dyDescent="0.2">
      <c r="A64" s="15" t="s">
        <v>69</v>
      </c>
      <c r="B64" s="14">
        <v>87264</v>
      </c>
      <c r="C64" s="14">
        <v>7109</v>
      </c>
      <c r="D64" s="26">
        <f t="shared" si="1"/>
        <v>8.1465438210487712E-2</v>
      </c>
      <c r="E64" s="14">
        <v>20533040304</v>
      </c>
      <c r="F64" s="14">
        <v>1750839700</v>
      </c>
      <c r="G64" s="26">
        <f t="shared" si="2"/>
        <v>8.526938407942064E-2</v>
      </c>
      <c r="H64" s="14">
        <v>2210700189</v>
      </c>
      <c r="I64" s="29">
        <f t="shared" si="0"/>
        <v>0.93174615988812659</v>
      </c>
      <c r="L64" s="51"/>
      <c r="M64" s="52"/>
      <c r="N64" s="52"/>
      <c r="O64" s="48"/>
      <c r="P64" s="52"/>
      <c r="Q64" s="52"/>
      <c r="R64" s="48"/>
      <c r="S64" s="52"/>
      <c r="T64" s="48"/>
    </row>
    <row r="65" spans="1:20" ht="14.25" customHeight="1" x14ac:dyDescent="0.2">
      <c r="A65" s="15" t="s">
        <v>70</v>
      </c>
      <c r="B65" s="14">
        <v>38185</v>
      </c>
      <c r="C65" s="14">
        <v>1320</v>
      </c>
      <c r="D65" s="26">
        <f t="shared" si="1"/>
        <v>3.4568547859106978E-2</v>
      </c>
      <c r="E65" s="14">
        <v>2740322531</v>
      </c>
      <c r="F65" s="14">
        <v>98479477</v>
      </c>
      <c r="G65" s="26">
        <f t="shared" si="2"/>
        <v>3.5937184724041525E-2</v>
      </c>
      <c r="H65" s="14">
        <v>117539500</v>
      </c>
      <c r="I65" s="29">
        <f t="shared" si="0"/>
        <v>0.98569594251544479</v>
      </c>
      <c r="L65" s="51"/>
      <c r="M65" s="52"/>
      <c r="N65" s="52"/>
      <c r="O65" s="48"/>
      <c r="P65" s="52"/>
      <c r="Q65" s="52"/>
      <c r="R65" s="48"/>
      <c r="S65" s="52"/>
      <c r="T65" s="48"/>
    </row>
    <row r="66" spans="1:20" ht="14.25" customHeight="1" x14ac:dyDescent="0.2">
      <c r="A66" s="15" t="s">
        <v>71</v>
      </c>
      <c r="B66" s="14">
        <v>19564</v>
      </c>
      <c r="C66" s="14">
        <v>778</v>
      </c>
      <c r="D66" s="26">
        <f t="shared" si="1"/>
        <v>3.976691883050501E-2</v>
      </c>
      <c r="E66" s="14">
        <v>1888090122</v>
      </c>
      <c r="F66" s="14">
        <v>66475310</v>
      </c>
      <c r="G66" s="26">
        <f t="shared" si="2"/>
        <v>3.5207699688394427E-2</v>
      </c>
      <c r="H66" s="14">
        <v>78835450</v>
      </c>
      <c r="I66" s="29">
        <f t="shared" si="0"/>
        <v>0.99201878163723967</v>
      </c>
      <c r="L66" s="51"/>
      <c r="M66" s="52"/>
      <c r="N66" s="52"/>
      <c r="O66" s="48"/>
      <c r="P66" s="52"/>
      <c r="Q66" s="52"/>
      <c r="R66" s="48"/>
      <c r="S66" s="52"/>
      <c r="T66" s="48"/>
    </row>
    <row r="67" spans="1:20" ht="14.25" customHeight="1" x14ac:dyDescent="0.2">
      <c r="A67" s="15" t="s">
        <v>72</v>
      </c>
      <c r="B67" s="14">
        <v>6681</v>
      </c>
      <c r="C67" s="14">
        <v>196</v>
      </c>
      <c r="D67" s="26">
        <f t="shared" si="1"/>
        <v>2.9336925609938631E-2</v>
      </c>
      <c r="E67" s="14">
        <v>815777001</v>
      </c>
      <c r="F67" s="14">
        <v>16626647</v>
      </c>
      <c r="G67" s="26">
        <f t="shared" si="2"/>
        <v>2.0381362773918162E-2</v>
      </c>
      <c r="H67" s="14">
        <v>20048613</v>
      </c>
      <c r="I67" s="29">
        <f t="shared" si="0"/>
        <v>0.97566655491183296</v>
      </c>
      <c r="L67" s="51"/>
      <c r="M67" s="52"/>
      <c r="N67" s="52"/>
      <c r="O67" s="48"/>
      <c r="P67" s="52"/>
      <c r="Q67" s="52"/>
      <c r="R67" s="48"/>
      <c r="S67" s="52"/>
      <c r="T67" s="48"/>
    </row>
    <row r="68" spans="1:20" ht="14.25" customHeight="1" x14ac:dyDescent="0.2">
      <c r="A68" s="15" t="s">
        <v>73</v>
      </c>
      <c r="B68" s="14">
        <v>297626</v>
      </c>
      <c r="C68" s="14">
        <v>19778</v>
      </c>
      <c r="D68" s="26">
        <f t="shared" si="1"/>
        <v>6.6452527668953654E-2</v>
      </c>
      <c r="E68" s="14">
        <v>63689611002</v>
      </c>
      <c r="F68" s="14">
        <v>4651790558</v>
      </c>
      <c r="G68" s="26">
        <f t="shared" si="2"/>
        <v>7.3038451402284793E-2</v>
      </c>
      <c r="H68" s="14">
        <v>5700893113</v>
      </c>
      <c r="I68" s="29">
        <f t="shared" si="0"/>
        <v>0.9599714756338823</v>
      </c>
      <c r="L68" s="51"/>
      <c r="M68" s="52"/>
      <c r="N68" s="52"/>
      <c r="O68" s="48"/>
      <c r="P68" s="52"/>
      <c r="Q68" s="52"/>
      <c r="R68" s="48"/>
      <c r="S68" s="52"/>
      <c r="T68" s="48"/>
    </row>
    <row r="69" spans="1:20" ht="14.25" customHeight="1" x14ac:dyDescent="0.2">
      <c r="A69" s="15" t="s">
        <v>74</v>
      </c>
      <c r="B69" s="14">
        <v>25275</v>
      </c>
      <c r="C69" s="14">
        <v>1390</v>
      </c>
      <c r="D69" s="26">
        <f t="shared" si="1"/>
        <v>5.4995054401582588E-2</v>
      </c>
      <c r="E69" s="14">
        <v>2900680201</v>
      </c>
      <c r="F69" s="14">
        <v>177337494</v>
      </c>
      <c r="G69" s="26">
        <f t="shared" si="2"/>
        <v>6.1136520302673657E-2</v>
      </c>
      <c r="H69" s="14">
        <v>215441268</v>
      </c>
      <c r="I69" s="29">
        <f>F69/(H69-(H69*0.15))</f>
        <v>0.96839546025301393</v>
      </c>
      <c r="L69" s="51"/>
      <c r="M69" s="52"/>
      <c r="N69" s="52"/>
      <c r="O69" s="48"/>
      <c r="P69" s="52"/>
      <c r="Q69" s="52"/>
      <c r="R69" s="48"/>
      <c r="S69" s="52"/>
      <c r="T69" s="48"/>
    </row>
    <row r="70" spans="1:20" ht="14.25" customHeight="1" x14ac:dyDescent="0.2">
      <c r="A70" s="15" t="s">
        <v>75</v>
      </c>
      <c r="B70" s="14">
        <v>86227</v>
      </c>
      <c r="C70" s="14">
        <v>8127</v>
      </c>
      <c r="D70" s="26">
        <f>C70/B70</f>
        <v>9.4251220615352502E-2</v>
      </c>
      <c r="E70" s="14">
        <v>30476708050</v>
      </c>
      <c r="F70" s="14">
        <v>4198782816</v>
      </c>
      <c r="G70" s="26">
        <f>F70/E70</f>
        <v>0.13777022141339834</v>
      </c>
      <c r="H70" s="14">
        <v>5090934861</v>
      </c>
      <c r="I70" s="29">
        <f>F70/(H70-(H70*0.15))</f>
        <v>0.97030204162570299</v>
      </c>
      <c r="L70" s="51"/>
      <c r="M70" s="52"/>
      <c r="N70" s="48"/>
      <c r="O70" s="48"/>
      <c r="P70" s="52"/>
      <c r="Q70" s="52"/>
      <c r="R70" s="48"/>
      <c r="S70" s="52"/>
      <c r="T70" s="48"/>
    </row>
    <row r="71" spans="1:20" ht="14.25" customHeight="1" x14ac:dyDescent="0.2">
      <c r="A71" s="15" t="s">
        <v>76</v>
      </c>
      <c r="B71" s="14">
        <v>46173</v>
      </c>
      <c r="C71" s="14">
        <v>847</v>
      </c>
      <c r="D71" s="26">
        <f>C71/B71</f>
        <v>1.8344053884304681E-2</v>
      </c>
      <c r="E71" s="14">
        <v>1583050067</v>
      </c>
      <c r="F71" s="14">
        <v>54922286</v>
      </c>
      <c r="G71" s="26">
        <f>F71/E71</f>
        <v>3.4693966504850918E-2</v>
      </c>
      <c r="H71" s="14">
        <v>67368371</v>
      </c>
      <c r="I71" s="29">
        <f>F71/(H71-(H71*0.15))</f>
        <v>0.95912151590613726</v>
      </c>
      <c r="L71" s="51"/>
      <c r="M71" s="52"/>
      <c r="N71" s="48"/>
      <c r="O71" s="48"/>
      <c r="P71" s="52"/>
      <c r="Q71" s="52"/>
      <c r="R71" s="48"/>
      <c r="S71" s="52"/>
      <c r="T71" s="48"/>
    </row>
    <row r="72" spans="1:20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  <c r="L72" s="51"/>
      <c r="M72" s="52"/>
      <c r="N72" s="52"/>
      <c r="O72" s="48"/>
      <c r="P72" s="52"/>
      <c r="Q72" s="52"/>
      <c r="R72" s="48"/>
      <c r="S72" s="52"/>
      <c r="T72" s="48"/>
    </row>
    <row r="73" spans="1:20" ht="14.25" customHeight="1" thickBot="1" x14ac:dyDescent="0.3">
      <c r="A73" s="16" t="s">
        <v>77</v>
      </c>
      <c r="B73" s="17">
        <f>SUM(B5:B71)</f>
        <v>10552205</v>
      </c>
      <c r="C73" s="17">
        <f>SUM(C5:C71)</f>
        <v>691569</v>
      </c>
      <c r="D73" s="28">
        <f>C73/B73</f>
        <v>6.5537866256389063E-2</v>
      </c>
      <c r="E73" s="17">
        <f>SUM(E5:E71)</f>
        <v>3093729125883</v>
      </c>
      <c r="F73" s="17">
        <f>SUM(F5:F71)</f>
        <v>205119835844</v>
      </c>
      <c r="G73" s="28">
        <f>F73/E73</f>
        <v>6.630180843174352E-2</v>
      </c>
      <c r="H73" s="17">
        <f>SUM(H5:H71)</f>
        <v>244743847564</v>
      </c>
      <c r="I73" s="31">
        <f>F73/(H73-(H73*0.15))</f>
        <v>0.98600008268242023</v>
      </c>
      <c r="L73" s="51"/>
      <c r="M73" s="52"/>
      <c r="N73" s="52"/>
      <c r="O73" s="48"/>
      <c r="P73" s="52"/>
      <c r="Q73" s="52"/>
      <c r="R73" s="48"/>
      <c r="S73" s="52"/>
      <c r="T73" s="48"/>
    </row>
    <row r="74" spans="1:20" ht="14.25" customHeight="1" x14ac:dyDescent="0.2">
      <c r="L74" s="51"/>
      <c r="M74" s="52"/>
      <c r="N74" s="52"/>
      <c r="O74" s="48"/>
      <c r="P74" s="52"/>
      <c r="Q74" s="52"/>
      <c r="R74" s="48"/>
      <c r="S74" s="52"/>
      <c r="T74" s="48"/>
    </row>
    <row r="75" spans="1:20" ht="14.25" customHeight="1" x14ac:dyDescent="0.2">
      <c r="A75" s="18" t="s">
        <v>116</v>
      </c>
      <c r="L75" s="51"/>
      <c r="M75" s="52"/>
      <c r="N75" s="48"/>
      <c r="O75" s="48"/>
      <c r="P75" s="52"/>
      <c r="Q75" s="52"/>
      <c r="R75" s="48"/>
      <c r="S75" s="52"/>
      <c r="T75" s="48"/>
    </row>
    <row r="76" spans="1:20" ht="15" x14ac:dyDescent="0.2">
      <c r="L76" s="51"/>
      <c r="M76" s="52"/>
      <c r="N76" s="52"/>
      <c r="O76" s="48"/>
      <c r="P76" s="52"/>
      <c r="Q76" s="52"/>
      <c r="R76" s="48"/>
      <c r="S76" s="52"/>
      <c r="T76" s="48"/>
    </row>
  </sheetData>
  <conditionalFormatting sqref="A4:I73">
    <cfRule type="expression" dxfId="13" priority="1" stopIfTrue="1">
      <formula>MOD(ROW(),3)=1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6"/>
  <sheetViews>
    <sheetView workbookViewId="0">
      <selection activeCell="H5" sqref="H5:H71"/>
    </sheetView>
  </sheetViews>
  <sheetFormatPr defaultRowHeight="14.25" x14ac:dyDescent="0.2"/>
  <cols>
    <col min="1" max="1" width="17.7109375" style="1" customWidth="1"/>
    <col min="2" max="2" width="12.5703125" style="1" customWidth="1"/>
    <col min="3" max="3" width="10.42578125" style="1" customWidth="1"/>
    <col min="4" max="4" width="10" style="5" customWidth="1"/>
    <col min="5" max="5" width="22" style="1" customWidth="1"/>
    <col min="6" max="6" width="18.5703125" style="1" customWidth="1"/>
    <col min="7" max="7" width="12.5703125" style="5" customWidth="1"/>
    <col min="8" max="8" width="19.7109375" style="1" customWidth="1"/>
    <col min="9" max="9" width="21.5703125" style="1" customWidth="1"/>
    <col min="10" max="15" width="9.140625" style="1"/>
    <col min="16" max="16" width="16.42578125" style="1" bestFit="1" customWidth="1"/>
    <col min="17" max="17" width="14.85546875" style="1" bestFit="1" customWidth="1"/>
    <col min="18" max="16384" width="9.140625" style="1"/>
  </cols>
  <sheetData>
    <row r="1" spans="1:20" ht="23.25" x14ac:dyDescent="0.2">
      <c r="A1" s="24" t="s">
        <v>113</v>
      </c>
      <c r="B1" s="9"/>
      <c r="C1" s="9"/>
      <c r="D1" s="10"/>
      <c r="E1" s="9"/>
      <c r="F1" s="9"/>
      <c r="G1" s="10"/>
      <c r="H1" s="9"/>
      <c r="I1" s="9"/>
    </row>
    <row r="2" spans="1:20" ht="15" x14ac:dyDescent="0.25">
      <c r="A2" s="25">
        <v>2020</v>
      </c>
      <c r="B2" s="11"/>
      <c r="C2" s="11"/>
      <c r="D2" s="12"/>
      <c r="E2" s="11"/>
      <c r="F2" s="11"/>
      <c r="G2" s="12"/>
      <c r="H2" s="11"/>
      <c r="I2" s="11"/>
    </row>
    <row r="3" spans="1:20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20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  <c r="L4" s="49"/>
      <c r="M4"/>
      <c r="N4"/>
      <c r="O4"/>
      <c r="P4"/>
      <c r="Q4"/>
      <c r="R4"/>
      <c r="S4"/>
      <c r="T4"/>
    </row>
    <row r="5" spans="1:20" ht="14.25" customHeight="1" x14ac:dyDescent="0.2">
      <c r="A5" s="13" t="s">
        <v>10</v>
      </c>
      <c r="B5" s="14">
        <v>104135</v>
      </c>
      <c r="C5" s="14">
        <v>5908</v>
      </c>
      <c r="D5" s="26">
        <f>C5/B5</f>
        <v>5.67340471503337E-2</v>
      </c>
      <c r="E5" s="14">
        <v>26818352604</v>
      </c>
      <c r="F5" s="14">
        <v>1253753919</v>
      </c>
      <c r="G5" s="26">
        <f>F5/E5</f>
        <v>4.6749848415856859E-2</v>
      </c>
      <c r="H5" s="14">
        <v>1574413021</v>
      </c>
      <c r="I5" s="29">
        <f t="shared" ref="I5:I68" si="0">F5/(H5-(H5*0.15))</f>
        <v>0.93686001761556537</v>
      </c>
      <c r="K5" s="2"/>
      <c r="L5" s="50"/>
      <c r="M5" s="49"/>
      <c r="N5" s="49"/>
      <c r="O5" s="49"/>
      <c r="P5" s="49"/>
      <c r="Q5" s="49"/>
      <c r="R5" s="49"/>
      <c r="S5" s="49"/>
      <c r="T5" s="49"/>
    </row>
    <row r="6" spans="1:20" ht="14.25" customHeight="1" x14ac:dyDescent="0.2">
      <c r="A6" s="15" t="s">
        <v>11</v>
      </c>
      <c r="B6" s="14">
        <v>12597</v>
      </c>
      <c r="C6" s="14">
        <v>504</v>
      </c>
      <c r="D6" s="26">
        <f t="shared" ref="D6:D69" si="1">C6/B6</f>
        <v>4.0009526077637532E-2</v>
      </c>
      <c r="E6" s="14">
        <v>1877511670</v>
      </c>
      <c r="F6" s="14">
        <v>89349106</v>
      </c>
      <c r="G6" s="26">
        <f t="shared" ref="G6:G69" si="2">F6/E6</f>
        <v>4.7589108194464644E-2</v>
      </c>
      <c r="H6" s="14">
        <v>120373454</v>
      </c>
      <c r="I6" s="29">
        <f t="shared" si="0"/>
        <v>0.87325395925016525</v>
      </c>
      <c r="L6" s="50"/>
      <c r="M6" s="49"/>
      <c r="N6" s="49"/>
      <c r="O6" s="49"/>
      <c r="P6" s="49"/>
      <c r="Q6" s="49"/>
      <c r="R6" s="49"/>
      <c r="S6" s="49"/>
      <c r="T6" s="49"/>
    </row>
    <row r="7" spans="1:20" ht="14.25" customHeight="1" x14ac:dyDescent="0.2">
      <c r="A7" s="15" t="s">
        <v>12</v>
      </c>
      <c r="B7" s="14">
        <v>118178</v>
      </c>
      <c r="C7" s="14">
        <v>9450</v>
      </c>
      <c r="D7" s="26">
        <f t="shared" si="1"/>
        <v>7.9964121917785042E-2</v>
      </c>
      <c r="E7" s="14">
        <v>21787329315</v>
      </c>
      <c r="F7" s="14">
        <v>1806537321</v>
      </c>
      <c r="G7" s="26">
        <f t="shared" si="2"/>
        <v>8.2916877735732711E-2</v>
      </c>
      <c r="H7" s="14">
        <v>2132845765</v>
      </c>
      <c r="I7" s="29">
        <f t="shared" si="0"/>
        <v>0.99647994223618053</v>
      </c>
      <c r="L7" s="50"/>
      <c r="M7" s="49"/>
      <c r="N7" s="49"/>
      <c r="O7" s="49"/>
      <c r="P7" s="49"/>
      <c r="Q7" s="49"/>
      <c r="R7" s="49"/>
      <c r="S7" s="49"/>
      <c r="T7" s="49"/>
    </row>
    <row r="8" spans="1:20" ht="14.25" customHeight="1" x14ac:dyDescent="0.2">
      <c r="A8" s="15" t="s">
        <v>78</v>
      </c>
      <c r="B8" s="14">
        <v>15165</v>
      </c>
      <c r="C8" s="14">
        <v>547</v>
      </c>
      <c r="D8" s="26">
        <f t="shared" si="1"/>
        <v>3.6069897790966039E-2</v>
      </c>
      <c r="E8" s="14">
        <v>1526191483</v>
      </c>
      <c r="F8" s="14">
        <v>54855866</v>
      </c>
      <c r="G8" s="26">
        <f t="shared" si="2"/>
        <v>3.5942977412094498E-2</v>
      </c>
      <c r="H8" s="14">
        <v>69983162</v>
      </c>
      <c r="I8" s="29">
        <f t="shared" si="0"/>
        <v>0.92216914893294577</v>
      </c>
      <c r="L8" s="50"/>
      <c r="M8" s="49"/>
      <c r="N8" s="49"/>
      <c r="O8" s="49"/>
      <c r="P8" s="49"/>
      <c r="Q8" s="49"/>
      <c r="R8" s="49"/>
      <c r="S8" s="49"/>
      <c r="T8" s="49"/>
    </row>
    <row r="9" spans="1:20" ht="14.25" customHeight="1" x14ac:dyDescent="0.2">
      <c r="A9" s="15" t="s">
        <v>14</v>
      </c>
      <c r="B9" s="14">
        <v>333001</v>
      </c>
      <c r="C9" s="14">
        <v>20410</v>
      </c>
      <c r="D9" s="26">
        <f t="shared" si="1"/>
        <v>6.1291107233912213E-2</v>
      </c>
      <c r="E9" s="14">
        <v>67696652910</v>
      </c>
      <c r="F9" s="14">
        <v>4293748340</v>
      </c>
      <c r="G9" s="26">
        <f t="shared" si="2"/>
        <v>6.3426301824823852E-2</v>
      </c>
      <c r="H9" s="14">
        <v>5168978354</v>
      </c>
      <c r="I9" s="29">
        <f t="shared" si="0"/>
        <v>0.97726635503997661</v>
      </c>
      <c r="L9" s="51"/>
      <c r="M9" s="52"/>
      <c r="N9" s="52"/>
      <c r="O9" s="48"/>
      <c r="P9" s="52"/>
      <c r="Q9" s="52"/>
      <c r="R9" s="48"/>
      <c r="S9" s="52"/>
      <c r="T9" s="48"/>
    </row>
    <row r="10" spans="1:20" ht="14.25" customHeight="1" x14ac:dyDescent="0.2">
      <c r="A10" s="15" t="s">
        <v>15</v>
      </c>
      <c r="B10" s="14">
        <v>749625</v>
      </c>
      <c r="C10" s="14">
        <v>47059</v>
      </c>
      <c r="D10" s="26">
        <f t="shared" si="1"/>
        <v>6.2776721694180429E-2</v>
      </c>
      <c r="E10" s="14">
        <v>291149931040</v>
      </c>
      <c r="F10" s="14">
        <v>17228765560</v>
      </c>
      <c r="G10" s="26">
        <f t="shared" si="2"/>
        <v>5.9174891432940108E-2</v>
      </c>
      <c r="H10" s="14">
        <v>18824552862</v>
      </c>
      <c r="I10" s="29">
        <f t="shared" si="0"/>
        <v>1.0767393043293618</v>
      </c>
      <c r="L10" s="51"/>
      <c r="M10" s="52"/>
      <c r="N10" s="48"/>
      <c r="O10" s="48"/>
      <c r="P10" s="52"/>
      <c r="Q10" s="52"/>
      <c r="R10" s="48"/>
      <c r="S10" s="52"/>
      <c r="T10" s="48"/>
    </row>
    <row r="11" spans="1:20" ht="14.25" customHeight="1" x14ac:dyDescent="0.2">
      <c r="A11" s="15" t="s">
        <v>16</v>
      </c>
      <c r="B11" s="14">
        <v>12631</v>
      </c>
      <c r="C11" s="14">
        <v>297</v>
      </c>
      <c r="D11" s="26">
        <f t="shared" si="1"/>
        <v>2.3513577705644842E-2</v>
      </c>
      <c r="E11" s="14">
        <v>827063363</v>
      </c>
      <c r="F11" s="14">
        <v>18556596</v>
      </c>
      <c r="G11" s="26">
        <f t="shared" si="2"/>
        <v>2.243672834532268E-2</v>
      </c>
      <c r="H11" s="14">
        <v>19985242</v>
      </c>
      <c r="I11" s="29">
        <f t="shared" si="0"/>
        <v>1.0923705308029148</v>
      </c>
      <c r="L11" s="51"/>
      <c r="M11" s="52"/>
      <c r="N11" s="52"/>
      <c r="O11" s="48"/>
      <c r="P11" s="52"/>
      <c r="Q11" s="52"/>
      <c r="R11" s="48"/>
      <c r="S11" s="52"/>
      <c r="T11" s="48"/>
    </row>
    <row r="12" spans="1:20" ht="14.25" customHeight="1" x14ac:dyDescent="0.2">
      <c r="A12" s="15" t="s">
        <v>17</v>
      </c>
      <c r="B12" s="14">
        <v>210797</v>
      </c>
      <c r="C12" s="14">
        <v>13635</v>
      </c>
      <c r="D12" s="26">
        <f t="shared" si="1"/>
        <v>6.4683083725100454E-2</v>
      </c>
      <c r="E12" s="14">
        <v>26147638724</v>
      </c>
      <c r="F12" s="14">
        <v>1890724541</v>
      </c>
      <c r="G12" s="26">
        <f t="shared" si="2"/>
        <v>7.2309571084312491E-2</v>
      </c>
      <c r="H12" s="14">
        <v>2122327900</v>
      </c>
      <c r="I12" s="29">
        <f t="shared" si="0"/>
        <v>1.0480858367555628</v>
      </c>
      <c r="L12" s="51"/>
      <c r="M12" s="52"/>
      <c r="N12" s="48"/>
      <c r="O12" s="48"/>
      <c r="P12" s="52"/>
      <c r="Q12" s="52"/>
      <c r="R12" s="48"/>
      <c r="S12" s="52"/>
      <c r="T12" s="48"/>
    </row>
    <row r="13" spans="1:20" ht="14.25" customHeight="1" x14ac:dyDescent="0.2">
      <c r="A13" s="15" t="s">
        <v>18</v>
      </c>
      <c r="B13" s="14">
        <v>146380</v>
      </c>
      <c r="C13" s="14">
        <v>7938</v>
      </c>
      <c r="D13" s="26">
        <f t="shared" si="1"/>
        <v>5.4228719770460447E-2</v>
      </c>
      <c r="E13" s="14">
        <v>14340840396</v>
      </c>
      <c r="F13" s="14">
        <v>860356196</v>
      </c>
      <c r="G13" s="26">
        <f t="shared" si="2"/>
        <v>5.9993429411568773E-2</v>
      </c>
      <c r="H13" s="14">
        <v>978244565</v>
      </c>
      <c r="I13" s="29">
        <f t="shared" si="0"/>
        <v>1.0346939775740027</v>
      </c>
      <c r="L13" s="51"/>
      <c r="M13" s="52"/>
      <c r="N13" s="52"/>
      <c r="O13" s="48"/>
      <c r="P13" s="52"/>
      <c r="Q13" s="52"/>
      <c r="R13" s="48"/>
      <c r="S13" s="52"/>
      <c r="T13" s="48"/>
    </row>
    <row r="14" spans="1:20" ht="14.25" customHeight="1" x14ac:dyDescent="0.2">
      <c r="A14" s="15" t="s">
        <v>19</v>
      </c>
      <c r="B14" s="14">
        <v>93645</v>
      </c>
      <c r="C14" s="14">
        <v>6030</v>
      </c>
      <c r="D14" s="26">
        <f t="shared" si="1"/>
        <v>6.4392119173474288E-2</v>
      </c>
      <c r="E14" s="14">
        <v>18123191839</v>
      </c>
      <c r="F14" s="14">
        <v>1233426986</v>
      </c>
      <c r="G14" s="26">
        <f t="shared" si="2"/>
        <v>6.8057933555928082E-2</v>
      </c>
      <c r="H14" s="14">
        <v>1423632963</v>
      </c>
      <c r="I14" s="29">
        <f t="shared" si="0"/>
        <v>1.0192869998646596</v>
      </c>
      <c r="L14" s="51"/>
      <c r="M14" s="52"/>
      <c r="N14" s="52"/>
      <c r="O14" s="48"/>
      <c r="P14" s="52"/>
      <c r="Q14" s="52"/>
      <c r="R14" s="48"/>
      <c r="S14" s="52"/>
      <c r="T14" s="48"/>
    </row>
    <row r="15" spans="1:20" ht="14.25" customHeight="1" x14ac:dyDescent="0.2">
      <c r="A15" s="15" t="s">
        <v>20</v>
      </c>
      <c r="B15" s="14">
        <v>282941</v>
      </c>
      <c r="C15" s="14">
        <v>17351</v>
      </c>
      <c r="D15" s="26">
        <f t="shared" si="1"/>
        <v>6.1323738871354803E-2</v>
      </c>
      <c r="E15" s="14">
        <v>122008750047</v>
      </c>
      <c r="F15" s="14">
        <v>8465201171</v>
      </c>
      <c r="G15" s="26">
        <f t="shared" si="2"/>
        <v>6.9381918655334551E-2</v>
      </c>
      <c r="H15" s="14">
        <v>9842798999</v>
      </c>
      <c r="I15" s="29">
        <f t="shared" si="0"/>
        <v>1.0118118029422609</v>
      </c>
      <c r="L15" s="51"/>
      <c r="M15" s="52"/>
      <c r="N15" s="48"/>
      <c r="O15" s="48"/>
      <c r="P15" s="52"/>
      <c r="Q15" s="52"/>
      <c r="R15" s="48"/>
      <c r="S15" s="52"/>
      <c r="T15" s="48"/>
    </row>
    <row r="16" spans="1:20" ht="14.25" customHeight="1" x14ac:dyDescent="0.2">
      <c r="A16" s="15" t="s">
        <v>21</v>
      </c>
      <c r="B16" s="14">
        <v>36677</v>
      </c>
      <c r="C16" s="14">
        <v>1709</v>
      </c>
      <c r="D16" s="26">
        <f t="shared" si="1"/>
        <v>4.6595959320555116E-2</v>
      </c>
      <c r="E16" s="14">
        <v>4637297388</v>
      </c>
      <c r="F16" s="14">
        <v>192471859</v>
      </c>
      <c r="G16" s="26">
        <f t="shared" si="2"/>
        <v>4.1505179180024589E-2</v>
      </c>
      <c r="H16" s="14">
        <v>227355766</v>
      </c>
      <c r="I16" s="29">
        <f t="shared" si="0"/>
        <v>0.99596102249929563</v>
      </c>
      <c r="L16" s="51"/>
      <c r="M16" s="52"/>
      <c r="N16" s="52"/>
      <c r="O16" s="48"/>
      <c r="P16" s="52"/>
      <c r="Q16" s="52"/>
      <c r="R16" s="48"/>
      <c r="S16" s="52"/>
      <c r="T16" s="48"/>
    </row>
    <row r="17" spans="1:20" ht="14.25" customHeight="1" x14ac:dyDescent="0.2">
      <c r="A17" s="15" t="s">
        <v>22</v>
      </c>
      <c r="B17" s="14">
        <v>916735</v>
      </c>
      <c r="C17" s="14">
        <v>48440</v>
      </c>
      <c r="D17" s="26">
        <f t="shared" si="1"/>
        <v>5.2839697404375309E-2</v>
      </c>
      <c r="E17" s="14">
        <v>423617753779</v>
      </c>
      <c r="F17" s="14">
        <v>20556397142</v>
      </c>
      <c r="G17" s="26">
        <f t="shared" si="2"/>
        <v>4.8525815923957251E-2</v>
      </c>
      <c r="H17" s="14">
        <v>25822946117</v>
      </c>
      <c r="I17" s="29">
        <f t="shared" si="0"/>
        <v>0.9365312744747597</v>
      </c>
      <c r="L17" s="51"/>
      <c r="M17" s="52"/>
      <c r="N17" s="52"/>
      <c r="O17" s="48"/>
      <c r="P17" s="52"/>
      <c r="Q17" s="52"/>
      <c r="R17" s="48"/>
      <c r="S17" s="52"/>
      <c r="T17" s="48"/>
    </row>
    <row r="18" spans="1:20" ht="14.25" customHeight="1" x14ac:dyDescent="0.2">
      <c r="A18" s="15" t="s">
        <v>23</v>
      </c>
      <c r="B18" s="14">
        <v>19779</v>
      </c>
      <c r="C18" s="14">
        <v>764</v>
      </c>
      <c r="D18" s="26">
        <f t="shared" si="1"/>
        <v>3.8626826432074421E-2</v>
      </c>
      <c r="E18" s="14">
        <v>3474846583</v>
      </c>
      <c r="F18" s="14">
        <v>91271649</v>
      </c>
      <c r="G18" s="26">
        <f t="shared" si="2"/>
        <v>2.6266382362469899E-2</v>
      </c>
      <c r="H18" s="14">
        <v>98632764</v>
      </c>
      <c r="I18" s="29">
        <f t="shared" si="0"/>
        <v>1.0886687773267236</v>
      </c>
      <c r="L18" s="51"/>
      <c r="M18" s="52"/>
      <c r="N18" s="52"/>
      <c r="O18" s="48"/>
      <c r="P18" s="52"/>
      <c r="Q18" s="52"/>
      <c r="R18" s="48"/>
      <c r="S18" s="52"/>
      <c r="T18" s="48"/>
    </row>
    <row r="19" spans="1:20" ht="14.25" customHeight="1" x14ac:dyDescent="0.2">
      <c r="A19" s="15" t="s">
        <v>24</v>
      </c>
      <c r="B19" s="14">
        <v>16423</v>
      </c>
      <c r="C19" s="14">
        <v>615</v>
      </c>
      <c r="D19" s="26">
        <f t="shared" si="1"/>
        <v>3.7447482189612129E-2</v>
      </c>
      <c r="E19" s="14">
        <v>1358354622</v>
      </c>
      <c r="F19" s="14">
        <v>34913187</v>
      </c>
      <c r="G19" s="26">
        <f t="shared" si="2"/>
        <v>2.5702556927729877E-2</v>
      </c>
      <c r="H19" s="14">
        <v>41398971</v>
      </c>
      <c r="I19" s="29">
        <f t="shared" si="0"/>
        <v>0.99215841976021146</v>
      </c>
      <c r="L19" s="51"/>
      <c r="M19" s="52"/>
      <c r="N19" s="52"/>
      <c r="O19" s="48"/>
      <c r="P19" s="52"/>
      <c r="Q19" s="52"/>
      <c r="R19" s="48"/>
      <c r="S19" s="52"/>
      <c r="T19" s="48"/>
    </row>
    <row r="20" spans="1:20" ht="14.25" customHeight="1" x14ac:dyDescent="0.2">
      <c r="A20" s="15" t="s">
        <v>25</v>
      </c>
      <c r="B20" s="14">
        <v>373890</v>
      </c>
      <c r="C20" s="14">
        <v>25542</v>
      </c>
      <c r="D20" s="26">
        <f t="shared" si="1"/>
        <v>6.8314210061782871E-2</v>
      </c>
      <c r="E20" s="14">
        <v>99271858016</v>
      </c>
      <c r="F20" s="14">
        <v>6476614643</v>
      </c>
      <c r="G20" s="26">
        <f t="shared" si="2"/>
        <v>6.5241194961377078E-2</v>
      </c>
      <c r="H20" s="14">
        <v>7559619900</v>
      </c>
      <c r="I20" s="29">
        <f t="shared" si="0"/>
        <v>1.0079272158674975</v>
      </c>
      <c r="L20" s="51"/>
      <c r="M20" s="52"/>
      <c r="N20" s="52"/>
      <c r="O20" s="48"/>
      <c r="P20" s="52"/>
      <c r="Q20" s="52"/>
      <c r="R20" s="48"/>
      <c r="S20" s="52"/>
      <c r="T20" s="48"/>
    </row>
    <row r="21" spans="1:20" ht="14.25" customHeight="1" x14ac:dyDescent="0.2">
      <c r="A21" s="15" t="s">
        <v>26</v>
      </c>
      <c r="B21" s="14">
        <v>164444</v>
      </c>
      <c r="C21" s="14">
        <v>9228</v>
      </c>
      <c r="D21" s="26">
        <f t="shared" si="1"/>
        <v>5.6116367882075358E-2</v>
      </c>
      <c r="E21" s="14">
        <v>29745068875</v>
      </c>
      <c r="F21" s="14">
        <v>1676510617</v>
      </c>
      <c r="G21" s="26">
        <f t="shared" si="2"/>
        <v>5.6362640276454899E-2</v>
      </c>
      <c r="H21" s="14">
        <v>2115251193</v>
      </c>
      <c r="I21" s="29">
        <f t="shared" si="0"/>
        <v>0.93244974322286367</v>
      </c>
      <c r="L21" s="51"/>
      <c r="M21" s="52"/>
      <c r="N21" s="52"/>
      <c r="O21" s="48"/>
      <c r="P21" s="52"/>
      <c r="Q21" s="52"/>
      <c r="R21" s="48"/>
      <c r="S21" s="52"/>
      <c r="T21" s="48"/>
    </row>
    <row r="22" spans="1:20" ht="14.25" customHeight="1" x14ac:dyDescent="0.2">
      <c r="A22" s="15" t="s">
        <v>27</v>
      </c>
      <c r="B22" s="14">
        <v>81050</v>
      </c>
      <c r="C22" s="14">
        <v>5763</v>
      </c>
      <c r="D22" s="26">
        <f t="shared" si="1"/>
        <v>7.1104256631708815E-2</v>
      </c>
      <c r="E22" s="14">
        <v>14051205084</v>
      </c>
      <c r="F22" s="14">
        <v>1006766793</v>
      </c>
      <c r="G22" s="26">
        <f t="shared" si="2"/>
        <v>7.1649854014756195E-2</v>
      </c>
      <c r="H22" s="14">
        <v>1207094474</v>
      </c>
      <c r="I22" s="29">
        <f t="shared" si="0"/>
        <v>0.9812252037336977</v>
      </c>
      <c r="L22" s="51"/>
      <c r="M22" s="52"/>
      <c r="N22" s="48"/>
      <c r="O22" s="48"/>
      <c r="P22" s="52"/>
      <c r="Q22" s="52"/>
      <c r="R22" s="48"/>
      <c r="S22" s="52"/>
      <c r="T22" s="48"/>
    </row>
    <row r="23" spans="1:20" ht="14.25" customHeight="1" x14ac:dyDescent="0.2">
      <c r="A23" s="15" t="s">
        <v>28</v>
      </c>
      <c r="B23" s="14">
        <v>18175</v>
      </c>
      <c r="C23" s="14">
        <v>776</v>
      </c>
      <c r="D23" s="26">
        <f t="shared" si="1"/>
        <v>4.2696011004126545E-2</v>
      </c>
      <c r="E23" s="14">
        <v>3167150783</v>
      </c>
      <c r="F23" s="14">
        <v>135320690</v>
      </c>
      <c r="G23" s="26">
        <f t="shared" si="2"/>
        <v>4.2726317523733758E-2</v>
      </c>
      <c r="H23" s="14">
        <v>156304328</v>
      </c>
      <c r="I23" s="29">
        <f t="shared" si="0"/>
        <v>1.0185310528618625</v>
      </c>
      <c r="L23" s="51"/>
      <c r="M23" s="52"/>
      <c r="N23" s="48"/>
      <c r="O23" s="48"/>
      <c r="P23" s="52"/>
      <c r="Q23" s="52"/>
      <c r="R23" s="48"/>
      <c r="S23" s="52"/>
      <c r="T23" s="48"/>
    </row>
    <row r="24" spans="1:20" ht="14.25" customHeight="1" x14ac:dyDescent="0.2">
      <c r="A24" s="15" t="s">
        <v>29</v>
      </c>
      <c r="B24" s="14">
        <v>27778</v>
      </c>
      <c r="C24" s="14">
        <v>769</v>
      </c>
      <c r="D24" s="26">
        <f t="shared" si="1"/>
        <v>2.768377852977176E-2</v>
      </c>
      <c r="E24" s="14">
        <v>2378547119</v>
      </c>
      <c r="F24" s="14">
        <v>74258918</v>
      </c>
      <c r="G24" s="26">
        <f t="shared" si="2"/>
        <v>3.1220284604334552E-2</v>
      </c>
      <c r="H24" s="14">
        <v>96249921</v>
      </c>
      <c r="I24" s="29">
        <f t="shared" si="0"/>
        <v>0.90767277555663117</v>
      </c>
      <c r="L24" s="51"/>
      <c r="M24" s="52"/>
      <c r="N24" s="52"/>
      <c r="O24" s="48"/>
      <c r="P24" s="52"/>
      <c r="Q24" s="52"/>
      <c r="R24" s="48"/>
      <c r="S24" s="52"/>
      <c r="T24" s="48"/>
    </row>
    <row r="25" spans="1:20" ht="14.25" customHeight="1" x14ac:dyDescent="0.2">
      <c r="A25" s="15" t="s">
        <v>30</v>
      </c>
      <c r="B25" s="14">
        <v>14465</v>
      </c>
      <c r="C25" s="14">
        <v>587</v>
      </c>
      <c r="D25" s="26">
        <f t="shared" si="1"/>
        <v>4.0580712063601795E-2</v>
      </c>
      <c r="E25" s="14">
        <v>1392672612</v>
      </c>
      <c r="F25" s="14">
        <v>48718653</v>
      </c>
      <c r="G25" s="26">
        <f t="shared" si="2"/>
        <v>3.4982129023156235E-2</v>
      </c>
      <c r="H25" s="14">
        <v>58087557</v>
      </c>
      <c r="I25" s="29">
        <f t="shared" si="0"/>
        <v>0.98671841807602911</v>
      </c>
      <c r="L25" s="51"/>
      <c r="M25" s="52"/>
      <c r="N25" s="52"/>
      <c r="O25" s="48"/>
      <c r="P25" s="52"/>
      <c r="Q25" s="52"/>
      <c r="R25" s="48"/>
      <c r="S25" s="52"/>
      <c r="T25" s="48"/>
    </row>
    <row r="26" spans="1:20" ht="14.25" customHeight="1" x14ac:dyDescent="0.2">
      <c r="A26" s="15" t="s">
        <v>31</v>
      </c>
      <c r="B26" s="14">
        <v>11278</v>
      </c>
      <c r="C26" s="14">
        <v>441</v>
      </c>
      <c r="D26" s="26">
        <f t="shared" si="1"/>
        <v>3.9102677779748185E-2</v>
      </c>
      <c r="E26" s="14">
        <v>3458066022</v>
      </c>
      <c r="F26" s="14">
        <v>37401633</v>
      </c>
      <c r="G26" s="26">
        <f t="shared" si="2"/>
        <v>1.081576602703741E-2</v>
      </c>
      <c r="H26" s="14">
        <v>40463400</v>
      </c>
      <c r="I26" s="29">
        <f t="shared" si="0"/>
        <v>1.0874499220646459</v>
      </c>
      <c r="L26" s="51"/>
      <c r="M26" s="52"/>
      <c r="N26" s="52"/>
      <c r="O26" s="48"/>
      <c r="P26" s="52"/>
      <c r="Q26" s="52"/>
      <c r="R26" s="48"/>
      <c r="S26" s="52"/>
      <c r="T26" s="48"/>
    </row>
    <row r="27" spans="1:20" ht="14.25" customHeight="1" x14ac:dyDescent="0.2">
      <c r="A27" s="15" t="s">
        <v>32</v>
      </c>
      <c r="B27" s="14">
        <v>18484</v>
      </c>
      <c r="C27" s="14">
        <v>1013</v>
      </c>
      <c r="D27" s="26">
        <f t="shared" si="1"/>
        <v>5.4804154944817142E-2</v>
      </c>
      <c r="E27" s="14">
        <v>3136152820</v>
      </c>
      <c r="F27" s="14">
        <v>167514384</v>
      </c>
      <c r="G27" s="26">
        <f t="shared" si="2"/>
        <v>5.3413973621349232E-2</v>
      </c>
      <c r="H27" s="14">
        <v>180304300</v>
      </c>
      <c r="I27" s="29">
        <f t="shared" si="0"/>
        <v>1.0930174481826165</v>
      </c>
      <c r="L27" s="51"/>
      <c r="M27" s="52"/>
      <c r="N27" s="48"/>
      <c r="O27" s="48"/>
      <c r="P27" s="52"/>
      <c r="Q27" s="52"/>
      <c r="R27" s="48"/>
      <c r="S27" s="52"/>
      <c r="T27" s="48"/>
    </row>
    <row r="28" spans="1:20" ht="14.25" customHeight="1" x14ac:dyDescent="0.2">
      <c r="A28" s="15" t="s">
        <v>33</v>
      </c>
      <c r="B28" s="14">
        <v>13089</v>
      </c>
      <c r="C28" s="14">
        <v>286</v>
      </c>
      <c r="D28" s="26">
        <f t="shared" si="1"/>
        <v>2.1850408740163495E-2</v>
      </c>
      <c r="E28" s="14">
        <v>1010750532</v>
      </c>
      <c r="F28" s="14">
        <v>17976476</v>
      </c>
      <c r="G28" s="26">
        <f t="shared" si="2"/>
        <v>1.7785274833770754E-2</v>
      </c>
      <c r="H28" s="14">
        <v>61649784</v>
      </c>
      <c r="I28" s="29">
        <f t="shared" si="0"/>
        <v>0.34304735429596389</v>
      </c>
      <c r="L28" s="51"/>
      <c r="M28" s="52"/>
      <c r="N28" s="48"/>
      <c r="O28" s="48"/>
      <c r="P28" s="52"/>
      <c r="Q28" s="52"/>
      <c r="R28" s="48"/>
      <c r="S28" s="52"/>
      <c r="T28" s="48"/>
    </row>
    <row r="29" spans="1:20" ht="14.25" customHeight="1" x14ac:dyDescent="0.2">
      <c r="A29" s="15" t="s">
        <v>34</v>
      </c>
      <c r="B29" s="14">
        <v>14894</v>
      </c>
      <c r="C29" s="14">
        <v>503</v>
      </c>
      <c r="D29" s="26">
        <f t="shared" si="1"/>
        <v>3.3771988720290053E-2</v>
      </c>
      <c r="E29" s="14">
        <v>3069510390</v>
      </c>
      <c r="F29" s="14">
        <v>51103287</v>
      </c>
      <c r="G29" s="26">
        <f t="shared" si="2"/>
        <v>1.6648676989817909E-2</v>
      </c>
      <c r="H29" s="14">
        <v>64157500</v>
      </c>
      <c r="I29" s="29">
        <f t="shared" si="0"/>
        <v>0.93709253193542541</v>
      </c>
      <c r="L29" s="51"/>
      <c r="M29" s="52"/>
      <c r="N29" s="48"/>
      <c r="O29" s="48"/>
      <c r="P29" s="52"/>
      <c r="Q29" s="52"/>
      <c r="R29" s="48"/>
      <c r="S29" s="52"/>
      <c r="T29" s="48"/>
    </row>
    <row r="30" spans="1:20" ht="14.25" customHeight="1" x14ac:dyDescent="0.2">
      <c r="A30" s="15" t="s">
        <v>35</v>
      </c>
      <c r="B30" s="14">
        <v>35470</v>
      </c>
      <c r="C30" s="14">
        <v>1809</v>
      </c>
      <c r="D30" s="26">
        <f t="shared" si="1"/>
        <v>5.1000845785170563E-2</v>
      </c>
      <c r="E30" s="14">
        <v>5509356776</v>
      </c>
      <c r="F30" s="14">
        <v>109685102</v>
      </c>
      <c r="G30" s="26">
        <f t="shared" si="2"/>
        <v>1.9908876200904802E-2</v>
      </c>
      <c r="H30" s="14">
        <v>120556349</v>
      </c>
      <c r="I30" s="29">
        <f t="shared" si="0"/>
        <v>1.0703815895302886</v>
      </c>
      <c r="L30" s="51"/>
      <c r="M30" s="52"/>
      <c r="N30" s="48"/>
      <c r="O30" s="48"/>
      <c r="P30" s="52"/>
      <c r="Q30" s="52"/>
      <c r="R30" s="48"/>
      <c r="S30" s="52"/>
      <c r="T30" s="48"/>
    </row>
    <row r="31" spans="1:20" ht="14.25" customHeight="1" x14ac:dyDescent="0.2">
      <c r="A31" s="15" t="s">
        <v>36</v>
      </c>
      <c r="B31" s="14">
        <v>114720</v>
      </c>
      <c r="C31" s="14">
        <v>7822</v>
      </c>
      <c r="D31" s="26">
        <f t="shared" si="1"/>
        <v>6.8183403068340309E-2</v>
      </c>
      <c r="E31" s="14">
        <v>16368534912</v>
      </c>
      <c r="F31" s="14">
        <v>1072111105</v>
      </c>
      <c r="G31" s="26">
        <f t="shared" si="2"/>
        <v>6.5498293571406963E-2</v>
      </c>
      <c r="H31" s="14">
        <v>1239291667</v>
      </c>
      <c r="I31" s="29">
        <f t="shared" si="0"/>
        <v>1.0177645956469916</v>
      </c>
      <c r="L31" s="51"/>
      <c r="M31" s="52"/>
      <c r="N31" s="52"/>
      <c r="O31" s="48"/>
      <c r="P31" s="52"/>
      <c r="Q31" s="52"/>
      <c r="R31" s="48"/>
      <c r="S31" s="52"/>
      <c r="T31" s="48"/>
    </row>
    <row r="32" spans="1:20" ht="14.25" customHeight="1" x14ac:dyDescent="0.2">
      <c r="A32" s="15" t="s">
        <v>37</v>
      </c>
      <c r="B32" s="14">
        <v>112617</v>
      </c>
      <c r="C32" s="14">
        <v>4694</v>
      </c>
      <c r="D32" s="26">
        <f t="shared" si="1"/>
        <v>4.1681096104495767E-2</v>
      </c>
      <c r="E32" s="14">
        <v>7780667755</v>
      </c>
      <c r="F32" s="14">
        <v>389006229</v>
      </c>
      <c r="G32" s="26">
        <f t="shared" si="2"/>
        <v>4.9996509457689853E-2</v>
      </c>
      <c r="H32" s="14">
        <v>468274596</v>
      </c>
      <c r="I32" s="29">
        <f t="shared" si="0"/>
        <v>0.97732055287240804</v>
      </c>
      <c r="L32" s="51"/>
      <c r="M32" s="52"/>
      <c r="N32" s="48"/>
      <c r="O32" s="48"/>
      <c r="P32" s="52"/>
      <c r="Q32" s="52"/>
      <c r="R32" s="48"/>
      <c r="S32" s="52"/>
      <c r="T32" s="48"/>
    </row>
    <row r="33" spans="1:20" ht="14.25" customHeight="1" x14ac:dyDescent="0.2">
      <c r="A33" s="15" t="s">
        <v>38</v>
      </c>
      <c r="B33" s="14">
        <v>501069</v>
      </c>
      <c r="C33" s="14">
        <v>37546</v>
      </c>
      <c r="D33" s="26">
        <f t="shared" si="1"/>
        <v>7.493179582053569E-2</v>
      </c>
      <c r="E33" s="14">
        <v>154173252515</v>
      </c>
      <c r="F33" s="14">
        <v>11793970353</v>
      </c>
      <c r="G33" s="26">
        <f t="shared" si="2"/>
        <v>7.6498161390559802E-2</v>
      </c>
      <c r="H33" s="14">
        <v>14375001231</v>
      </c>
      <c r="I33" s="29">
        <f t="shared" si="0"/>
        <v>0.96523534265174415</v>
      </c>
      <c r="L33" s="51"/>
      <c r="M33" s="52"/>
      <c r="N33" s="48"/>
      <c r="O33" s="48"/>
      <c r="P33" s="52"/>
      <c r="Q33" s="52"/>
      <c r="R33" s="48"/>
      <c r="S33" s="52"/>
      <c r="T33" s="48"/>
    </row>
    <row r="34" spans="1:20" ht="14.25" customHeight="1" x14ac:dyDescent="0.2">
      <c r="A34" s="15" t="s">
        <v>39</v>
      </c>
      <c r="B34" s="14">
        <v>14096</v>
      </c>
      <c r="C34" s="14">
        <v>370</v>
      </c>
      <c r="D34" s="26">
        <f t="shared" si="1"/>
        <v>2.6248581157775255E-2</v>
      </c>
      <c r="E34" s="14">
        <v>1084376376</v>
      </c>
      <c r="F34" s="14">
        <v>32384347</v>
      </c>
      <c r="G34" s="26">
        <f t="shared" si="2"/>
        <v>2.986448959673758E-2</v>
      </c>
      <c r="H34" s="14">
        <v>36541713</v>
      </c>
      <c r="I34" s="29">
        <f t="shared" si="0"/>
        <v>1.0426230364379985</v>
      </c>
      <c r="L34" s="51"/>
      <c r="M34" s="52"/>
      <c r="N34" s="52"/>
      <c r="O34" s="48"/>
      <c r="P34" s="52"/>
      <c r="Q34" s="52"/>
      <c r="R34" s="48"/>
      <c r="S34" s="52"/>
      <c r="T34" s="48"/>
    </row>
    <row r="35" spans="1:20" ht="14.25" customHeight="1" x14ac:dyDescent="0.2">
      <c r="A35" s="15" t="s">
        <v>40</v>
      </c>
      <c r="B35" s="14">
        <v>92261</v>
      </c>
      <c r="C35" s="14">
        <v>6426</v>
      </c>
      <c r="D35" s="26">
        <f t="shared" si="1"/>
        <v>6.9650231408720911E-2</v>
      </c>
      <c r="E35" s="14">
        <v>27703173544</v>
      </c>
      <c r="F35" s="14">
        <v>1881643873</v>
      </c>
      <c r="G35" s="26">
        <f t="shared" si="2"/>
        <v>6.7921600029377485E-2</v>
      </c>
      <c r="H35" s="14">
        <v>2237512034</v>
      </c>
      <c r="I35" s="29">
        <f t="shared" si="0"/>
        <v>0.98935721483482619</v>
      </c>
      <c r="L35" s="51"/>
      <c r="M35" s="52"/>
      <c r="N35" s="52"/>
      <c r="O35" s="48"/>
      <c r="P35" s="52"/>
      <c r="Q35" s="52"/>
      <c r="R35" s="48"/>
      <c r="S35" s="52"/>
      <c r="T35" s="48"/>
    </row>
    <row r="36" spans="1:20" ht="14.25" customHeight="1" x14ac:dyDescent="0.2">
      <c r="A36" s="15" t="s">
        <v>41</v>
      </c>
      <c r="B36" s="14">
        <v>39291</v>
      </c>
      <c r="C36" s="14">
        <v>985</v>
      </c>
      <c r="D36" s="26">
        <f t="shared" si="1"/>
        <v>2.5069354305057138E-2</v>
      </c>
      <c r="E36" s="14">
        <v>2700383570</v>
      </c>
      <c r="F36" s="14">
        <v>67613246</v>
      </c>
      <c r="G36" s="26">
        <f t="shared" si="2"/>
        <v>2.5038385935669132E-2</v>
      </c>
      <c r="H36" s="14">
        <v>82628426</v>
      </c>
      <c r="I36" s="29">
        <f t="shared" si="0"/>
        <v>0.96268317266648229</v>
      </c>
      <c r="L36" s="51"/>
      <c r="M36" s="52"/>
      <c r="N36" s="52"/>
      <c r="O36" s="48"/>
      <c r="P36" s="52"/>
      <c r="Q36" s="52"/>
      <c r="R36" s="48"/>
      <c r="S36" s="52"/>
      <c r="T36" s="48"/>
    </row>
    <row r="37" spans="1:20" ht="14.25" customHeight="1" x14ac:dyDescent="0.2">
      <c r="A37" s="15" t="s">
        <v>42</v>
      </c>
      <c r="B37" s="14">
        <v>12155</v>
      </c>
      <c r="C37" s="14">
        <v>337</v>
      </c>
      <c r="D37" s="26">
        <f t="shared" si="1"/>
        <v>2.7725215960510079E-2</v>
      </c>
      <c r="E37" s="14">
        <v>1399326277</v>
      </c>
      <c r="F37" s="14">
        <v>40708312</v>
      </c>
      <c r="G37" s="26">
        <f t="shared" si="2"/>
        <v>2.9091365372823624E-2</v>
      </c>
      <c r="H37" s="14">
        <v>43038963</v>
      </c>
      <c r="I37" s="29">
        <f t="shared" si="0"/>
        <v>1.1127622141989315</v>
      </c>
      <c r="L37" s="51"/>
      <c r="M37" s="52"/>
      <c r="N37" s="52"/>
      <c r="O37" s="48"/>
      <c r="P37" s="52"/>
      <c r="Q37" s="52"/>
      <c r="R37" s="48"/>
      <c r="S37" s="52"/>
      <c r="T37" s="48"/>
    </row>
    <row r="38" spans="1:20" ht="14.25" customHeight="1" x14ac:dyDescent="0.2">
      <c r="A38" s="15" t="s">
        <v>43</v>
      </c>
      <c r="B38" s="14">
        <v>7210</v>
      </c>
      <c r="C38" s="14">
        <v>138</v>
      </c>
      <c r="D38" s="26">
        <f t="shared" si="1"/>
        <v>1.914008321775312E-2</v>
      </c>
      <c r="E38" s="14">
        <v>690634073</v>
      </c>
      <c r="F38" s="14">
        <v>11278501</v>
      </c>
      <c r="G38" s="26">
        <f t="shared" si="2"/>
        <v>1.6330646634632521E-2</v>
      </c>
      <c r="H38" s="14">
        <v>12611250</v>
      </c>
      <c r="I38" s="29">
        <f t="shared" si="0"/>
        <v>1.0521419134409637</v>
      </c>
      <c r="L38" s="51"/>
      <c r="M38" s="52"/>
      <c r="N38" s="48"/>
      <c r="O38" s="48"/>
      <c r="P38" s="52"/>
      <c r="Q38" s="52"/>
      <c r="R38" s="48"/>
      <c r="S38" s="52"/>
      <c r="T38" s="48"/>
    </row>
    <row r="39" spans="1:20" ht="14.25" customHeight="1" x14ac:dyDescent="0.2">
      <c r="A39" s="15" t="s">
        <v>44</v>
      </c>
      <c r="B39" s="14">
        <v>184286</v>
      </c>
      <c r="C39" s="14">
        <v>12969</v>
      </c>
      <c r="D39" s="26">
        <f t="shared" si="1"/>
        <v>7.0374309497194573E-2</v>
      </c>
      <c r="E39" s="14">
        <v>34883860456</v>
      </c>
      <c r="F39" s="14">
        <v>2767769314</v>
      </c>
      <c r="G39" s="26">
        <f t="shared" si="2"/>
        <v>7.934240298578954E-2</v>
      </c>
      <c r="H39" s="14">
        <v>3228136900</v>
      </c>
      <c r="I39" s="29">
        <f t="shared" si="0"/>
        <v>1.0086930306274113</v>
      </c>
      <c r="L39" s="51"/>
      <c r="M39" s="52"/>
      <c r="N39" s="52"/>
      <c r="O39" s="48"/>
      <c r="P39" s="52"/>
      <c r="Q39" s="52"/>
      <c r="R39" s="48"/>
      <c r="S39" s="52"/>
      <c r="T39" s="48"/>
    </row>
    <row r="40" spans="1:20" ht="14.25" customHeight="1" x14ac:dyDescent="0.2">
      <c r="A40" s="15" t="s">
        <v>45</v>
      </c>
      <c r="B40" s="14">
        <v>544232</v>
      </c>
      <c r="C40" s="14">
        <v>36407</v>
      </c>
      <c r="D40" s="26">
        <f t="shared" si="1"/>
        <v>6.6896103132487617E-2</v>
      </c>
      <c r="E40" s="14">
        <v>115563494213</v>
      </c>
      <c r="F40" s="14">
        <v>8272895343</v>
      </c>
      <c r="G40" s="26">
        <f t="shared" si="2"/>
        <v>7.158744549340014E-2</v>
      </c>
      <c r="H40" s="14">
        <v>10130209110</v>
      </c>
      <c r="I40" s="29">
        <f t="shared" si="0"/>
        <v>0.96077168248980349</v>
      </c>
      <c r="L40" s="51"/>
      <c r="M40" s="52"/>
      <c r="N40" s="52"/>
      <c r="O40" s="48"/>
      <c r="P40" s="52"/>
      <c r="Q40" s="52"/>
      <c r="R40" s="48"/>
      <c r="S40" s="52"/>
      <c r="T40" s="48"/>
    </row>
    <row r="41" spans="1:20" ht="14.25" customHeight="1" x14ac:dyDescent="0.2">
      <c r="A41" s="15" t="s">
        <v>46</v>
      </c>
      <c r="B41" s="14">
        <v>108419</v>
      </c>
      <c r="C41" s="14">
        <v>6076</v>
      </c>
      <c r="D41" s="26">
        <f t="shared" si="1"/>
        <v>5.6041837685276569E-2</v>
      </c>
      <c r="E41" s="14">
        <v>28720906538</v>
      </c>
      <c r="F41" s="14">
        <v>1441719197</v>
      </c>
      <c r="G41" s="26">
        <f t="shared" si="2"/>
        <v>5.0197551915448529E-2</v>
      </c>
      <c r="H41" s="14">
        <v>1786476885</v>
      </c>
      <c r="I41" s="29">
        <f t="shared" si="0"/>
        <v>0.94943306907925984</v>
      </c>
      <c r="L41" s="51"/>
      <c r="M41" s="52"/>
      <c r="N41" s="48"/>
      <c r="O41" s="48"/>
      <c r="P41" s="52"/>
      <c r="Q41" s="52"/>
      <c r="R41" s="48"/>
      <c r="S41" s="52"/>
      <c r="T41" s="48"/>
    </row>
    <row r="42" spans="1:20" ht="14.25" customHeight="1" x14ac:dyDescent="0.2">
      <c r="A42" s="15" t="s">
        <v>47</v>
      </c>
      <c r="B42" s="14">
        <v>47101</v>
      </c>
      <c r="C42" s="14">
        <v>1789</v>
      </c>
      <c r="D42" s="26">
        <f t="shared" si="1"/>
        <v>3.7982208445680558E-2</v>
      </c>
      <c r="E42" s="14">
        <v>4135161200</v>
      </c>
      <c r="F42" s="14">
        <v>147957430</v>
      </c>
      <c r="G42" s="26">
        <f t="shared" si="2"/>
        <v>3.5780329434315646E-2</v>
      </c>
      <c r="H42" s="14">
        <v>166036070</v>
      </c>
      <c r="I42" s="29">
        <f t="shared" si="0"/>
        <v>1.0483719875198345</v>
      </c>
      <c r="L42" s="51"/>
      <c r="M42" s="52"/>
      <c r="N42" s="48"/>
      <c r="O42" s="48"/>
      <c r="P42" s="52"/>
      <c r="Q42" s="52"/>
      <c r="R42" s="48"/>
      <c r="S42" s="52"/>
      <c r="T42" s="48"/>
    </row>
    <row r="43" spans="1:20" ht="14.25" customHeight="1" x14ac:dyDescent="0.2">
      <c r="A43" s="15" t="s">
        <v>48</v>
      </c>
      <c r="B43" s="14">
        <v>5862</v>
      </c>
      <c r="C43" s="14">
        <v>130</v>
      </c>
      <c r="D43" s="26">
        <f t="shared" si="1"/>
        <v>2.2176731490958716E-2</v>
      </c>
      <c r="E43" s="14">
        <v>857974079</v>
      </c>
      <c r="F43" s="14">
        <v>8392094</v>
      </c>
      <c r="G43" s="26">
        <f t="shared" si="2"/>
        <v>9.7812908401397058E-3</v>
      </c>
      <c r="H43" s="14">
        <v>8655128</v>
      </c>
      <c r="I43" s="29">
        <f t="shared" si="0"/>
        <v>1.1407170136254348</v>
      </c>
      <c r="L43" s="51"/>
      <c r="M43" s="52"/>
      <c r="N43" s="52"/>
      <c r="O43" s="48"/>
      <c r="P43" s="52"/>
      <c r="Q43" s="52"/>
      <c r="R43" s="48"/>
      <c r="S43" s="52"/>
      <c r="T43" s="48"/>
    </row>
    <row r="44" spans="1:20" ht="14.25" customHeight="1" x14ac:dyDescent="0.2">
      <c r="A44" s="15" t="s">
        <v>49</v>
      </c>
      <c r="B44" s="14">
        <v>15980</v>
      </c>
      <c r="C44" s="14">
        <v>398</v>
      </c>
      <c r="D44" s="26">
        <f t="shared" si="1"/>
        <v>2.490613266583229E-2</v>
      </c>
      <c r="E44" s="14">
        <v>1338097961</v>
      </c>
      <c r="F44" s="14">
        <v>28738561</v>
      </c>
      <c r="G44" s="26">
        <f t="shared" si="2"/>
        <v>2.1477172701558283E-2</v>
      </c>
      <c r="H44" s="14">
        <v>31342500</v>
      </c>
      <c r="I44" s="29">
        <f t="shared" si="0"/>
        <v>1.0787292578673011</v>
      </c>
      <c r="L44" s="51"/>
      <c r="M44" s="52"/>
      <c r="N44" s="52"/>
      <c r="O44" s="48"/>
      <c r="P44" s="52"/>
      <c r="Q44" s="52"/>
      <c r="R44" s="48"/>
      <c r="S44" s="52"/>
      <c r="T44" s="48"/>
    </row>
    <row r="45" spans="1:20" ht="14.25" customHeight="1" x14ac:dyDescent="0.2">
      <c r="A45" s="15" t="s">
        <v>50</v>
      </c>
      <c r="B45" s="14">
        <v>196183</v>
      </c>
      <c r="C45" s="14">
        <v>14587</v>
      </c>
      <c r="D45" s="26">
        <f t="shared" si="1"/>
        <v>7.4354046986741973E-2</v>
      </c>
      <c r="E45" s="14">
        <v>51787845319</v>
      </c>
      <c r="F45" s="14">
        <v>4201807309</v>
      </c>
      <c r="G45" s="26">
        <f t="shared" si="2"/>
        <v>8.1135009250103612E-2</v>
      </c>
      <c r="H45" s="14">
        <v>5140791195</v>
      </c>
      <c r="I45" s="29">
        <f t="shared" si="0"/>
        <v>0.96158403034896811</v>
      </c>
      <c r="L45" s="51"/>
      <c r="M45" s="52"/>
      <c r="N45" s="52"/>
      <c r="O45" s="48"/>
      <c r="P45" s="52"/>
      <c r="Q45" s="52"/>
      <c r="R45" s="48"/>
      <c r="S45" s="52"/>
      <c r="T45" s="48"/>
    </row>
    <row r="46" spans="1:20" ht="14.25" customHeight="1" x14ac:dyDescent="0.2">
      <c r="A46" s="15" t="s">
        <v>51</v>
      </c>
      <c r="B46" s="14">
        <v>269387</v>
      </c>
      <c r="C46" s="14">
        <v>15154</v>
      </c>
      <c r="D46" s="26">
        <f t="shared" si="1"/>
        <v>5.6253642529149515E-2</v>
      </c>
      <c r="E46" s="14">
        <v>31533670581</v>
      </c>
      <c r="F46" s="14">
        <v>2093440409</v>
      </c>
      <c r="G46" s="26">
        <f t="shared" si="2"/>
        <v>6.6387463635817962E-2</v>
      </c>
      <c r="H46" s="14">
        <v>2480474532</v>
      </c>
      <c r="I46" s="29">
        <f t="shared" si="0"/>
        <v>0.99290318753079809</v>
      </c>
      <c r="L46" s="51"/>
      <c r="M46" s="52"/>
      <c r="N46" s="52"/>
      <c r="O46" s="48"/>
      <c r="P46" s="52"/>
      <c r="Q46" s="52"/>
      <c r="R46" s="48"/>
      <c r="S46" s="52"/>
      <c r="T46" s="48"/>
    </row>
    <row r="47" spans="1:20" ht="14.25" customHeight="1" x14ac:dyDescent="0.2">
      <c r="A47" s="15" t="s">
        <v>52</v>
      </c>
      <c r="B47" s="14">
        <v>94542</v>
      </c>
      <c r="C47" s="14">
        <v>5667</v>
      </c>
      <c r="D47" s="26">
        <f t="shared" si="1"/>
        <v>5.9941613251253412E-2</v>
      </c>
      <c r="E47" s="14">
        <v>30744476441</v>
      </c>
      <c r="F47" s="14">
        <v>1757615889</v>
      </c>
      <c r="G47" s="26">
        <f t="shared" si="2"/>
        <v>5.7168509353962886E-2</v>
      </c>
      <c r="H47" s="14">
        <v>2130109226</v>
      </c>
      <c r="I47" s="29">
        <f t="shared" si="0"/>
        <v>0.97074054869312576</v>
      </c>
      <c r="L47" s="51"/>
      <c r="M47" s="52"/>
      <c r="N47" s="48"/>
      <c r="O47" s="48"/>
      <c r="P47" s="52"/>
      <c r="Q47" s="52"/>
      <c r="R47" s="48"/>
      <c r="S47" s="52"/>
      <c r="T47" s="48"/>
    </row>
    <row r="48" spans="1:20" ht="14.25" customHeight="1" x14ac:dyDescent="0.2">
      <c r="A48" s="15" t="s">
        <v>53</v>
      </c>
      <c r="B48" s="14">
        <v>89471</v>
      </c>
      <c r="C48" s="14">
        <v>3456</v>
      </c>
      <c r="D48" s="26">
        <f t="shared" si="1"/>
        <v>3.8627041164176104E-2</v>
      </c>
      <c r="E48" s="14">
        <v>39975532150</v>
      </c>
      <c r="F48" s="14">
        <v>2030637240</v>
      </c>
      <c r="G48" s="26">
        <f t="shared" si="2"/>
        <v>5.0797003336452144E-2</v>
      </c>
      <c r="H48" s="14">
        <v>2409634915</v>
      </c>
      <c r="I48" s="29">
        <f t="shared" si="0"/>
        <v>0.99143026744999418</v>
      </c>
      <c r="L48" s="51"/>
      <c r="M48" s="52"/>
      <c r="N48" s="48"/>
      <c r="O48" s="48"/>
      <c r="P48" s="52"/>
      <c r="Q48" s="52"/>
      <c r="R48" s="48"/>
      <c r="S48" s="52"/>
      <c r="T48" s="48"/>
    </row>
    <row r="49" spans="1:20" ht="14.25" customHeight="1" x14ac:dyDescent="0.2">
      <c r="A49" s="15" t="s">
        <v>54</v>
      </c>
      <c r="B49" s="14">
        <v>52878</v>
      </c>
      <c r="C49" s="14">
        <v>3565</v>
      </c>
      <c r="D49" s="26">
        <f t="shared" si="1"/>
        <v>6.7419342637769955E-2</v>
      </c>
      <c r="E49" s="14">
        <v>14173827836</v>
      </c>
      <c r="F49" s="14">
        <v>970452968</v>
      </c>
      <c r="G49" s="26">
        <f t="shared" si="2"/>
        <v>6.8467952287042305E-2</v>
      </c>
      <c r="H49" s="14">
        <v>1146073410</v>
      </c>
      <c r="I49" s="29">
        <f t="shared" si="0"/>
        <v>0.99619218468531356</v>
      </c>
      <c r="L49" s="51"/>
      <c r="M49" s="52"/>
      <c r="N49" s="52"/>
      <c r="O49" s="48"/>
      <c r="P49" s="52"/>
      <c r="Q49" s="52"/>
      <c r="R49" s="48"/>
      <c r="S49" s="52"/>
      <c r="T49" s="48"/>
    </row>
    <row r="50" spans="1:20" ht="14.25" customHeight="1" x14ac:dyDescent="0.2">
      <c r="A50" s="15" t="s">
        <v>55</v>
      </c>
      <c r="B50" s="14">
        <v>108108</v>
      </c>
      <c r="C50" s="14">
        <v>7809</v>
      </c>
      <c r="D50" s="26">
        <f t="shared" si="1"/>
        <v>7.2233322233322239E-2</v>
      </c>
      <c r="E50" s="14">
        <v>26564404139</v>
      </c>
      <c r="F50" s="14">
        <v>1981474665</v>
      </c>
      <c r="G50" s="26">
        <f t="shared" si="2"/>
        <v>7.4591346172562453E-2</v>
      </c>
      <c r="H50" s="14">
        <v>2418355773</v>
      </c>
      <c r="I50" s="29">
        <f t="shared" si="0"/>
        <v>0.96393867715090831</v>
      </c>
      <c r="L50" s="51"/>
      <c r="M50" s="52"/>
      <c r="N50" s="52"/>
      <c r="O50" s="48"/>
      <c r="P50" s="52"/>
      <c r="Q50" s="52"/>
      <c r="R50" s="48"/>
      <c r="S50" s="52"/>
      <c r="T50" s="48"/>
    </row>
    <row r="51" spans="1:20" ht="14.25" customHeight="1" x14ac:dyDescent="0.2">
      <c r="A51" s="15" t="s">
        <v>56</v>
      </c>
      <c r="B51" s="14">
        <v>31634</v>
      </c>
      <c r="C51" s="14">
        <v>1715</v>
      </c>
      <c r="D51" s="26">
        <f t="shared" si="1"/>
        <v>5.4213820572801413E-2</v>
      </c>
      <c r="E51" s="14">
        <v>4159702619</v>
      </c>
      <c r="F51" s="14">
        <v>146898361</v>
      </c>
      <c r="G51" s="26">
        <f t="shared" si="2"/>
        <v>3.531463050483994E-2</v>
      </c>
      <c r="H51" s="14">
        <v>166299456</v>
      </c>
      <c r="I51" s="29">
        <f t="shared" si="0"/>
        <v>1.039219281489836</v>
      </c>
      <c r="L51" s="51"/>
      <c r="M51" s="52"/>
      <c r="N51" s="52"/>
      <c r="O51" s="48"/>
      <c r="P51" s="52"/>
      <c r="Q51" s="52"/>
      <c r="R51" s="48"/>
      <c r="S51" s="52"/>
      <c r="T51" s="48"/>
    </row>
    <row r="52" spans="1:20" ht="14.25" customHeight="1" x14ac:dyDescent="0.2">
      <c r="A52" s="15" t="s">
        <v>57</v>
      </c>
      <c r="B52" s="14">
        <v>467496</v>
      </c>
      <c r="C52" s="14">
        <v>32871</v>
      </c>
      <c r="D52" s="26">
        <f t="shared" si="1"/>
        <v>7.0312901072950351E-2</v>
      </c>
      <c r="E52" s="14">
        <v>202744091168</v>
      </c>
      <c r="F52" s="14">
        <v>11927948022</v>
      </c>
      <c r="G52" s="26">
        <f t="shared" si="2"/>
        <v>5.8832530966913037E-2</v>
      </c>
      <c r="H52" s="14">
        <v>13563417714</v>
      </c>
      <c r="I52" s="29">
        <f t="shared" si="0"/>
        <v>1.0346123906069618</v>
      </c>
      <c r="L52" s="51"/>
      <c r="M52" s="52"/>
      <c r="N52" s="52"/>
      <c r="O52" s="48"/>
      <c r="P52" s="52"/>
      <c r="Q52" s="52"/>
      <c r="R52" s="48"/>
      <c r="S52" s="52"/>
      <c r="T52" s="48"/>
    </row>
    <row r="53" spans="1:20" ht="14.25" customHeight="1" x14ac:dyDescent="0.2">
      <c r="A53" s="15" t="s">
        <v>58</v>
      </c>
      <c r="B53" s="14">
        <v>175303</v>
      </c>
      <c r="C53" s="14">
        <v>14887</v>
      </c>
      <c r="D53" s="26">
        <f t="shared" si="1"/>
        <v>8.4921535855062374E-2</v>
      </c>
      <c r="E53" s="14">
        <v>43735568289</v>
      </c>
      <c r="F53" s="14">
        <v>3641768304</v>
      </c>
      <c r="G53" s="26">
        <f t="shared" si="2"/>
        <v>8.3267885761437482E-2</v>
      </c>
      <c r="H53" s="14">
        <v>4463741691</v>
      </c>
      <c r="I53" s="29">
        <f t="shared" si="0"/>
        <v>0.95983002499046921</v>
      </c>
      <c r="L53" s="51"/>
      <c r="M53" s="52"/>
      <c r="N53" s="52"/>
      <c r="O53" s="48"/>
      <c r="P53" s="52"/>
      <c r="Q53" s="52"/>
      <c r="R53" s="48"/>
      <c r="S53" s="52"/>
      <c r="T53" s="48"/>
    </row>
    <row r="54" spans="1:20" ht="14.25" customHeight="1" x14ac:dyDescent="0.2">
      <c r="A54" s="15" t="s">
        <v>59</v>
      </c>
      <c r="B54" s="14">
        <v>640900</v>
      </c>
      <c r="C54" s="14">
        <v>42787</v>
      </c>
      <c r="D54" s="26">
        <f t="shared" si="1"/>
        <v>6.6760805117803093E-2</v>
      </c>
      <c r="E54" s="14">
        <v>275075494289</v>
      </c>
      <c r="F54" s="14">
        <v>16861123302</v>
      </c>
      <c r="G54" s="26">
        <f t="shared" si="2"/>
        <v>6.1296348282793067E-2</v>
      </c>
      <c r="H54" s="14">
        <v>20338313247</v>
      </c>
      <c r="I54" s="29">
        <f t="shared" si="0"/>
        <v>0.97533238909759445</v>
      </c>
      <c r="L54" s="51"/>
      <c r="M54" s="52"/>
      <c r="N54" s="52"/>
      <c r="O54" s="48"/>
      <c r="P54" s="52"/>
      <c r="Q54" s="52"/>
      <c r="R54" s="48"/>
      <c r="S54" s="52"/>
      <c r="T54" s="48"/>
    </row>
    <row r="55" spans="1:20" ht="14.25" customHeight="1" x14ac:dyDescent="0.2">
      <c r="A55" s="15" t="s">
        <v>60</v>
      </c>
      <c r="B55" s="14">
        <v>293804</v>
      </c>
      <c r="C55" s="14">
        <v>19715</v>
      </c>
      <c r="D55" s="26">
        <f t="shared" si="1"/>
        <v>6.7102558168030388E-2</v>
      </c>
      <c r="E55" s="14">
        <v>45711891594</v>
      </c>
      <c r="F55" s="14">
        <v>3638955783</v>
      </c>
      <c r="G55" s="26">
        <f t="shared" si="2"/>
        <v>7.9606326846418191E-2</v>
      </c>
      <c r="H55" s="14">
        <v>4366341184</v>
      </c>
      <c r="I55" s="29">
        <f t="shared" si="0"/>
        <v>0.98048326280043518</v>
      </c>
      <c r="L55" s="51"/>
      <c r="M55" s="52"/>
      <c r="N55" s="52"/>
      <c r="O55" s="48"/>
      <c r="P55" s="52"/>
      <c r="Q55" s="52"/>
      <c r="R55" s="48"/>
      <c r="S55" s="52"/>
      <c r="T55" s="48"/>
    </row>
    <row r="56" spans="1:20" ht="14.25" customHeight="1" x14ac:dyDescent="0.2">
      <c r="A56" s="15" t="s">
        <v>61</v>
      </c>
      <c r="B56" s="14">
        <v>432434</v>
      </c>
      <c r="C56" s="14">
        <v>30511</v>
      </c>
      <c r="D56" s="26">
        <f t="shared" si="1"/>
        <v>7.0556431732934966E-2</v>
      </c>
      <c r="E56" s="14">
        <v>130723434076</v>
      </c>
      <c r="F56" s="14">
        <v>9565566170</v>
      </c>
      <c r="G56" s="26">
        <f t="shared" si="2"/>
        <v>7.3174073475141196E-2</v>
      </c>
      <c r="H56" s="14">
        <v>10933446148</v>
      </c>
      <c r="I56" s="29">
        <f t="shared" si="0"/>
        <v>1.02928272627767</v>
      </c>
      <c r="L56" s="51"/>
      <c r="M56" s="52"/>
      <c r="N56" s="52"/>
      <c r="O56" s="48"/>
      <c r="P56" s="52"/>
      <c r="Q56" s="52"/>
      <c r="R56" s="48"/>
      <c r="S56" s="52"/>
      <c r="T56" s="48"/>
    </row>
    <row r="57" spans="1:20" ht="14.25" customHeight="1" x14ac:dyDescent="0.2">
      <c r="A57" s="15" t="s">
        <v>62</v>
      </c>
      <c r="B57" s="14">
        <v>378999</v>
      </c>
      <c r="C57" s="14">
        <v>24384</v>
      </c>
      <c r="D57" s="26">
        <f t="shared" si="1"/>
        <v>6.433790062770614E-2</v>
      </c>
      <c r="E57" s="14">
        <v>54348954447</v>
      </c>
      <c r="F57" s="14">
        <v>4011619595</v>
      </c>
      <c r="G57" s="26">
        <f t="shared" si="2"/>
        <v>7.3812268070622231E-2</v>
      </c>
      <c r="H57" s="14">
        <v>4774109100</v>
      </c>
      <c r="I57" s="29">
        <f t="shared" si="0"/>
        <v>0.98857239452401335</v>
      </c>
      <c r="L57" s="51"/>
      <c r="M57" s="52"/>
      <c r="N57" s="52"/>
      <c r="O57" s="48"/>
      <c r="P57" s="52"/>
      <c r="Q57" s="52"/>
      <c r="R57" s="48"/>
      <c r="S57" s="52"/>
      <c r="T57" s="48"/>
    </row>
    <row r="58" spans="1:20" ht="14.25" customHeight="1" x14ac:dyDescent="0.2">
      <c r="A58" s="15" t="s">
        <v>63</v>
      </c>
      <c r="B58" s="14">
        <v>98552</v>
      </c>
      <c r="C58" s="14">
        <v>2681</v>
      </c>
      <c r="D58" s="26">
        <f t="shared" si="1"/>
        <v>2.7203912655247992E-2</v>
      </c>
      <c r="E58" s="14">
        <v>5944755929</v>
      </c>
      <c r="F58" s="14">
        <v>217095733</v>
      </c>
      <c r="G58" s="26">
        <f t="shared" si="2"/>
        <v>3.6518863952168829E-2</v>
      </c>
      <c r="H58" s="14">
        <v>216518771</v>
      </c>
      <c r="I58" s="29">
        <f t="shared" si="0"/>
        <v>1.1796055534874728</v>
      </c>
      <c r="L58" s="51"/>
      <c r="M58" s="52"/>
      <c r="N58" s="52"/>
      <c r="O58" s="48"/>
      <c r="P58" s="52"/>
      <c r="Q58" s="52"/>
      <c r="R58" s="48"/>
      <c r="S58" s="52"/>
      <c r="T58" s="48"/>
    </row>
    <row r="59" spans="1:20" ht="14.25" customHeight="1" x14ac:dyDescent="0.2">
      <c r="A59" s="15" t="s">
        <v>64</v>
      </c>
      <c r="B59" s="14">
        <v>140766</v>
      </c>
      <c r="C59" s="14">
        <v>11995</v>
      </c>
      <c r="D59" s="26">
        <f t="shared" si="1"/>
        <v>8.5212338206669222E-2</v>
      </c>
      <c r="E59" s="14">
        <v>42350827478</v>
      </c>
      <c r="F59" s="14">
        <v>3824592279</v>
      </c>
      <c r="G59" s="26">
        <f t="shared" si="2"/>
        <v>9.0307380203769633E-2</v>
      </c>
      <c r="H59" s="14">
        <v>4506558488</v>
      </c>
      <c r="I59" s="29">
        <f t="shared" si="0"/>
        <v>0.99843824067002629</v>
      </c>
      <c r="L59" s="51"/>
      <c r="M59" s="52"/>
      <c r="N59" s="52"/>
      <c r="O59" s="48"/>
      <c r="P59" s="52"/>
      <c r="Q59" s="52"/>
      <c r="R59" s="48"/>
      <c r="S59" s="52"/>
      <c r="T59" s="48"/>
    </row>
    <row r="60" spans="1:20" ht="14.25" customHeight="1" x14ac:dyDescent="0.2">
      <c r="A60" s="15" t="s">
        <v>65</v>
      </c>
      <c r="B60" s="14">
        <v>171555</v>
      </c>
      <c r="C60" s="14">
        <v>12789</v>
      </c>
      <c r="D60" s="26">
        <f t="shared" si="1"/>
        <v>7.4547521203112699E-2</v>
      </c>
      <c r="E60" s="14">
        <v>32201195575</v>
      </c>
      <c r="F60" s="14">
        <v>2335355177</v>
      </c>
      <c r="G60" s="26">
        <f t="shared" si="2"/>
        <v>7.2523865505574478E-2</v>
      </c>
      <c r="H60" s="14">
        <v>2827852377</v>
      </c>
      <c r="I60" s="29">
        <f t="shared" si="0"/>
        <v>0.97157712374585159</v>
      </c>
      <c r="L60" s="51"/>
      <c r="M60" s="52"/>
      <c r="N60" s="52"/>
      <c r="O60" s="48"/>
      <c r="P60" s="52"/>
      <c r="Q60" s="52"/>
      <c r="R60" s="48"/>
      <c r="S60" s="52"/>
      <c r="T60" s="48"/>
    </row>
    <row r="61" spans="1:20" ht="14.25" customHeight="1" x14ac:dyDescent="0.2">
      <c r="A61" s="15" t="s">
        <v>66</v>
      </c>
      <c r="B61" s="14">
        <v>110429</v>
      </c>
      <c r="C61" s="14">
        <v>6802</v>
      </c>
      <c r="D61" s="26">
        <f t="shared" si="1"/>
        <v>6.1596138695451379E-2</v>
      </c>
      <c r="E61" s="14">
        <v>16832824471</v>
      </c>
      <c r="F61" s="14">
        <v>1256542429</v>
      </c>
      <c r="G61" s="26">
        <f t="shared" si="2"/>
        <v>7.4648341469062546E-2</v>
      </c>
      <c r="H61" s="14">
        <v>1525176563</v>
      </c>
      <c r="I61" s="29">
        <f t="shared" si="0"/>
        <v>0.96925513179960621</v>
      </c>
      <c r="L61" s="51"/>
      <c r="M61" s="52"/>
      <c r="N61" s="52"/>
      <c r="O61" s="48"/>
      <c r="P61" s="52"/>
      <c r="Q61" s="52"/>
      <c r="R61" s="48"/>
      <c r="S61" s="52"/>
      <c r="T61" s="48"/>
    </row>
    <row r="62" spans="1:20" ht="14.25" customHeight="1" x14ac:dyDescent="0.2">
      <c r="A62" s="15" t="s">
        <v>67</v>
      </c>
      <c r="B62" s="14">
        <v>286615</v>
      </c>
      <c r="C62" s="14">
        <v>20460</v>
      </c>
      <c r="D62" s="26">
        <f t="shared" si="1"/>
        <v>7.1384958917014116E-2</v>
      </c>
      <c r="E62" s="14">
        <v>85387942600</v>
      </c>
      <c r="F62" s="14">
        <v>6004849400</v>
      </c>
      <c r="G62" s="26">
        <f t="shared" si="2"/>
        <v>7.0324324689842094E-2</v>
      </c>
      <c r="H62" s="14">
        <v>7241816158</v>
      </c>
      <c r="I62" s="29">
        <f t="shared" si="0"/>
        <v>0.97551892394813167</v>
      </c>
      <c r="L62" s="51"/>
      <c r="M62" s="52"/>
      <c r="N62" s="52"/>
      <c r="O62" s="48"/>
      <c r="P62" s="52"/>
      <c r="Q62" s="52"/>
      <c r="R62" s="48"/>
      <c r="S62" s="52"/>
      <c r="T62" s="48"/>
    </row>
    <row r="63" spans="1:20" ht="14.25" customHeight="1" x14ac:dyDescent="0.2">
      <c r="A63" s="15" t="s">
        <v>68</v>
      </c>
      <c r="B63" s="14">
        <v>176648</v>
      </c>
      <c r="C63" s="14">
        <v>11259</v>
      </c>
      <c r="D63" s="26">
        <f t="shared" si="1"/>
        <v>6.3736923146596625E-2</v>
      </c>
      <c r="E63" s="14">
        <v>50455575301</v>
      </c>
      <c r="F63" s="14">
        <v>3288240930</v>
      </c>
      <c r="G63" s="26">
        <f t="shared" si="2"/>
        <v>6.5171012527030461E-2</v>
      </c>
      <c r="H63" s="14">
        <v>3832001668</v>
      </c>
      <c r="I63" s="29">
        <f t="shared" si="0"/>
        <v>1.0095295034658818</v>
      </c>
      <c r="L63" s="51"/>
      <c r="M63" s="52"/>
      <c r="N63" s="52"/>
      <c r="O63" s="48"/>
      <c r="P63" s="52"/>
      <c r="Q63" s="52"/>
      <c r="R63" s="48"/>
      <c r="S63" s="52"/>
      <c r="T63" s="48"/>
    </row>
    <row r="64" spans="1:20" ht="14.25" customHeight="1" x14ac:dyDescent="0.2">
      <c r="A64" s="15" t="s">
        <v>69</v>
      </c>
      <c r="B64" s="14">
        <v>83784</v>
      </c>
      <c r="C64" s="14">
        <v>6796</v>
      </c>
      <c r="D64" s="26">
        <f t="shared" si="1"/>
        <v>8.1113339062350812E-2</v>
      </c>
      <c r="E64" s="14">
        <v>19409741229</v>
      </c>
      <c r="F64" s="14">
        <v>1646026630</v>
      </c>
      <c r="G64" s="26">
        <f t="shared" si="2"/>
        <v>8.4804151203246317E-2</v>
      </c>
      <c r="H64" s="14">
        <v>2003303852</v>
      </c>
      <c r="I64" s="29">
        <f t="shared" si="0"/>
        <v>0.96665411775340548</v>
      </c>
      <c r="L64" s="51"/>
      <c r="M64" s="52"/>
      <c r="N64" s="52"/>
      <c r="O64" s="48"/>
      <c r="P64" s="52"/>
      <c r="Q64" s="52"/>
      <c r="R64" s="48"/>
      <c r="S64" s="52"/>
      <c r="T64" s="48"/>
    </row>
    <row r="65" spans="1:20" ht="14.25" customHeight="1" x14ac:dyDescent="0.2">
      <c r="A65" s="15" t="s">
        <v>70</v>
      </c>
      <c r="B65" s="14">
        <v>37993</v>
      </c>
      <c r="C65" s="14">
        <v>1140</v>
      </c>
      <c r="D65" s="26">
        <f t="shared" si="1"/>
        <v>3.0005527333982575E-2</v>
      </c>
      <c r="E65" s="14">
        <v>2553648203</v>
      </c>
      <c r="F65" s="14">
        <v>80303441</v>
      </c>
      <c r="G65" s="26">
        <f t="shared" si="2"/>
        <v>3.144655591387268E-2</v>
      </c>
      <c r="H65" s="14">
        <v>98450200</v>
      </c>
      <c r="I65" s="29">
        <f t="shared" si="0"/>
        <v>0.95961853272607101</v>
      </c>
      <c r="L65" s="51"/>
      <c r="M65" s="52"/>
      <c r="N65" s="52"/>
      <c r="O65" s="48"/>
      <c r="P65" s="52"/>
      <c r="Q65" s="52"/>
      <c r="R65" s="48"/>
      <c r="S65" s="52"/>
      <c r="T65" s="48"/>
    </row>
    <row r="66" spans="1:20" ht="14.25" customHeight="1" x14ac:dyDescent="0.2">
      <c r="A66" s="15" t="s">
        <v>71</v>
      </c>
      <c r="B66" s="14">
        <v>19543</v>
      </c>
      <c r="C66" s="14">
        <v>689</v>
      </c>
      <c r="D66" s="26">
        <f t="shared" si="1"/>
        <v>3.5255590236913471E-2</v>
      </c>
      <c r="E66" s="14">
        <v>1660297193</v>
      </c>
      <c r="F66" s="14">
        <v>47086072</v>
      </c>
      <c r="G66" s="26">
        <f t="shared" si="2"/>
        <v>2.8360026264285805E-2</v>
      </c>
      <c r="H66" s="14">
        <v>55961900</v>
      </c>
      <c r="I66" s="29">
        <f t="shared" si="0"/>
        <v>0.98987666293548671</v>
      </c>
      <c r="L66" s="51"/>
      <c r="M66" s="52"/>
      <c r="N66" s="52"/>
      <c r="O66" s="48"/>
      <c r="P66" s="52"/>
      <c r="Q66" s="52"/>
      <c r="R66" s="48"/>
      <c r="S66" s="52"/>
      <c r="T66" s="48"/>
    </row>
    <row r="67" spans="1:20" ht="14.25" customHeight="1" x14ac:dyDescent="0.2">
      <c r="A67" s="15" t="s">
        <v>72</v>
      </c>
      <c r="B67" s="14">
        <v>6618</v>
      </c>
      <c r="C67" s="14">
        <v>172</v>
      </c>
      <c r="D67" s="26">
        <f t="shared" si="1"/>
        <v>2.5989724992444847E-2</v>
      </c>
      <c r="E67" s="14">
        <v>801159880</v>
      </c>
      <c r="F67" s="14">
        <v>15248134</v>
      </c>
      <c r="G67" s="26">
        <f t="shared" si="2"/>
        <v>1.9032573123856377E-2</v>
      </c>
      <c r="H67" s="14">
        <v>18143214</v>
      </c>
      <c r="I67" s="29">
        <f t="shared" si="0"/>
        <v>0.9887432941302785</v>
      </c>
      <c r="L67" s="51"/>
      <c r="M67" s="52"/>
      <c r="N67" s="52"/>
      <c r="O67" s="48"/>
      <c r="P67" s="52"/>
      <c r="Q67" s="52"/>
      <c r="R67" s="48"/>
      <c r="S67" s="52"/>
      <c r="T67" s="48"/>
    </row>
    <row r="68" spans="1:20" ht="14.25" customHeight="1" x14ac:dyDescent="0.2">
      <c r="A68" s="15" t="s">
        <v>73</v>
      </c>
      <c r="B68" s="14">
        <v>293218</v>
      </c>
      <c r="C68" s="14">
        <v>18381</v>
      </c>
      <c r="D68" s="26">
        <f t="shared" si="1"/>
        <v>6.2687147446609692E-2</v>
      </c>
      <c r="E68" s="14">
        <v>59312207431</v>
      </c>
      <c r="F68" s="14">
        <v>3800703051</v>
      </c>
      <c r="G68" s="26">
        <f t="shared" si="2"/>
        <v>6.4079608829624032E-2</v>
      </c>
      <c r="H68" s="14">
        <v>4348507373</v>
      </c>
      <c r="I68" s="29">
        <f t="shared" si="0"/>
        <v>1.0282644067435152</v>
      </c>
      <c r="L68" s="51"/>
      <c r="M68" s="52"/>
      <c r="N68" s="52"/>
      <c r="O68" s="48"/>
      <c r="P68" s="52"/>
      <c r="Q68" s="52"/>
      <c r="R68" s="48"/>
      <c r="S68" s="52"/>
      <c r="T68" s="48"/>
    </row>
    <row r="69" spans="1:20" ht="14.25" customHeight="1" x14ac:dyDescent="0.2">
      <c r="A69" s="15" t="s">
        <v>74</v>
      </c>
      <c r="B69" s="14">
        <v>25068</v>
      </c>
      <c r="C69" s="14">
        <v>1082</v>
      </c>
      <c r="D69" s="26">
        <f t="shared" si="1"/>
        <v>4.3162597734163075E-2</v>
      </c>
      <c r="E69" s="14">
        <v>2704961439</v>
      </c>
      <c r="F69" s="14">
        <v>136523827</v>
      </c>
      <c r="G69" s="26">
        <f t="shared" si="2"/>
        <v>5.0471635207661826E-2</v>
      </c>
      <c r="H69" s="14">
        <v>163059416</v>
      </c>
      <c r="I69" s="29">
        <f>F69/(H69-(H69*0.15))</f>
        <v>0.98501681778882089</v>
      </c>
      <c r="L69" s="51"/>
      <c r="M69" s="52"/>
      <c r="N69" s="52"/>
      <c r="O69" s="48"/>
      <c r="P69" s="52"/>
      <c r="Q69" s="52"/>
      <c r="R69" s="48"/>
      <c r="S69" s="52"/>
      <c r="T69" s="48"/>
    </row>
    <row r="70" spans="1:20" ht="14.25" customHeight="1" x14ac:dyDescent="0.2">
      <c r="A70" s="15" t="s">
        <v>75</v>
      </c>
      <c r="B70" s="14">
        <v>85326</v>
      </c>
      <c r="C70" s="14">
        <v>6250</v>
      </c>
      <c r="D70" s="26">
        <f>C70/B70</f>
        <v>7.3248482291446926E-2</v>
      </c>
      <c r="E70" s="14">
        <v>26380861349</v>
      </c>
      <c r="F70" s="14">
        <v>2418798086</v>
      </c>
      <c r="G70" s="26">
        <f>F70/E70</f>
        <v>9.1687608452242123E-2</v>
      </c>
      <c r="H70" s="14">
        <v>3066379217</v>
      </c>
      <c r="I70" s="29">
        <f>F70/(H70-(H70*0.15))</f>
        <v>0.92801464061671657</v>
      </c>
      <c r="L70" s="51"/>
      <c r="M70" s="52"/>
      <c r="N70" s="48"/>
      <c r="O70" s="48"/>
      <c r="P70" s="52"/>
      <c r="Q70" s="52"/>
      <c r="R70" s="48"/>
      <c r="S70" s="52"/>
      <c r="T70" s="48"/>
    </row>
    <row r="71" spans="1:20" ht="14.25" customHeight="1" x14ac:dyDescent="0.2">
      <c r="A71" s="15" t="s">
        <v>76</v>
      </c>
      <c r="B71" s="14">
        <v>46096</v>
      </c>
      <c r="C71" s="14">
        <v>798</v>
      </c>
      <c r="D71" s="26">
        <f>C71/B71</f>
        <v>1.7311697327316904E-2</v>
      </c>
      <c r="E71" s="14">
        <v>1450172871</v>
      </c>
      <c r="F71" s="14">
        <v>47517463</v>
      </c>
      <c r="G71" s="26">
        <f>F71/E71</f>
        <v>3.2766757639889676E-2</v>
      </c>
      <c r="H71" s="14">
        <v>72849868</v>
      </c>
      <c r="I71" s="29">
        <f>F71/(H71-(H71*0.15))</f>
        <v>0.76737129636334855</v>
      </c>
      <c r="L71" s="51"/>
      <c r="M71" s="52"/>
      <c r="N71" s="48"/>
      <c r="O71" s="48"/>
      <c r="P71" s="52"/>
      <c r="Q71" s="52"/>
      <c r="R71" s="48"/>
      <c r="S71" s="52"/>
      <c r="T71" s="48"/>
    </row>
    <row r="72" spans="1:20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  <c r="L72" s="51"/>
      <c r="M72" s="52"/>
      <c r="N72" s="52"/>
      <c r="O72" s="48"/>
      <c r="P72" s="52"/>
      <c r="Q72" s="52"/>
      <c r="R72" s="48"/>
      <c r="S72" s="52"/>
      <c r="T72" s="48"/>
    </row>
    <row r="73" spans="1:20" ht="14.25" customHeight="1" thickBot="1" x14ac:dyDescent="0.3">
      <c r="A73" s="16" t="s">
        <v>77</v>
      </c>
      <c r="B73" s="17">
        <f>SUM(B5:B71)</f>
        <v>10454375</v>
      </c>
      <c r="C73" s="17">
        <f>SUM(C5:C71)</f>
        <v>661863</v>
      </c>
      <c r="D73" s="28">
        <f>C73/B73</f>
        <v>6.3309667005440301E-2</v>
      </c>
      <c r="E73" s="17">
        <f>SUM(E5:E71)</f>
        <v>2887706952158</v>
      </c>
      <c r="F73" s="17">
        <f>SUM(F5:F71)</f>
        <v>183776579209</v>
      </c>
      <c r="G73" s="28">
        <f>F73/E73</f>
        <v>6.3641007295308374E-2</v>
      </c>
      <c r="H73" s="17">
        <f>SUM(H5:H71)</f>
        <v>218281651740</v>
      </c>
      <c r="I73" s="31">
        <f>F73/(H73-(H73*0.15))</f>
        <v>0.99049891973243853</v>
      </c>
      <c r="L73" s="51"/>
      <c r="M73" s="52"/>
      <c r="N73" s="52"/>
      <c r="O73" s="48"/>
      <c r="P73" s="52"/>
      <c r="Q73" s="52"/>
      <c r="R73" s="48"/>
      <c r="S73" s="52"/>
      <c r="T73" s="48"/>
    </row>
    <row r="74" spans="1:20" ht="14.25" customHeight="1" x14ac:dyDescent="0.2">
      <c r="L74" s="51"/>
      <c r="M74" s="52"/>
      <c r="N74" s="52"/>
      <c r="O74" s="48"/>
      <c r="P74" s="52"/>
      <c r="Q74" s="52"/>
      <c r="R74" s="48"/>
      <c r="S74" s="52"/>
      <c r="T74" s="48"/>
    </row>
    <row r="75" spans="1:20" ht="14.25" customHeight="1" x14ac:dyDescent="0.2">
      <c r="A75" s="18" t="s">
        <v>114</v>
      </c>
      <c r="L75" s="51"/>
      <c r="M75" s="52"/>
      <c r="N75" s="48"/>
      <c r="O75" s="48"/>
      <c r="P75" s="52"/>
      <c r="Q75" s="52"/>
      <c r="R75" s="48"/>
      <c r="S75" s="52"/>
      <c r="T75" s="48"/>
    </row>
    <row r="76" spans="1:20" ht="15" x14ac:dyDescent="0.2">
      <c r="L76" s="51"/>
      <c r="M76" s="52"/>
      <c r="N76" s="52"/>
      <c r="O76" s="48"/>
      <c r="P76" s="52"/>
      <c r="Q76" s="52"/>
      <c r="R76" s="48"/>
      <c r="S76" s="52"/>
      <c r="T76" s="48"/>
    </row>
  </sheetData>
  <conditionalFormatting sqref="A4:I73">
    <cfRule type="expression" dxfId="12" priority="1" stopIfTrue="1">
      <formula>MOD(ROW(),3)=1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5"/>
  <sheetViews>
    <sheetView workbookViewId="0"/>
  </sheetViews>
  <sheetFormatPr defaultRowHeight="14.25" x14ac:dyDescent="0.2"/>
  <cols>
    <col min="1" max="1" width="17.7109375" style="1" customWidth="1"/>
    <col min="2" max="2" width="12.5703125" style="1" customWidth="1"/>
    <col min="3" max="3" width="10.42578125" style="1" customWidth="1"/>
    <col min="4" max="4" width="10" style="5" customWidth="1"/>
    <col min="5" max="5" width="22" style="1" customWidth="1"/>
    <col min="6" max="6" width="18.5703125" style="1" customWidth="1"/>
    <col min="7" max="7" width="12.5703125" style="5" customWidth="1"/>
    <col min="8" max="8" width="19.7109375" style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109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2019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104140</v>
      </c>
      <c r="C5" s="14">
        <v>5906</v>
      </c>
      <c r="D5" s="26">
        <f>C5/B5</f>
        <v>5.6712118302285383E-2</v>
      </c>
      <c r="E5" s="14">
        <v>26861748712</v>
      </c>
      <c r="F5" s="14">
        <v>1256450964</v>
      </c>
      <c r="G5" s="26">
        <f>F5/E5</f>
        <v>4.6774727046668532E-2</v>
      </c>
      <c r="H5" s="14">
        <v>1574404221</v>
      </c>
      <c r="I5" s="29">
        <f t="shared" ref="I5:I68" si="0">F5/(H5-(H5*0.15))</f>
        <v>0.93888061591133298</v>
      </c>
      <c r="K5" s="2"/>
      <c r="L5" s="3"/>
      <c r="M5" s="2"/>
    </row>
    <row r="6" spans="1:13" ht="14.25" customHeight="1" x14ac:dyDescent="0.2">
      <c r="A6" s="15" t="s">
        <v>11</v>
      </c>
      <c r="B6" s="14">
        <v>12597</v>
      </c>
      <c r="C6" s="14">
        <v>504</v>
      </c>
      <c r="D6" s="26">
        <f t="shared" ref="D6:D69" si="1">C6/B6</f>
        <v>4.0009526077637532E-2</v>
      </c>
      <c r="E6" s="14">
        <v>1877511670</v>
      </c>
      <c r="F6" s="14">
        <v>89349106</v>
      </c>
      <c r="G6" s="26">
        <f t="shared" ref="G6:G69" si="2">F6/E6</f>
        <v>4.7589108194464644E-2</v>
      </c>
      <c r="H6" s="14">
        <v>120373454</v>
      </c>
      <c r="I6" s="29">
        <f t="shared" si="0"/>
        <v>0.87325395925016525</v>
      </c>
    </row>
    <row r="7" spans="1:13" ht="14.25" customHeight="1" x14ac:dyDescent="0.2">
      <c r="A7" s="15" t="s">
        <v>12</v>
      </c>
      <c r="B7" s="14">
        <v>118177</v>
      </c>
      <c r="C7" s="14">
        <v>9451</v>
      </c>
      <c r="D7" s="26">
        <f t="shared" si="1"/>
        <v>7.9973260448310587E-2</v>
      </c>
      <c r="E7" s="14">
        <v>21796358253</v>
      </c>
      <c r="F7" s="14">
        <v>1807873338</v>
      </c>
      <c r="G7" s="26">
        <f t="shared" si="2"/>
        <v>8.2943825615968136E-2</v>
      </c>
      <c r="H7" s="14">
        <v>2133295765</v>
      </c>
      <c r="I7" s="29">
        <f t="shared" si="0"/>
        <v>0.99700653060255084</v>
      </c>
    </row>
    <row r="8" spans="1:13" ht="14.25" customHeight="1" x14ac:dyDescent="0.2">
      <c r="A8" s="15" t="s">
        <v>78</v>
      </c>
      <c r="B8" s="14">
        <v>15165</v>
      </c>
      <c r="C8" s="14">
        <v>547</v>
      </c>
      <c r="D8" s="26">
        <f t="shared" si="1"/>
        <v>3.6069897790966039E-2</v>
      </c>
      <c r="E8" s="14">
        <v>1526191483</v>
      </c>
      <c r="F8" s="14">
        <v>54855866</v>
      </c>
      <c r="G8" s="26">
        <f t="shared" si="2"/>
        <v>3.5942977412094498E-2</v>
      </c>
      <c r="H8" s="14">
        <v>69983162</v>
      </c>
      <c r="I8" s="29">
        <f t="shared" si="0"/>
        <v>0.92216914893294577</v>
      </c>
    </row>
    <row r="9" spans="1:13" ht="14.25" customHeight="1" x14ac:dyDescent="0.2">
      <c r="A9" s="15" t="s">
        <v>14</v>
      </c>
      <c r="B9" s="14">
        <v>333001</v>
      </c>
      <c r="C9" s="14">
        <v>20404</v>
      </c>
      <c r="D9" s="26">
        <f t="shared" si="1"/>
        <v>6.127308927000219E-2</v>
      </c>
      <c r="E9" s="14">
        <v>67702334650</v>
      </c>
      <c r="F9" s="14">
        <v>4294062160</v>
      </c>
      <c r="G9" s="26">
        <f t="shared" si="2"/>
        <v>6.3425614230276775E-2</v>
      </c>
      <c r="H9" s="14">
        <v>5167876054</v>
      </c>
      <c r="I9" s="29">
        <f t="shared" si="0"/>
        <v>0.9775462457896863</v>
      </c>
    </row>
    <row r="10" spans="1:13" ht="14.25" customHeight="1" x14ac:dyDescent="0.2">
      <c r="A10" s="15" t="s">
        <v>15</v>
      </c>
      <c r="B10" s="14">
        <v>749622</v>
      </c>
      <c r="C10" s="14">
        <v>47059</v>
      </c>
      <c r="D10" s="26">
        <f t="shared" si="1"/>
        <v>6.2776972927688884E-2</v>
      </c>
      <c r="E10" s="14">
        <v>292681903660</v>
      </c>
      <c r="F10" s="14">
        <v>17286982060</v>
      </c>
      <c r="G10" s="26">
        <f t="shared" si="2"/>
        <v>5.9064061849487565E-2</v>
      </c>
      <c r="H10" s="14">
        <v>18824923062</v>
      </c>
      <c r="I10" s="29">
        <f t="shared" si="0"/>
        <v>1.0803563916813408</v>
      </c>
    </row>
    <row r="11" spans="1:13" ht="14.25" customHeight="1" x14ac:dyDescent="0.2">
      <c r="A11" s="15" t="s">
        <v>16</v>
      </c>
      <c r="B11" s="14">
        <v>12631</v>
      </c>
      <c r="C11" s="14">
        <v>297</v>
      </c>
      <c r="D11" s="26">
        <f t="shared" si="1"/>
        <v>2.3513577705644842E-2</v>
      </c>
      <c r="E11" s="14">
        <v>827063363</v>
      </c>
      <c r="F11" s="14">
        <v>18556596</v>
      </c>
      <c r="G11" s="26">
        <f t="shared" si="2"/>
        <v>2.243672834532268E-2</v>
      </c>
      <c r="H11" s="14">
        <v>19985242</v>
      </c>
      <c r="I11" s="29">
        <f t="shared" si="0"/>
        <v>1.0923705308029148</v>
      </c>
    </row>
    <row r="12" spans="1:13" ht="14.25" customHeight="1" x14ac:dyDescent="0.2">
      <c r="A12" s="15" t="s">
        <v>17</v>
      </c>
      <c r="B12" s="14">
        <v>210796</v>
      </c>
      <c r="C12" s="14">
        <v>13709</v>
      </c>
      <c r="D12" s="26">
        <f t="shared" si="1"/>
        <v>6.5034440881231143E-2</v>
      </c>
      <c r="E12" s="14">
        <v>26157724702</v>
      </c>
      <c r="F12" s="14">
        <v>1893552783</v>
      </c>
      <c r="G12" s="26">
        <f t="shared" si="2"/>
        <v>7.2389812362205208E-2</v>
      </c>
      <c r="H12" s="14">
        <v>2123139900</v>
      </c>
      <c r="I12" s="29">
        <f t="shared" si="0"/>
        <v>1.0492521743247292</v>
      </c>
    </row>
    <row r="13" spans="1:13" ht="14.25" customHeight="1" x14ac:dyDescent="0.2">
      <c r="A13" s="15" t="s">
        <v>18</v>
      </c>
      <c r="B13" s="14">
        <v>146387</v>
      </c>
      <c r="C13" s="14">
        <v>7937</v>
      </c>
      <c r="D13" s="26">
        <f t="shared" si="1"/>
        <v>5.4219295429238937E-2</v>
      </c>
      <c r="E13" s="14">
        <v>14347489189</v>
      </c>
      <c r="F13" s="14">
        <v>861315208</v>
      </c>
      <c r="G13" s="26">
        <f t="shared" si="2"/>
        <v>6.0032469559925312E-2</v>
      </c>
      <c r="H13" s="14">
        <v>979066865</v>
      </c>
      <c r="I13" s="29">
        <f t="shared" si="0"/>
        <v>1.0349773295736697</v>
      </c>
    </row>
    <row r="14" spans="1:13" ht="14.25" customHeight="1" x14ac:dyDescent="0.2">
      <c r="A14" s="15" t="s">
        <v>19</v>
      </c>
      <c r="B14" s="14">
        <v>93658</v>
      </c>
      <c r="C14" s="14">
        <v>6031</v>
      </c>
      <c r="D14" s="26">
        <f t="shared" si="1"/>
        <v>6.4393858506481022E-2</v>
      </c>
      <c r="E14" s="14">
        <v>18133827147</v>
      </c>
      <c r="F14" s="14">
        <v>1234377647</v>
      </c>
      <c r="G14" s="26">
        <f t="shared" si="2"/>
        <v>6.8070442989979163E-2</v>
      </c>
      <c r="H14" s="14">
        <v>1425555963</v>
      </c>
      <c r="I14" s="29">
        <f t="shared" si="0"/>
        <v>1.0186965886730244</v>
      </c>
    </row>
    <row r="15" spans="1:13" ht="14.25" customHeight="1" x14ac:dyDescent="0.2">
      <c r="A15" s="15" t="s">
        <v>20</v>
      </c>
      <c r="B15" s="14">
        <v>282941</v>
      </c>
      <c r="C15" s="14">
        <v>17351</v>
      </c>
      <c r="D15" s="26">
        <f t="shared" si="1"/>
        <v>6.1323738871354803E-2</v>
      </c>
      <c r="E15" s="14">
        <v>122020022670</v>
      </c>
      <c r="F15" s="14">
        <v>8466817028</v>
      </c>
      <c r="G15" s="26">
        <f t="shared" si="2"/>
        <v>6.9388751474815644E-2</v>
      </c>
      <c r="H15" s="14">
        <v>9842798999</v>
      </c>
      <c r="I15" s="29">
        <f t="shared" si="0"/>
        <v>1.0120049398980686</v>
      </c>
    </row>
    <row r="16" spans="1:13" ht="14.25" customHeight="1" x14ac:dyDescent="0.2">
      <c r="A16" s="15" t="s">
        <v>21</v>
      </c>
      <c r="B16" s="14">
        <v>36677</v>
      </c>
      <c r="C16" s="14">
        <v>1709</v>
      </c>
      <c r="D16" s="26">
        <f t="shared" si="1"/>
        <v>4.6595959320555116E-2</v>
      </c>
      <c r="E16" s="14">
        <v>4637297388</v>
      </c>
      <c r="F16" s="14">
        <v>192471859</v>
      </c>
      <c r="G16" s="26">
        <f t="shared" si="2"/>
        <v>4.1505179180024589E-2</v>
      </c>
      <c r="H16" s="14">
        <v>227355766</v>
      </c>
      <c r="I16" s="29">
        <f t="shared" si="0"/>
        <v>0.99596102249929563</v>
      </c>
    </row>
    <row r="17" spans="1:9" ht="14.25" customHeight="1" x14ac:dyDescent="0.2">
      <c r="A17" s="15" t="s">
        <v>22</v>
      </c>
      <c r="B17" s="14">
        <v>916751</v>
      </c>
      <c r="C17" s="14">
        <v>48440</v>
      </c>
      <c r="D17" s="26">
        <f t="shared" si="1"/>
        <v>5.2838775196318299E-2</v>
      </c>
      <c r="E17" s="14">
        <v>432135985858</v>
      </c>
      <c r="F17" s="14">
        <v>20945791399</v>
      </c>
      <c r="G17" s="26">
        <f t="shared" si="2"/>
        <v>4.8470370634402092E-2</v>
      </c>
      <c r="H17" s="14">
        <v>25822946117</v>
      </c>
      <c r="I17" s="29">
        <f t="shared" si="0"/>
        <v>0.95427173245784969</v>
      </c>
    </row>
    <row r="18" spans="1:9" ht="14.25" customHeight="1" x14ac:dyDescent="0.2">
      <c r="A18" s="15" t="s">
        <v>23</v>
      </c>
      <c r="B18" s="14">
        <v>19779</v>
      </c>
      <c r="C18" s="14">
        <v>764</v>
      </c>
      <c r="D18" s="26">
        <f t="shared" si="1"/>
        <v>3.8626826432074421E-2</v>
      </c>
      <c r="E18" s="14">
        <v>3475501198</v>
      </c>
      <c r="F18" s="14">
        <v>91279066</v>
      </c>
      <c r="G18" s="26">
        <f t="shared" si="2"/>
        <v>2.6263569137172829E-2</v>
      </c>
      <c r="H18" s="14">
        <v>98632764</v>
      </c>
      <c r="I18" s="29">
        <f t="shared" si="0"/>
        <v>1.0887572457220021</v>
      </c>
    </row>
    <row r="19" spans="1:9" ht="14.25" customHeight="1" x14ac:dyDescent="0.2">
      <c r="A19" s="15" t="s">
        <v>24</v>
      </c>
      <c r="B19" s="14">
        <v>16423</v>
      </c>
      <c r="C19" s="14">
        <v>615</v>
      </c>
      <c r="D19" s="26">
        <f t="shared" si="1"/>
        <v>3.7447482189612129E-2</v>
      </c>
      <c r="E19" s="14">
        <v>1358354622</v>
      </c>
      <c r="F19" s="14">
        <v>34913187</v>
      </c>
      <c r="G19" s="26">
        <f t="shared" si="2"/>
        <v>2.5702556927729877E-2</v>
      </c>
      <c r="H19" s="14">
        <v>41398971</v>
      </c>
      <c r="I19" s="29">
        <f t="shared" si="0"/>
        <v>0.99215841976021146</v>
      </c>
    </row>
    <row r="20" spans="1:9" ht="14.25" customHeight="1" x14ac:dyDescent="0.2">
      <c r="A20" s="15" t="s">
        <v>25</v>
      </c>
      <c r="B20" s="14">
        <v>373886</v>
      </c>
      <c r="C20" s="14">
        <v>25542</v>
      </c>
      <c r="D20" s="26">
        <f t="shared" si="1"/>
        <v>6.8314940917819866E-2</v>
      </c>
      <c r="E20" s="14">
        <v>99589012788</v>
      </c>
      <c r="F20" s="14">
        <v>6488949887</v>
      </c>
      <c r="G20" s="26">
        <f t="shared" si="2"/>
        <v>6.515728698720355E-2</v>
      </c>
      <c r="H20" s="14">
        <v>7559707000</v>
      </c>
      <c r="I20" s="29">
        <f t="shared" si="0"/>
        <v>1.0098352608888459</v>
      </c>
    </row>
    <row r="21" spans="1:9" ht="14.25" customHeight="1" x14ac:dyDescent="0.2">
      <c r="A21" s="15" t="s">
        <v>26</v>
      </c>
      <c r="B21" s="14">
        <v>164444</v>
      </c>
      <c r="C21" s="14">
        <v>9229</v>
      </c>
      <c r="D21" s="26">
        <f t="shared" si="1"/>
        <v>5.6122448979591837E-2</v>
      </c>
      <c r="E21" s="14">
        <v>29749548855</v>
      </c>
      <c r="F21" s="14">
        <v>1678570733</v>
      </c>
      <c r="G21" s="26">
        <f t="shared" si="2"/>
        <v>5.642340128186122E-2</v>
      </c>
      <c r="H21" s="14">
        <v>2115426593</v>
      </c>
      <c r="I21" s="29">
        <f t="shared" si="0"/>
        <v>0.93351813964222907</v>
      </c>
    </row>
    <row r="22" spans="1:9" ht="14.25" customHeight="1" x14ac:dyDescent="0.2">
      <c r="A22" s="15" t="s">
        <v>27</v>
      </c>
      <c r="B22" s="14">
        <v>81050</v>
      </c>
      <c r="C22" s="14">
        <v>5763</v>
      </c>
      <c r="D22" s="26">
        <f t="shared" si="1"/>
        <v>7.1104256631708815E-2</v>
      </c>
      <c r="E22" s="14">
        <v>14051205084</v>
      </c>
      <c r="F22" s="14">
        <v>1006766793</v>
      </c>
      <c r="G22" s="26">
        <f t="shared" si="2"/>
        <v>7.1649854014756195E-2</v>
      </c>
      <c r="H22" s="14">
        <v>1207094474</v>
      </c>
      <c r="I22" s="29">
        <f t="shared" si="0"/>
        <v>0.9812252037336977</v>
      </c>
    </row>
    <row r="23" spans="1:9" ht="14.25" customHeight="1" x14ac:dyDescent="0.2">
      <c r="A23" s="15" t="s">
        <v>28</v>
      </c>
      <c r="B23" s="14">
        <v>18175</v>
      </c>
      <c r="C23" s="14">
        <v>776</v>
      </c>
      <c r="D23" s="26">
        <f t="shared" si="1"/>
        <v>4.2696011004126545E-2</v>
      </c>
      <c r="E23" s="14">
        <v>3167150783</v>
      </c>
      <c r="F23" s="14">
        <v>135320690</v>
      </c>
      <c r="G23" s="26">
        <f t="shared" si="2"/>
        <v>4.2726317523733758E-2</v>
      </c>
      <c r="H23" s="14">
        <v>156304328</v>
      </c>
      <c r="I23" s="29">
        <f t="shared" si="0"/>
        <v>1.0185310528618625</v>
      </c>
    </row>
    <row r="24" spans="1:9" ht="14.25" customHeight="1" x14ac:dyDescent="0.2">
      <c r="A24" s="15" t="s">
        <v>29</v>
      </c>
      <c r="B24" s="14">
        <v>27778</v>
      </c>
      <c r="C24" s="14">
        <v>769</v>
      </c>
      <c r="D24" s="26">
        <f t="shared" si="1"/>
        <v>2.768377852977176E-2</v>
      </c>
      <c r="E24" s="14">
        <v>2378547119</v>
      </c>
      <c r="F24" s="14">
        <v>74258918</v>
      </c>
      <c r="G24" s="26">
        <f t="shared" si="2"/>
        <v>3.1220284604334552E-2</v>
      </c>
      <c r="H24" s="14">
        <v>96249921</v>
      </c>
      <c r="I24" s="29">
        <f t="shared" si="0"/>
        <v>0.90767277555663117</v>
      </c>
    </row>
    <row r="25" spans="1:9" ht="14.25" customHeight="1" x14ac:dyDescent="0.2">
      <c r="A25" s="15" t="s">
        <v>30</v>
      </c>
      <c r="B25" s="14">
        <v>14465</v>
      </c>
      <c r="C25" s="14">
        <v>587</v>
      </c>
      <c r="D25" s="26">
        <f t="shared" si="1"/>
        <v>4.0580712063601795E-2</v>
      </c>
      <c r="E25" s="14">
        <v>1392672612</v>
      </c>
      <c r="F25" s="14">
        <v>48718653</v>
      </c>
      <c r="G25" s="26">
        <f t="shared" si="2"/>
        <v>3.4982129023156235E-2</v>
      </c>
      <c r="H25" s="14">
        <v>58087557</v>
      </c>
      <c r="I25" s="29">
        <f t="shared" si="0"/>
        <v>0.98671841807602911</v>
      </c>
    </row>
    <row r="26" spans="1:9" ht="14.25" customHeight="1" x14ac:dyDescent="0.2">
      <c r="A26" s="15" t="s">
        <v>31</v>
      </c>
      <c r="B26" s="14">
        <v>11278</v>
      </c>
      <c r="C26" s="14">
        <v>441</v>
      </c>
      <c r="D26" s="26">
        <f t="shared" si="1"/>
        <v>3.9102677779748185E-2</v>
      </c>
      <c r="E26" s="14">
        <v>3458066022</v>
      </c>
      <c r="F26" s="14">
        <v>37401633</v>
      </c>
      <c r="G26" s="26">
        <f t="shared" si="2"/>
        <v>1.081576602703741E-2</v>
      </c>
      <c r="H26" s="14">
        <v>40463400</v>
      </c>
      <c r="I26" s="29">
        <f t="shared" si="0"/>
        <v>1.0874499220646459</v>
      </c>
    </row>
    <row r="27" spans="1:9" ht="14.25" customHeight="1" x14ac:dyDescent="0.2">
      <c r="A27" s="15" t="s">
        <v>32</v>
      </c>
      <c r="B27" s="14">
        <v>18484</v>
      </c>
      <c r="C27" s="14">
        <v>1013</v>
      </c>
      <c r="D27" s="26">
        <f t="shared" si="1"/>
        <v>5.4804154944817142E-2</v>
      </c>
      <c r="E27" s="14">
        <v>3136152820</v>
      </c>
      <c r="F27" s="14">
        <v>167514384</v>
      </c>
      <c r="G27" s="26">
        <f t="shared" si="2"/>
        <v>5.3413973621349232E-2</v>
      </c>
      <c r="H27" s="14">
        <v>180304300</v>
      </c>
      <c r="I27" s="29">
        <f t="shared" si="0"/>
        <v>1.0930174481826165</v>
      </c>
    </row>
    <row r="28" spans="1:9" ht="14.25" customHeight="1" x14ac:dyDescent="0.2">
      <c r="A28" s="15" t="s">
        <v>33</v>
      </c>
      <c r="B28" s="14">
        <v>13089</v>
      </c>
      <c r="C28" s="14">
        <v>286</v>
      </c>
      <c r="D28" s="26">
        <f t="shared" si="1"/>
        <v>2.1850408740163495E-2</v>
      </c>
      <c r="E28" s="14">
        <v>1010750532</v>
      </c>
      <c r="F28" s="14">
        <v>17976476</v>
      </c>
      <c r="G28" s="26">
        <f t="shared" si="2"/>
        <v>1.7785274833770754E-2</v>
      </c>
      <c r="H28" s="14">
        <v>61649784</v>
      </c>
      <c r="I28" s="29">
        <f t="shared" si="0"/>
        <v>0.34304735429596389</v>
      </c>
    </row>
    <row r="29" spans="1:9" ht="14.25" customHeight="1" x14ac:dyDescent="0.2">
      <c r="A29" s="15" t="s">
        <v>34</v>
      </c>
      <c r="B29" s="14">
        <v>14894</v>
      </c>
      <c r="C29" s="14">
        <v>503</v>
      </c>
      <c r="D29" s="26">
        <f t="shared" si="1"/>
        <v>3.3771988720290053E-2</v>
      </c>
      <c r="E29" s="14">
        <v>3069864825</v>
      </c>
      <c r="F29" s="14">
        <v>51124891</v>
      </c>
      <c r="G29" s="26">
        <f t="shared" si="2"/>
        <v>1.665379223985864E-2</v>
      </c>
      <c r="H29" s="14">
        <v>64157500</v>
      </c>
      <c r="I29" s="29">
        <f t="shared" si="0"/>
        <v>0.93748868936968077</v>
      </c>
    </row>
    <row r="30" spans="1:9" ht="14.25" customHeight="1" x14ac:dyDescent="0.2">
      <c r="A30" s="15" t="s">
        <v>35</v>
      </c>
      <c r="B30" s="14">
        <v>35469</v>
      </c>
      <c r="C30" s="14">
        <v>1808</v>
      </c>
      <c r="D30" s="26">
        <f t="shared" si="1"/>
        <v>5.0974090050466603E-2</v>
      </c>
      <c r="E30" s="14">
        <v>5510939689</v>
      </c>
      <c r="F30" s="14">
        <v>109725427</v>
      </c>
      <c r="G30" s="26">
        <f t="shared" si="2"/>
        <v>1.9910475017357789E-2</v>
      </c>
      <c r="H30" s="14">
        <v>120731749</v>
      </c>
      <c r="I30" s="29">
        <f t="shared" si="0"/>
        <v>1.069219478026934</v>
      </c>
    </row>
    <row r="31" spans="1:9" ht="14.25" customHeight="1" x14ac:dyDescent="0.2">
      <c r="A31" s="15" t="s">
        <v>36</v>
      </c>
      <c r="B31" s="14">
        <v>114723</v>
      </c>
      <c r="C31" s="14">
        <v>7826</v>
      </c>
      <c r="D31" s="26">
        <f t="shared" si="1"/>
        <v>6.8216486667887002E-2</v>
      </c>
      <c r="E31" s="14">
        <v>16372450087</v>
      </c>
      <c r="F31" s="14">
        <v>1073542276</v>
      </c>
      <c r="G31" s="26">
        <f t="shared" si="2"/>
        <v>6.5570044208130493E-2</v>
      </c>
      <c r="H31" s="14">
        <v>1239872739</v>
      </c>
      <c r="I31" s="29">
        <f t="shared" si="0"/>
        <v>1.0186456022573915</v>
      </c>
    </row>
    <row r="32" spans="1:9" ht="14.25" customHeight="1" x14ac:dyDescent="0.2">
      <c r="A32" s="15" t="s">
        <v>37</v>
      </c>
      <c r="B32" s="14">
        <v>112619</v>
      </c>
      <c r="C32" s="14">
        <v>4692</v>
      </c>
      <c r="D32" s="26">
        <f t="shared" si="1"/>
        <v>4.166259689750397E-2</v>
      </c>
      <c r="E32" s="14">
        <v>7784690491</v>
      </c>
      <c r="F32" s="14">
        <v>389010952</v>
      </c>
      <c r="G32" s="26">
        <f t="shared" si="2"/>
        <v>4.9971280483115096E-2</v>
      </c>
      <c r="H32" s="14">
        <v>467963296</v>
      </c>
      <c r="I32" s="29">
        <f t="shared" si="0"/>
        <v>0.97798256282349916</v>
      </c>
    </row>
    <row r="33" spans="1:9" ht="14.25" customHeight="1" x14ac:dyDescent="0.2">
      <c r="A33" s="15" t="s">
        <v>38</v>
      </c>
      <c r="B33" s="14">
        <v>501074</v>
      </c>
      <c r="C33" s="14">
        <v>37548</v>
      </c>
      <c r="D33" s="26">
        <f t="shared" si="1"/>
        <v>7.4935039535078657E-2</v>
      </c>
      <c r="E33" s="14">
        <v>154402153750</v>
      </c>
      <c r="F33" s="14">
        <v>11822073631</v>
      </c>
      <c r="G33" s="26">
        <f t="shared" si="2"/>
        <v>7.6566766355744567E-2</v>
      </c>
      <c r="H33" s="14">
        <v>14376505131</v>
      </c>
      <c r="I33" s="29">
        <f t="shared" si="0"/>
        <v>0.96743414286640994</v>
      </c>
    </row>
    <row r="34" spans="1:9" ht="14.25" customHeight="1" x14ac:dyDescent="0.2">
      <c r="A34" s="15" t="s">
        <v>39</v>
      </c>
      <c r="B34" s="14">
        <v>14096</v>
      </c>
      <c r="C34" s="14">
        <v>370</v>
      </c>
      <c r="D34" s="26">
        <f t="shared" si="1"/>
        <v>2.6248581157775255E-2</v>
      </c>
      <c r="E34" s="14">
        <v>1084376376</v>
      </c>
      <c r="F34" s="14">
        <v>32384347</v>
      </c>
      <c r="G34" s="26">
        <f t="shared" si="2"/>
        <v>2.986448959673758E-2</v>
      </c>
      <c r="H34" s="14">
        <v>36541713</v>
      </c>
      <c r="I34" s="29">
        <f t="shared" si="0"/>
        <v>1.0426230364379985</v>
      </c>
    </row>
    <row r="35" spans="1:9" ht="14.25" customHeight="1" x14ac:dyDescent="0.2">
      <c r="A35" s="15" t="s">
        <v>40</v>
      </c>
      <c r="B35" s="14">
        <v>92274</v>
      </c>
      <c r="C35" s="14">
        <v>6418</v>
      </c>
      <c r="D35" s="26">
        <f t="shared" si="1"/>
        <v>6.9553720441294403E-2</v>
      </c>
      <c r="E35" s="14">
        <v>27714140391</v>
      </c>
      <c r="F35" s="14">
        <v>1883949625</v>
      </c>
      <c r="G35" s="26">
        <f t="shared" si="2"/>
        <v>6.7977920239294207E-2</v>
      </c>
      <c r="H35" s="14">
        <v>2228247634</v>
      </c>
      <c r="I35" s="29">
        <f t="shared" si="0"/>
        <v>0.99468806326102066</v>
      </c>
    </row>
    <row r="36" spans="1:9" ht="14.25" customHeight="1" x14ac:dyDescent="0.2">
      <c r="A36" s="15" t="s">
        <v>41</v>
      </c>
      <c r="B36" s="14">
        <v>39291</v>
      </c>
      <c r="C36" s="14">
        <v>985</v>
      </c>
      <c r="D36" s="26">
        <f t="shared" si="1"/>
        <v>2.5069354305057138E-2</v>
      </c>
      <c r="E36" s="14">
        <v>2700383570</v>
      </c>
      <c r="F36" s="14">
        <v>67613246</v>
      </c>
      <c r="G36" s="26">
        <f t="shared" si="2"/>
        <v>2.5038385935669132E-2</v>
      </c>
      <c r="H36" s="14">
        <v>82628426</v>
      </c>
      <c r="I36" s="29">
        <f t="shared" si="0"/>
        <v>0.96268317266648229</v>
      </c>
    </row>
    <row r="37" spans="1:9" ht="14.25" customHeight="1" x14ac:dyDescent="0.2">
      <c r="A37" s="15" t="s">
        <v>42</v>
      </c>
      <c r="B37" s="14">
        <v>12155</v>
      </c>
      <c r="C37" s="14">
        <v>337</v>
      </c>
      <c r="D37" s="26">
        <f t="shared" si="1"/>
        <v>2.7725215960510079E-2</v>
      </c>
      <c r="E37" s="14">
        <v>1399326277</v>
      </c>
      <c r="F37" s="14">
        <v>40708312</v>
      </c>
      <c r="G37" s="26">
        <f t="shared" si="2"/>
        <v>2.9091365372823624E-2</v>
      </c>
      <c r="H37" s="14">
        <v>43038963</v>
      </c>
      <c r="I37" s="29">
        <f t="shared" si="0"/>
        <v>1.1127622141989315</v>
      </c>
    </row>
    <row r="38" spans="1:9" ht="14.25" customHeight="1" x14ac:dyDescent="0.2">
      <c r="A38" s="15" t="s">
        <v>43</v>
      </c>
      <c r="B38" s="14">
        <v>7210</v>
      </c>
      <c r="C38" s="14">
        <v>138</v>
      </c>
      <c r="D38" s="26">
        <f t="shared" si="1"/>
        <v>1.914008321775312E-2</v>
      </c>
      <c r="E38" s="14">
        <v>690634073</v>
      </c>
      <c r="F38" s="14">
        <v>11278501</v>
      </c>
      <c r="G38" s="26">
        <f t="shared" si="2"/>
        <v>1.6330646634632521E-2</v>
      </c>
      <c r="H38" s="14">
        <v>12611250</v>
      </c>
      <c r="I38" s="29">
        <f t="shared" si="0"/>
        <v>1.0521419134409637</v>
      </c>
    </row>
    <row r="39" spans="1:9" ht="14.25" customHeight="1" x14ac:dyDescent="0.2">
      <c r="A39" s="15" t="s">
        <v>44</v>
      </c>
      <c r="B39" s="14">
        <v>184289</v>
      </c>
      <c r="C39" s="14">
        <v>12969</v>
      </c>
      <c r="D39" s="26">
        <f t="shared" si="1"/>
        <v>7.0373163889326004E-2</v>
      </c>
      <c r="E39" s="14">
        <v>34907574375</v>
      </c>
      <c r="F39" s="14">
        <v>2768830183</v>
      </c>
      <c r="G39" s="26">
        <f t="shared" si="2"/>
        <v>7.9318893752267486E-2</v>
      </c>
      <c r="H39" s="14">
        <v>3228595600</v>
      </c>
      <c r="I39" s="29">
        <f t="shared" si="0"/>
        <v>1.00893629233641</v>
      </c>
    </row>
    <row r="40" spans="1:9" ht="14.25" customHeight="1" x14ac:dyDescent="0.2">
      <c r="A40" s="15" t="s">
        <v>45</v>
      </c>
      <c r="B40" s="14">
        <v>544231</v>
      </c>
      <c r="C40" s="14">
        <v>36407</v>
      </c>
      <c r="D40" s="26">
        <f t="shared" si="1"/>
        <v>6.6896226051070221E-2</v>
      </c>
      <c r="E40" s="14">
        <v>115570496478</v>
      </c>
      <c r="F40" s="14">
        <v>8273116071</v>
      </c>
      <c r="G40" s="26">
        <f t="shared" si="2"/>
        <v>7.1585018003058165E-2</v>
      </c>
      <c r="H40" s="14">
        <v>10130209110</v>
      </c>
      <c r="I40" s="29">
        <f t="shared" si="0"/>
        <v>0.96079731670891788</v>
      </c>
    </row>
    <row r="41" spans="1:9" ht="14.25" customHeight="1" x14ac:dyDescent="0.2">
      <c r="A41" s="15" t="s">
        <v>46</v>
      </c>
      <c r="B41" s="14">
        <v>108409</v>
      </c>
      <c r="C41" s="14">
        <v>6079</v>
      </c>
      <c r="D41" s="26">
        <f t="shared" si="1"/>
        <v>5.60746801464823E-2</v>
      </c>
      <c r="E41" s="14">
        <v>28734703509</v>
      </c>
      <c r="F41" s="14">
        <v>1445977176</v>
      </c>
      <c r="G41" s="26">
        <f t="shared" si="2"/>
        <v>5.0321632013607009E-2</v>
      </c>
      <c r="H41" s="14">
        <v>1786675385</v>
      </c>
      <c r="I41" s="29">
        <f t="shared" si="0"/>
        <v>0.95213133460364396</v>
      </c>
    </row>
    <row r="42" spans="1:9" ht="14.25" customHeight="1" x14ac:dyDescent="0.2">
      <c r="A42" s="15" t="s">
        <v>47</v>
      </c>
      <c r="B42" s="14">
        <v>47101</v>
      </c>
      <c r="C42" s="14">
        <v>1789</v>
      </c>
      <c r="D42" s="26">
        <f t="shared" si="1"/>
        <v>3.7982208445680558E-2</v>
      </c>
      <c r="E42" s="14">
        <v>4135161200</v>
      </c>
      <c r="F42" s="14">
        <v>147957430</v>
      </c>
      <c r="G42" s="26">
        <f t="shared" si="2"/>
        <v>3.5780329434315646E-2</v>
      </c>
      <c r="H42" s="14">
        <v>166036070</v>
      </c>
      <c r="I42" s="29">
        <f t="shared" si="0"/>
        <v>1.0483719875198345</v>
      </c>
    </row>
    <row r="43" spans="1:9" ht="14.25" customHeight="1" x14ac:dyDescent="0.2">
      <c r="A43" s="15" t="s">
        <v>48</v>
      </c>
      <c r="B43" s="14">
        <v>5862</v>
      </c>
      <c r="C43" s="14">
        <v>130</v>
      </c>
      <c r="D43" s="26">
        <f t="shared" si="1"/>
        <v>2.2176731490958716E-2</v>
      </c>
      <c r="E43" s="14">
        <v>857974079</v>
      </c>
      <c r="F43" s="14">
        <v>8392094</v>
      </c>
      <c r="G43" s="26">
        <f t="shared" si="2"/>
        <v>9.7812908401397058E-3</v>
      </c>
      <c r="H43" s="14">
        <v>8655128</v>
      </c>
      <c r="I43" s="29">
        <f t="shared" si="0"/>
        <v>1.1407170136254348</v>
      </c>
    </row>
    <row r="44" spans="1:9" ht="14.25" customHeight="1" x14ac:dyDescent="0.2">
      <c r="A44" s="15" t="s">
        <v>49</v>
      </c>
      <c r="B44" s="14">
        <v>15980</v>
      </c>
      <c r="C44" s="14">
        <v>398</v>
      </c>
      <c r="D44" s="26">
        <f t="shared" si="1"/>
        <v>2.490613266583229E-2</v>
      </c>
      <c r="E44" s="14">
        <v>1338097961</v>
      </c>
      <c r="F44" s="14">
        <v>28738561</v>
      </c>
      <c r="G44" s="26">
        <f t="shared" si="2"/>
        <v>2.1477172701558283E-2</v>
      </c>
      <c r="H44" s="14">
        <v>31342500</v>
      </c>
      <c r="I44" s="29">
        <f t="shared" si="0"/>
        <v>1.0787292578673011</v>
      </c>
    </row>
    <row r="45" spans="1:9" ht="14.25" customHeight="1" x14ac:dyDescent="0.2">
      <c r="A45" s="15" t="s">
        <v>50</v>
      </c>
      <c r="B45" s="14">
        <v>196183</v>
      </c>
      <c r="C45" s="14">
        <v>14586</v>
      </c>
      <c r="D45" s="26">
        <f t="shared" si="1"/>
        <v>7.4348949705122264E-2</v>
      </c>
      <c r="E45" s="14">
        <v>51844818621</v>
      </c>
      <c r="F45" s="14">
        <v>4205122099</v>
      </c>
      <c r="G45" s="26">
        <f t="shared" si="2"/>
        <v>8.110978514054816E-2</v>
      </c>
      <c r="H45" s="14">
        <v>5140773195</v>
      </c>
      <c r="I45" s="29">
        <f t="shared" si="0"/>
        <v>0.96234598994242626</v>
      </c>
    </row>
    <row r="46" spans="1:9" ht="14.25" customHeight="1" x14ac:dyDescent="0.2">
      <c r="A46" s="15" t="s">
        <v>51</v>
      </c>
      <c r="B46" s="14">
        <v>269414</v>
      </c>
      <c r="C46" s="14">
        <v>15174</v>
      </c>
      <c r="D46" s="26">
        <f t="shared" si="1"/>
        <v>5.6322240121151834E-2</v>
      </c>
      <c r="E46" s="14">
        <v>31559819163</v>
      </c>
      <c r="F46" s="14">
        <v>2095767481</v>
      </c>
      <c r="G46" s="26">
        <f t="shared" si="2"/>
        <v>6.6406194223604081E-2</v>
      </c>
      <c r="H46" s="14">
        <v>2482783267</v>
      </c>
      <c r="I46" s="29">
        <f t="shared" si="0"/>
        <v>0.99308257549025547</v>
      </c>
    </row>
    <row r="47" spans="1:9" ht="14.25" customHeight="1" x14ac:dyDescent="0.2">
      <c r="A47" s="15" t="s">
        <v>52</v>
      </c>
      <c r="B47" s="14">
        <v>94542</v>
      </c>
      <c r="C47" s="14">
        <v>5667</v>
      </c>
      <c r="D47" s="26">
        <f t="shared" si="1"/>
        <v>5.9941613251253412E-2</v>
      </c>
      <c r="E47" s="14">
        <v>30767279091</v>
      </c>
      <c r="F47" s="14">
        <v>1758755839</v>
      </c>
      <c r="G47" s="26">
        <f t="shared" si="2"/>
        <v>5.7163190602527759E-2</v>
      </c>
      <c r="H47" s="14">
        <v>2130109226</v>
      </c>
      <c r="I47" s="29">
        <f t="shared" si="0"/>
        <v>0.97137014910548458</v>
      </c>
    </row>
    <row r="48" spans="1:9" ht="14.25" customHeight="1" x14ac:dyDescent="0.2">
      <c r="A48" s="15" t="s">
        <v>53</v>
      </c>
      <c r="B48" s="14">
        <v>89473</v>
      </c>
      <c r="C48" s="14">
        <v>3454</v>
      </c>
      <c r="D48" s="26">
        <f t="shared" si="1"/>
        <v>3.8603824617482366E-2</v>
      </c>
      <c r="E48" s="14">
        <v>40285893755</v>
      </c>
      <c r="F48" s="14">
        <v>2033396336</v>
      </c>
      <c r="G48" s="26">
        <f t="shared" si="2"/>
        <v>5.0474152276878036E-2</v>
      </c>
      <c r="H48" s="14">
        <v>2408052415</v>
      </c>
      <c r="I48" s="29">
        <f t="shared" si="0"/>
        <v>0.99342978110773883</v>
      </c>
    </row>
    <row r="49" spans="1:9" ht="14.25" customHeight="1" x14ac:dyDescent="0.2">
      <c r="A49" s="15" t="s">
        <v>54</v>
      </c>
      <c r="B49" s="14">
        <v>52878</v>
      </c>
      <c r="C49" s="14">
        <v>3565</v>
      </c>
      <c r="D49" s="26">
        <f t="shared" si="1"/>
        <v>6.7419342637769955E-2</v>
      </c>
      <c r="E49" s="14">
        <v>14174227983</v>
      </c>
      <c r="F49" s="14">
        <v>970452968</v>
      </c>
      <c r="G49" s="26">
        <f t="shared" si="2"/>
        <v>6.846601939547764E-2</v>
      </c>
      <c r="H49" s="14">
        <v>1145169710</v>
      </c>
      <c r="I49" s="29">
        <f t="shared" si="0"/>
        <v>0.99697832046015877</v>
      </c>
    </row>
    <row r="50" spans="1:9" ht="14.25" customHeight="1" x14ac:dyDescent="0.2">
      <c r="A50" s="15" t="s">
        <v>55</v>
      </c>
      <c r="B50" s="14">
        <v>108077</v>
      </c>
      <c r="C50" s="14">
        <v>7809</v>
      </c>
      <c r="D50" s="26">
        <f t="shared" si="1"/>
        <v>7.2254041100326613E-2</v>
      </c>
      <c r="E50" s="14">
        <v>26564406560</v>
      </c>
      <c r="F50" s="14">
        <v>1981474665</v>
      </c>
      <c r="G50" s="26">
        <f t="shared" si="2"/>
        <v>7.4591339374531843E-2</v>
      </c>
      <c r="H50" s="14">
        <v>2418337673</v>
      </c>
      <c r="I50" s="29">
        <f t="shared" si="0"/>
        <v>0.9639458917306799</v>
      </c>
    </row>
    <row r="51" spans="1:9" ht="14.25" customHeight="1" x14ac:dyDescent="0.2">
      <c r="A51" s="15" t="s">
        <v>56</v>
      </c>
      <c r="B51" s="14">
        <v>31640</v>
      </c>
      <c r="C51" s="14">
        <v>1715</v>
      </c>
      <c r="D51" s="26">
        <f t="shared" si="1"/>
        <v>5.4203539823008851E-2</v>
      </c>
      <c r="E51" s="14">
        <v>4161113529</v>
      </c>
      <c r="F51" s="14">
        <v>152133626</v>
      </c>
      <c r="G51" s="26">
        <f t="shared" si="2"/>
        <v>3.6560796753017405E-2</v>
      </c>
      <c r="H51" s="14">
        <v>171688956</v>
      </c>
      <c r="I51" s="29">
        <f t="shared" si="0"/>
        <v>1.0424708766391955</v>
      </c>
    </row>
    <row r="52" spans="1:9" ht="14.25" customHeight="1" x14ac:dyDescent="0.2">
      <c r="A52" s="15" t="s">
        <v>57</v>
      </c>
      <c r="B52" s="14">
        <v>467573</v>
      </c>
      <c r="C52" s="14">
        <v>32859</v>
      </c>
      <c r="D52" s="26">
        <f t="shared" si="1"/>
        <v>7.0275657490915855E-2</v>
      </c>
      <c r="E52" s="14">
        <v>203152414642</v>
      </c>
      <c r="F52" s="14">
        <v>11929558278</v>
      </c>
      <c r="G52" s="26">
        <f t="shared" si="2"/>
        <v>5.872220765390631E-2</v>
      </c>
      <c r="H52" s="14">
        <v>13561436871</v>
      </c>
      <c r="I52" s="29">
        <f t="shared" si="0"/>
        <v>1.0349032022350135</v>
      </c>
    </row>
    <row r="53" spans="1:9" ht="14.25" customHeight="1" x14ac:dyDescent="0.2">
      <c r="A53" s="15" t="s">
        <v>58</v>
      </c>
      <c r="B53" s="14">
        <v>175303</v>
      </c>
      <c r="C53" s="14">
        <v>14888</v>
      </c>
      <c r="D53" s="26">
        <f t="shared" si="1"/>
        <v>8.4927240264000045E-2</v>
      </c>
      <c r="E53" s="14">
        <v>43772990349</v>
      </c>
      <c r="F53" s="14">
        <v>3643301404</v>
      </c>
      <c r="G53" s="26">
        <f t="shared" si="2"/>
        <v>8.3231722917537249E-2</v>
      </c>
      <c r="H53" s="14">
        <v>4463747791</v>
      </c>
      <c r="I53" s="29">
        <f t="shared" si="0"/>
        <v>0.96023277894966375</v>
      </c>
    </row>
    <row r="54" spans="1:9" ht="14.25" customHeight="1" x14ac:dyDescent="0.2">
      <c r="A54" s="15" t="s">
        <v>59</v>
      </c>
      <c r="B54" s="14">
        <v>640900</v>
      </c>
      <c r="C54" s="14">
        <v>42787</v>
      </c>
      <c r="D54" s="26">
        <f t="shared" si="1"/>
        <v>6.6760805117803093E-2</v>
      </c>
      <c r="E54" s="14">
        <v>275250989096</v>
      </c>
      <c r="F54" s="14">
        <v>16881276757</v>
      </c>
      <c r="G54" s="26">
        <f t="shared" si="2"/>
        <v>6.1330485359717538E-2</v>
      </c>
      <c r="H54" s="14">
        <v>20338313247</v>
      </c>
      <c r="I54" s="29">
        <f t="shared" si="0"/>
        <v>0.97649816655272936</v>
      </c>
    </row>
    <row r="55" spans="1:9" ht="14.25" customHeight="1" x14ac:dyDescent="0.2">
      <c r="A55" s="15" t="s">
        <v>60</v>
      </c>
      <c r="B55" s="14">
        <v>293804</v>
      </c>
      <c r="C55" s="14">
        <v>19715</v>
      </c>
      <c r="D55" s="26">
        <f t="shared" si="1"/>
        <v>6.7102558168030388E-2</v>
      </c>
      <c r="E55" s="14">
        <v>45712866572</v>
      </c>
      <c r="F55" s="14">
        <v>3639162856</v>
      </c>
      <c r="G55" s="26">
        <f t="shared" si="2"/>
        <v>7.9609158840829655E-2</v>
      </c>
      <c r="H55" s="14">
        <v>4366341184</v>
      </c>
      <c r="I55" s="29">
        <f t="shared" si="0"/>
        <v>0.980539056721215</v>
      </c>
    </row>
    <row r="56" spans="1:9" ht="14.25" customHeight="1" x14ac:dyDescent="0.2">
      <c r="A56" s="15" t="s">
        <v>61</v>
      </c>
      <c r="B56" s="14">
        <v>432434</v>
      </c>
      <c r="C56" s="14">
        <v>30511</v>
      </c>
      <c r="D56" s="26">
        <f t="shared" si="1"/>
        <v>7.0556431732934966E-2</v>
      </c>
      <c r="E56" s="14">
        <v>130755846087</v>
      </c>
      <c r="F56" s="14">
        <v>9569275314</v>
      </c>
      <c r="G56" s="26">
        <f t="shared" si="2"/>
        <v>7.3184301890662426E-2</v>
      </c>
      <c r="H56" s="14">
        <v>10933446148</v>
      </c>
      <c r="I56" s="29">
        <f t="shared" si="0"/>
        <v>1.0296818409542743</v>
      </c>
    </row>
    <row r="57" spans="1:9" ht="14.25" customHeight="1" x14ac:dyDescent="0.2">
      <c r="A57" s="15" t="s">
        <v>62</v>
      </c>
      <c r="B57" s="14">
        <v>379022</v>
      </c>
      <c r="C57" s="14">
        <v>24392</v>
      </c>
      <c r="D57" s="26">
        <f t="shared" si="1"/>
        <v>6.435510339769196E-2</v>
      </c>
      <c r="E57" s="14">
        <v>54405677976</v>
      </c>
      <c r="F57" s="14">
        <v>4013434594</v>
      </c>
      <c r="G57" s="26">
        <f t="shared" si="2"/>
        <v>7.3768671640677796E-2</v>
      </c>
      <c r="H57" s="14">
        <v>4775478800</v>
      </c>
      <c r="I57" s="29">
        <f t="shared" si="0"/>
        <v>0.98873598970789245</v>
      </c>
    </row>
    <row r="58" spans="1:9" ht="14.25" customHeight="1" x14ac:dyDescent="0.2">
      <c r="A58" s="15" t="s">
        <v>63</v>
      </c>
      <c r="B58" s="14">
        <v>98552</v>
      </c>
      <c r="C58" s="14">
        <v>2681</v>
      </c>
      <c r="D58" s="26">
        <f t="shared" si="1"/>
        <v>2.7203912655247992E-2</v>
      </c>
      <c r="E58" s="14">
        <v>5944755929</v>
      </c>
      <c r="F58" s="14">
        <v>217095733</v>
      </c>
      <c r="G58" s="26">
        <f t="shared" si="2"/>
        <v>3.6518863952168829E-2</v>
      </c>
      <c r="H58" s="14">
        <v>216518771</v>
      </c>
      <c r="I58" s="29">
        <f t="shared" si="0"/>
        <v>1.1796055534874728</v>
      </c>
    </row>
    <row r="59" spans="1:9" ht="14.25" customHeight="1" x14ac:dyDescent="0.2">
      <c r="A59" s="15" t="s">
        <v>64</v>
      </c>
      <c r="B59" s="14">
        <v>140766</v>
      </c>
      <c r="C59" s="14">
        <v>11997</v>
      </c>
      <c r="D59" s="26">
        <f t="shared" si="1"/>
        <v>8.5226546183027149E-2</v>
      </c>
      <c r="E59" s="14">
        <v>42366432413</v>
      </c>
      <c r="F59" s="14">
        <v>3824662847</v>
      </c>
      <c r="G59" s="26">
        <f t="shared" si="2"/>
        <v>9.0275782716753253E-2</v>
      </c>
      <c r="H59" s="14">
        <v>4506758288</v>
      </c>
      <c r="I59" s="29">
        <f t="shared" si="0"/>
        <v>0.99841239797410775</v>
      </c>
    </row>
    <row r="60" spans="1:9" ht="14.25" customHeight="1" x14ac:dyDescent="0.2">
      <c r="A60" s="15" t="s">
        <v>65</v>
      </c>
      <c r="B60" s="14">
        <v>171557</v>
      </c>
      <c r="C60" s="14">
        <v>12792</v>
      </c>
      <c r="D60" s="26">
        <f t="shared" si="1"/>
        <v>7.456413903250815E-2</v>
      </c>
      <c r="E60" s="14">
        <v>32230766225</v>
      </c>
      <c r="F60" s="14">
        <v>2335831792</v>
      </c>
      <c r="G60" s="26">
        <f t="shared" si="2"/>
        <v>7.247211486359878E-2</v>
      </c>
      <c r="H60" s="14">
        <v>2823025177</v>
      </c>
      <c r="I60" s="29">
        <f t="shared" si="0"/>
        <v>0.97343708612377755</v>
      </c>
    </row>
    <row r="61" spans="1:9" ht="14.25" customHeight="1" x14ac:dyDescent="0.2">
      <c r="A61" s="15" t="s">
        <v>66</v>
      </c>
      <c r="B61" s="14">
        <v>110429</v>
      </c>
      <c r="C61" s="14">
        <v>6802</v>
      </c>
      <c r="D61" s="26">
        <f t="shared" si="1"/>
        <v>6.1596138695451379E-2</v>
      </c>
      <c r="E61" s="14">
        <v>16832824471</v>
      </c>
      <c r="F61" s="14">
        <v>1256542429</v>
      </c>
      <c r="G61" s="26">
        <f t="shared" si="2"/>
        <v>7.4648341469062546E-2</v>
      </c>
      <c r="H61" s="14">
        <v>1525176563</v>
      </c>
      <c r="I61" s="29">
        <f t="shared" si="0"/>
        <v>0.96925513179960621</v>
      </c>
    </row>
    <row r="62" spans="1:9" ht="14.25" customHeight="1" x14ac:dyDescent="0.2">
      <c r="A62" s="15" t="s">
        <v>67</v>
      </c>
      <c r="B62" s="14">
        <v>286616</v>
      </c>
      <c r="C62" s="14">
        <v>20460</v>
      </c>
      <c r="D62" s="26">
        <f t="shared" si="1"/>
        <v>7.1384709855695422E-2</v>
      </c>
      <c r="E62" s="14">
        <v>85555351500</v>
      </c>
      <c r="F62" s="14">
        <v>6008772400</v>
      </c>
      <c r="G62" s="26">
        <f t="shared" si="2"/>
        <v>7.0232572184569894E-2</v>
      </c>
      <c r="H62" s="14">
        <v>7241816158</v>
      </c>
      <c r="I62" s="29">
        <f t="shared" si="0"/>
        <v>0.97615623564135223</v>
      </c>
    </row>
    <row r="63" spans="1:9" ht="14.25" customHeight="1" x14ac:dyDescent="0.2">
      <c r="A63" s="15" t="s">
        <v>68</v>
      </c>
      <c r="B63" s="14">
        <v>176648</v>
      </c>
      <c r="C63" s="14">
        <v>11239</v>
      </c>
      <c r="D63" s="26">
        <f t="shared" si="1"/>
        <v>6.3623703636610657E-2</v>
      </c>
      <c r="E63" s="14">
        <v>50479116759</v>
      </c>
      <c r="F63" s="14">
        <v>3283760190</v>
      </c>
      <c r="G63" s="26">
        <f t="shared" si="2"/>
        <v>6.5051855120157848E-2</v>
      </c>
      <c r="H63" s="14">
        <v>3822684069</v>
      </c>
      <c r="I63" s="29">
        <f t="shared" si="0"/>
        <v>1.0106111864388396</v>
      </c>
    </row>
    <row r="64" spans="1:9" ht="14.25" customHeight="1" x14ac:dyDescent="0.2">
      <c r="A64" s="15" t="s">
        <v>69</v>
      </c>
      <c r="B64" s="14">
        <v>83784</v>
      </c>
      <c r="C64" s="14">
        <v>6796</v>
      </c>
      <c r="D64" s="26">
        <f t="shared" si="1"/>
        <v>8.1113339062350812E-2</v>
      </c>
      <c r="E64" s="14">
        <v>19410248209</v>
      </c>
      <c r="F64" s="14">
        <v>1646171200</v>
      </c>
      <c r="G64" s="26">
        <f t="shared" si="2"/>
        <v>8.480938431465887E-2</v>
      </c>
      <c r="H64" s="14">
        <v>2003303852</v>
      </c>
      <c r="I64" s="29">
        <f t="shared" si="0"/>
        <v>0.96673901867982825</v>
      </c>
    </row>
    <row r="65" spans="1:9" ht="14.25" customHeight="1" x14ac:dyDescent="0.2">
      <c r="A65" s="15" t="s">
        <v>70</v>
      </c>
      <c r="B65" s="14">
        <v>37993</v>
      </c>
      <c r="C65" s="14">
        <v>1140</v>
      </c>
      <c r="D65" s="26">
        <f t="shared" si="1"/>
        <v>3.0005527333982575E-2</v>
      </c>
      <c r="E65" s="14">
        <v>2553648203</v>
      </c>
      <c r="F65" s="14">
        <v>80303441</v>
      </c>
      <c r="G65" s="26">
        <f t="shared" si="2"/>
        <v>3.144655591387268E-2</v>
      </c>
      <c r="H65" s="14">
        <v>98450200</v>
      </c>
      <c r="I65" s="29">
        <f t="shared" si="0"/>
        <v>0.95961853272607101</v>
      </c>
    </row>
    <row r="66" spans="1:9" ht="14.25" customHeight="1" x14ac:dyDescent="0.2">
      <c r="A66" s="15" t="s">
        <v>71</v>
      </c>
      <c r="B66" s="14">
        <v>19545</v>
      </c>
      <c r="C66" s="14">
        <v>689</v>
      </c>
      <c r="D66" s="26">
        <f t="shared" si="1"/>
        <v>3.5251982604246612E-2</v>
      </c>
      <c r="E66" s="14">
        <v>1660352213</v>
      </c>
      <c r="F66" s="14">
        <v>47094622</v>
      </c>
      <c r="G66" s="26">
        <f t="shared" si="2"/>
        <v>2.8364235992378563E-2</v>
      </c>
      <c r="H66" s="14">
        <v>55961900</v>
      </c>
      <c r="I66" s="29">
        <f t="shared" si="0"/>
        <v>0.99005640707443499</v>
      </c>
    </row>
    <row r="67" spans="1:9" ht="14.25" customHeight="1" x14ac:dyDescent="0.2">
      <c r="A67" s="15" t="s">
        <v>72</v>
      </c>
      <c r="B67" s="14">
        <v>6618</v>
      </c>
      <c r="C67" s="14">
        <v>172</v>
      </c>
      <c r="D67" s="26">
        <f t="shared" si="1"/>
        <v>2.5989724992444847E-2</v>
      </c>
      <c r="E67" s="14">
        <v>801159880</v>
      </c>
      <c r="F67" s="14">
        <v>15248134</v>
      </c>
      <c r="G67" s="26">
        <f t="shared" si="2"/>
        <v>1.9032573123856377E-2</v>
      </c>
      <c r="H67" s="14">
        <v>18143214</v>
      </c>
      <c r="I67" s="29">
        <f t="shared" si="0"/>
        <v>0.9887432941302785</v>
      </c>
    </row>
    <row r="68" spans="1:9" ht="14.25" customHeight="1" x14ac:dyDescent="0.2">
      <c r="A68" s="15" t="s">
        <v>73</v>
      </c>
      <c r="B68" s="14">
        <v>293224</v>
      </c>
      <c r="C68" s="14">
        <v>18386</v>
      </c>
      <c r="D68" s="26">
        <f t="shared" si="1"/>
        <v>6.2702916541620052E-2</v>
      </c>
      <c r="E68" s="14">
        <v>59330890168</v>
      </c>
      <c r="F68" s="14">
        <v>3801126980</v>
      </c>
      <c r="G68" s="26">
        <f t="shared" si="2"/>
        <v>6.4066575930966402E-2</v>
      </c>
      <c r="H68" s="14">
        <v>4349037772</v>
      </c>
      <c r="I68" s="29">
        <f t="shared" si="0"/>
        <v>1.0282536801378803</v>
      </c>
    </row>
    <row r="69" spans="1:9" ht="14.25" customHeight="1" x14ac:dyDescent="0.2">
      <c r="A69" s="15" t="s">
        <v>74</v>
      </c>
      <c r="B69" s="14">
        <v>25068</v>
      </c>
      <c r="C69" s="14">
        <v>1082</v>
      </c>
      <c r="D69" s="26">
        <f t="shared" si="1"/>
        <v>4.3162597734163075E-2</v>
      </c>
      <c r="E69" s="14">
        <v>2704961439</v>
      </c>
      <c r="F69" s="14">
        <v>136523827</v>
      </c>
      <c r="G69" s="26">
        <f t="shared" si="2"/>
        <v>5.0471635207661826E-2</v>
      </c>
      <c r="H69" s="14">
        <v>163059416</v>
      </c>
      <c r="I69" s="29">
        <f>F69/(H69-(H69*0.15))</f>
        <v>0.98501681778882089</v>
      </c>
    </row>
    <row r="70" spans="1:9" ht="14.25" customHeight="1" x14ac:dyDescent="0.2">
      <c r="A70" s="15" t="s">
        <v>75</v>
      </c>
      <c r="B70" s="14">
        <v>85326</v>
      </c>
      <c r="C70" s="14">
        <v>6250</v>
      </c>
      <c r="D70" s="26">
        <f>C70/B70</f>
        <v>7.3248482291446926E-2</v>
      </c>
      <c r="E70" s="14">
        <v>26380861349</v>
      </c>
      <c r="F70" s="14">
        <v>2418798086</v>
      </c>
      <c r="G70" s="26">
        <f>F70/E70</f>
        <v>9.1687608452242123E-2</v>
      </c>
      <c r="H70" s="14">
        <v>3066379217</v>
      </c>
      <c r="I70" s="29">
        <f>F70/(H70-(H70*0.15))</f>
        <v>0.92801464061671657</v>
      </c>
    </row>
    <row r="71" spans="1:9" ht="14.25" customHeight="1" x14ac:dyDescent="0.2">
      <c r="A71" s="15" t="s">
        <v>76</v>
      </c>
      <c r="B71" s="14">
        <v>46096</v>
      </c>
      <c r="C71" s="14">
        <v>798</v>
      </c>
      <c r="D71" s="26">
        <f>C71/B71</f>
        <v>1.7311697327316904E-2</v>
      </c>
      <c r="E71" s="14">
        <v>1450172871</v>
      </c>
      <c r="F71" s="14">
        <v>47517463</v>
      </c>
      <c r="G71" s="26">
        <f>F71/E71</f>
        <v>3.2766757639889676E-2</v>
      </c>
      <c r="H71" s="14">
        <v>72849868</v>
      </c>
      <c r="I71" s="29">
        <f>F71/(H71-(H71*0.15))</f>
        <v>0.76737129636334855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10454536</v>
      </c>
      <c r="C73" s="17">
        <f>SUM(C5:C71)</f>
        <v>661933</v>
      </c>
      <c r="D73" s="28">
        <f>C73/B73</f>
        <v>6.3315387693915828E-2</v>
      </c>
      <c r="E73" s="17">
        <f>SUM(E5:E71)</f>
        <v>2899855273364</v>
      </c>
      <c r="F73" s="17">
        <f>SUM(F5:F71)</f>
        <v>184331110518</v>
      </c>
      <c r="G73" s="28">
        <f>F73/E73</f>
        <v>6.3565624192053291E-2</v>
      </c>
      <c r="H73" s="17">
        <f>SUM(H5:H71)</f>
        <v>218269678804</v>
      </c>
      <c r="I73" s="31">
        <f>F73/(H73-(H73*0.15))</f>
        <v>0.99354216861202582</v>
      </c>
    </row>
    <row r="74" spans="1:9" ht="14.25" customHeight="1" x14ac:dyDescent="0.2"/>
    <row r="75" spans="1:9" ht="14.25" customHeight="1" x14ac:dyDescent="0.2">
      <c r="A75" s="18" t="s">
        <v>110</v>
      </c>
    </row>
  </sheetData>
  <conditionalFormatting sqref="A4:I73">
    <cfRule type="expression" dxfId="11" priority="1" stopIfTrue="1">
      <formula>MOD(ROW(),3)=1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5"/>
  <sheetViews>
    <sheetView workbookViewId="0"/>
  </sheetViews>
  <sheetFormatPr defaultRowHeight="14.25" x14ac:dyDescent="0.2"/>
  <cols>
    <col min="1" max="1" width="17.7109375" style="1" customWidth="1"/>
    <col min="2" max="2" width="12.5703125" style="1" customWidth="1"/>
    <col min="3" max="3" width="10.42578125" style="1" customWidth="1"/>
    <col min="4" max="4" width="10" style="5" customWidth="1"/>
    <col min="5" max="5" width="22" style="1" customWidth="1"/>
    <col min="6" max="6" width="18.5703125" style="1" customWidth="1"/>
    <col min="7" max="7" width="12.5703125" style="5" customWidth="1"/>
    <col min="8" max="8" width="19.7109375" style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105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2018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103307</v>
      </c>
      <c r="C5" s="14">
        <v>5970</v>
      </c>
      <c r="D5" s="26">
        <f>C5/B5</f>
        <v>5.7788920402296072E-2</v>
      </c>
      <c r="E5" s="14">
        <v>26015167070</v>
      </c>
      <c r="F5" s="14">
        <v>1266746956</v>
      </c>
      <c r="G5" s="26">
        <f>F5/E5</f>
        <v>4.8692631978549887E-2</v>
      </c>
      <c r="H5" s="14">
        <v>1550837136</v>
      </c>
      <c r="I5" s="29">
        <f t="shared" ref="I5:I68" si="0">F5/(H5-(H5*0.15))</f>
        <v>0.96095876341626907</v>
      </c>
      <c r="K5" s="2"/>
      <c r="L5" s="3"/>
      <c r="M5" s="2"/>
    </row>
    <row r="6" spans="1:13" ht="14.25" customHeight="1" x14ac:dyDescent="0.2">
      <c r="A6" s="15" t="s">
        <v>11</v>
      </c>
      <c r="B6" s="14">
        <v>12519</v>
      </c>
      <c r="C6" s="14">
        <v>575</v>
      </c>
      <c r="D6" s="26">
        <f t="shared" ref="D6:D69" si="1">C6/B6</f>
        <v>4.5930186117102006E-2</v>
      </c>
      <c r="E6" s="14">
        <v>1739396316</v>
      </c>
      <c r="F6" s="14">
        <v>76104544</v>
      </c>
      <c r="G6" s="26">
        <f t="shared" ref="G6:G69" si="2">F6/E6</f>
        <v>4.3753423702203587E-2</v>
      </c>
      <c r="H6" s="14">
        <v>88279979</v>
      </c>
      <c r="I6" s="29">
        <f t="shared" si="0"/>
        <v>1.0142136264787605</v>
      </c>
    </row>
    <row r="7" spans="1:13" ht="14.25" customHeight="1" x14ac:dyDescent="0.2">
      <c r="A7" s="15" t="s">
        <v>12</v>
      </c>
      <c r="B7" s="14">
        <v>116912</v>
      </c>
      <c r="C7" s="14">
        <v>7875</v>
      </c>
      <c r="D7" s="26">
        <f t="shared" si="1"/>
        <v>6.7358355002052825E-2</v>
      </c>
      <c r="E7" s="14">
        <v>19724243059</v>
      </c>
      <c r="F7" s="14">
        <v>1454179091</v>
      </c>
      <c r="G7" s="26">
        <f t="shared" si="2"/>
        <v>7.3725470054805009E-2</v>
      </c>
      <c r="H7" s="14">
        <v>1834841192</v>
      </c>
      <c r="I7" s="29">
        <f t="shared" si="0"/>
        <v>0.93239618668220703</v>
      </c>
    </row>
    <row r="8" spans="1:13" ht="14.25" customHeight="1" x14ac:dyDescent="0.2">
      <c r="A8" s="15" t="s">
        <v>78</v>
      </c>
      <c r="B8" s="14">
        <v>15127</v>
      </c>
      <c r="C8" s="14">
        <v>549</v>
      </c>
      <c r="D8" s="26">
        <f t="shared" si="1"/>
        <v>3.6292721623586967E-2</v>
      </c>
      <c r="E8" s="14">
        <v>1493855179</v>
      </c>
      <c r="F8" s="14">
        <v>47261728</v>
      </c>
      <c r="G8" s="26">
        <f t="shared" si="2"/>
        <v>3.1637422866945791E-2</v>
      </c>
      <c r="H8" s="14">
        <v>56663400</v>
      </c>
      <c r="I8" s="29">
        <f t="shared" si="0"/>
        <v>0.98126891328752719</v>
      </c>
    </row>
    <row r="9" spans="1:13" ht="14.25" customHeight="1" x14ac:dyDescent="0.2">
      <c r="A9" s="15" t="s">
        <v>14</v>
      </c>
      <c r="B9" s="14">
        <v>331753</v>
      </c>
      <c r="C9" s="14">
        <v>20468</v>
      </c>
      <c r="D9" s="26">
        <f t="shared" si="1"/>
        <v>6.1696503121298076E-2</v>
      </c>
      <c r="E9" s="14">
        <v>63802858050</v>
      </c>
      <c r="F9" s="14">
        <v>4099272250</v>
      </c>
      <c r="G9" s="26">
        <f t="shared" si="2"/>
        <v>6.4249037978636445E-2</v>
      </c>
      <c r="H9" s="14">
        <v>4879278845</v>
      </c>
      <c r="I9" s="29">
        <f t="shared" si="0"/>
        <v>0.9883987754125001</v>
      </c>
    </row>
    <row r="10" spans="1:13" ht="14.25" customHeight="1" x14ac:dyDescent="0.2">
      <c r="A10" s="15" t="s">
        <v>15</v>
      </c>
      <c r="B10" s="14">
        <v>748185</v>
      </c>
      <c r="C10" s="14">
        <v>48586</v>
      </c>
      <c r="D10" s="26">
        <f t="shared" si="1"/>
        <v>6.4938484465740423E-2</v>
      </c>
      <c r="E10" s="14">
        <v>282388489700</v>
      </c>
      <c r="F10" s="14">
        <v>17372453170</v>
      </c>
      <c r="G10" s="26">
        <f t="shared" si="2"/>
        <v>6.15196929182769E-2</v>
      </c>
      <c r="H10" s="14">
        <v>18820600704</v>
      </c>
      <c r="I10" s="29">
        <f t="shared" si="0"/>
        <v>1.0859472830564973</v>
      </c>
    </row>
    <row r="11" spans="1:13" ht="14.25" customHeight="1" x14ac:dyDescent="0.2">
      <c r="A11" s="15" t="s">
        <v>16</v>
      </c>
      <c r="B11" s="14">
        <v>12571</v>
      </c>
      <c r="C11" s="14">
        <v>234</v>
      </c>
      <c r="D11" s="26">
        <f t="shared" si="1"/>
        <v>1.8614270941054809E-2</v>
      </c>
      <c r="E11" s="14">
        <v>768458058</v>
      </c>
      <c r="F11" s="14">
        <v>13720232</v>
      </c>
      <c r="G11" s="26">
        <f t="shared" si="2"/>
        <v>1.7854236619898909E-2</v>
      </c>
      <c r="H11" s="14">
        <v>17063642</v>
      </c>
      <c r="I11" s="29">
        <f t="shared" si="0"/>
        <v>0.94595569994756723</v>
      </c>
    </row>
    <row r="12" spans="1:13" ht="14.25" customHeight="1" x14ac:dyDescent="0.2">
      <c r="A12" s="15" t="s">
        <v>17</v>
      </c>
      <c r="B12" s="14">
        <v>210800</v>
      </c>
      <c r="C12" s="14">
        <v>13179</v>
      </c>
      <c r="D12" s="26">
        <f t="shared" si="1"/>
        <v>6.2518975332068308E-2</v>
      </c>
      <c r="E12" s="14">
        <v>24843437843</v>
      </c>
      <c r="F12" s="14">
        <v>1806796266</v>
      </c>
      <c r="G12" s="26">
        <f t="shared" si="2"/>
        <v>7.272730438589807E-2</v>
      </c>
      <c r="H12" s="14">
        <v>2069963900</v>
      </c>
      <c r="I12" s="29">
        <f t="shared" si="0"/>
        <v>1.0268984236306502</v>
      </c>
    </row>
    <row r="13" spans="1:13" ht="14.25" customHeight="1" x14ac:dyDescent="0.2">
      <c r="A13" s="15" t="s">
        <v>18</v>
      </c>
      <c r="B13" s="14">
        <v>146378</v>
      </c>
      <c r="C13" s="14">
        <v>7827</v>
      </c>
      <c r="D13" s="26">
        <f t="shared" si="1"/>
        <v>5.3471150036207629E-2</v>
      </c>
      <c r="E13" s="14">
        <v>13567163239</v>
      </c>
      <c r="F13" s="14">
        <v>800717123</v>
      </c>
      <c r="G13" s="26">
        <f t="shared" si="2"/>
        <v>5.901875793004896E-2</v>
      </c>
      <c r="H13" s="14">
        <v>947266865</v>
      </c>
      <c r="I13" s="29">
        <f t="shared" si="0"/>
        <v>0.99446120149666839</v>
      </c>
    </row>
    <row r="14" spans="1:13" ht="14.25" customHeight="1" x14ac:dyDescent="0.2">
      <c r="A14" s="15" t="s">
        <v>19</v>
      </c>
      <c r="B14" s="14">
        <v>92595</v>
      </c>
      <c r="C14" s="14">
        <v>5757</v>
      </c>
      <c r="D14" s="26">
        <f t="shared" si="1"/>
        <v>6.2173983476429613E-2</v>
      </c>
      <c r="E14" s="14">
        <v>17100702001</v>
      </c>
      <c r="F14" s="14">
        <v>1141581555</v>
      </c>
      <c r="G14" s="26">
        <f t="shared" si="2"/>
        <v>6.6756414732754454E-2</v>
      </c>
      <c r="H14" s="14">
        <v>1276567719</v>
      </c>
      <c r="I14" s="29">
        <f t="shared" si="0"/>
        <v>1.0520688433054539</v>
      </c>
    </row>
    <row r="15" spans="1:13" ht="14.25" customHeight="1" x14ac:dyDescent="0.2">
      <c r="A15" s="15" t="s">
        <v>20</v>
      </c>
      <c r="B15" s="14">
        <v>280301</v>
      </c>
      <c r="C15" s="14">
        <v>16576</v>
      </c>
      <c r="D15" s="26">
        <f t="shared" si="1"/>
        <v>5.9136428339535002E-2</v>
      </c>
      <c r="E15" s="14">
        <v>115295502746</v>
      </c>
      <c r="F15" s="14">
        <v>7806682316</v>
      </c>
      <c r="G15" s="26">
        <f t="shared" si="2"/>
        <v>6.7710206643518372E-2</v>
      </c>
      <c r="H15" s="14">
        <v>9135177626</v>
      </c>
      <c r="I15" s="29">
        <f t="shared" si="0"/>
        <v>1.0053807941654782</v>
      </c>
    </row>
    <row r="16" spans="1:13" ht="14.25" customHeight="1" x14ac:dyDescent="0.2">
      <c r="A16" s="15" t="s">
        <v>21</v>
      </c>
      <c r="B16" s="14">
        <v>36481</v>
      </c>
      <c r="C16" s="14">
        <v>1662</v>
      </c>
      <c r="D16" s="26">
        <f t="shared" si="1"/>
        <v>4.5557961678682056E-2</v>
      </c>
      <c r="E16" s="14">
        <v>4422110704</v>
      </c>
      <c r="F16" s="14">
        <v>197901633</v>
      </c>
      <c r="G16" s="26">
        <f t="shared" si="2"/>
        <v>4.4752754113773989E-2</v>
      </c>
      <c r="H16" s="14">
        <v>224036948</v>
      </c>
      <c r="I16" s="29">
        <f t="shared" si="0"/>
        <v>1.0392279160499691</v>
      </c>
    </row>
    <row r="17" spans="1:9" ht="14.25" customHeight="1" x14ac:dyDescent="0.2">
      <c r="A17" s="15" t="s">
        <v>22</v>
      </c>
      <c r="B17" s="14">
        <v>910541</v>
      </c>
      <c r="C17" s="14">
        <v>50488</v>
      </c>
      <c r="D17" s="26">
        <f t="shared" si="1"/>
        <v>5.5448354330008207E-2</v>
      </c>
      <c r="E17" s="14">
        <v>418997982959</v>
      </c>
      <c r="F17" s="14">
        <v>22432209700</v>
      </c>
      <c r="G17" s="26">
        <f t="shared" si="2"/>
        <v>5.3537751044961591E-2</v>
      </c>
      <c r="H17" s="14">
        <v>27746266795</v>
      </c>
      <c r="I17" s="29">
        <f t="shared" si="0"/>
        <v>0.95114903695556674</v>
      </c>
    </row>
    <row r="18" spans="1:9" ht="14.25" customHeight="1" x14ac:dyDescent="0.2">
      <c r="A18" s="15" t="s">
        <v>23</v>
      </c>
      <c r="B18" s="14">
        <v>20470</v>
      </c>
      <c r="C18" s="14">
        <v>733</v>
      </c>
      <c r="D18" s="26">
        <f t="shared" si="1"/>
        <v>3.580850024425989E-2</v>
      </c>
      <c r="E18" s="14">
        <v>3384586379</v>
      </c>
      <c r="F18" s="14">
        <v>89309641</v>
      </c>
      <c r="G18" s="26">
        <f t="shared" si="2"/>
        <v>2.6387165520174186E-2</v>
      </c>
      <c r="H18" s="14">
        <v>100156440</v>
      </c>
      <c r="I18" s="29">
        <f t="shared" si="0"/>
        <v>1.049060508563932</v>
      </c>
    </row>
    <row r="19" spans="1:9" ht="14.25" customHeight="1" x14ac:dyDescent="0.2">
      <c r="A19" s="15" t="s">
        <v>24</v>
      </c>
      <c r="B19" s="14">
        <v>16391</v>
      </c>
      <c r="C19" s="14">
        <v>602</v>
      </c>
      <c r="D19" s="26">
        <f t="shared" si="1"/>
        <v>3.6727472393386612E-2</v>
      </c>
      <c r="E19" s="14">
        <v>1304455589</v>
      </c>
      <c r="F19" s="14">
        <v>34575125</v>
      </c>
      <c r="G19" s="26">
        <f t="shared" si="2"/>
        <v>2.6505406003515541E-2</v>
      </c>
      <c r="H19" s="14">
        <v>43421329</v>
      </c>
      <c r="I19" s="29">
        <f t="shared" si="0"/>
        <v>0.93678886814032858</v>
      </c>
    </row>
    <row r="20" spans="1:9" ht="14.25" customHeight="1" x14ac:dyDescent="0.2">
      <c r="A20" s="15" t="s">
        <v>25</v>
      </c>
      <c r="B20" s="14">
        <v>368684</v>
      </c>
      <c r="C20" s="14">
        <v>24804</v>
      </c>
      <c r="D20" s="26">
        <f t="shared" si="1"/>
        <v>6.7277126211064214E-2</v>
      </c>
      <c r="E20" s="14">
        <v>94753301850</v>
      </c>
      <c r="F20" s="14">
        <v>6264468720</v>
      </c>
      <c r="G20" s="26">
        <f t="shared" si="2"/>
        <v>6.6113460931599186E-2</v>
      </c>
      <c r="H20" s="14">
        <v>7337739800</v>
      </c>
      <c r="I20" s="29">
        <f t="shared" si="0"/>
        <v>1.0043914612507792</v>
      </c>
    </row>
    <row r="21" spans="1:9" ht="14.25" customHeight="1" x14ac:dyDescent="0.2">
      <c r="A21" s="15" t="s">
        <v>26</v>
      </c>
      <c r="B21" s="14">
        <v>163164</v>
      </c>
      <c r="C21" s="14">
        <v>8829</v>
      </c>
      <c r="D21" s="26">
        <f t="shared" si="1"/>
        <v>5.4111201000220634E-2</v>
      </c>
      <c r="E21" s="14">
        <v>28156056936</v>
      </c>
      <c r="F21" s="14">
        <v>1470650523</v>
      </c>
      <c r="G21" s="26">
        <f t="shared" si="2"/>
        <v>5.2232119232563552E-2</v>
      </c>
      <c r="H21" s="14">
        <v>1818218276</v>
      </c>
      <c r="I21" s="29">
        <f t="shared" si="0"/>
        <v>0.9515783163772098</v>
      </c>
    </row>
    <row r="22" spans="1:9" ht="14.25" customHeight="1" x14ac:dyDescent="0.2">
      <c r="A22" s="15" t="s">
        <v>27</v>
      </c>
      <c r="B22" s="14">
        <v>80220</v>
      </c>
      <c r="C22" s="14">
        <v>5476</v>
      </c>
      <c r="D22" s="26">
        <f t="shared" si="1"/>
        <v>6.8262278733482923E-2</v>
      </c>
      <c r="E22" s="14">
        <v>13548121045</v>
      </c>
      <c r="F22" s="14">
        <v>943585596</v>
      </c>
      <c r="G22" s="26">
        <f t="shared" si="2"/>
        <v>6.9646971182637532E-2</v>
      </c>
      <c r="H22" s="14">
        <v>1110368941</v>
      </c>
      <c r="I22" s="29">
        <f t="shared" si="0"/>
        <v>0.99975842279658156</v>
      </c>
    </row>
    <row r="23" spans="1:9" ht="14.25" customHeight="1" x14ac:dyDescent="0.2">
      <c r="A23" s="15" t="s">
        <v>28</v>
      </c>
      <c r="B23" s="14">
        <v>18150</v>
      </c>
      <c r="C23" s="14">
        <v>790</v>
      </c>
      <c r="D23" s="26">
        <f t="shared" si="1"/>
        <v>4.3526170798898069E-2</v>
      </c>
      <c r="E23" s="14">
        <v>3046291960</v>
      </c>
      <c r="F23" s="14">
        <v>138969341</v>
      </c>
      <c r="G23" s="26">
        <f t="shared" si="2"/>
        <v>4.561917991603142E-2</v>
      </c>
      <c r="H23" s="14">
        <v>166743834</v>
      </c>
      <c r="I23" s="29">
        <f t="shared" si="0"/>
        <v>0.98050607588248917</v>
      </c>
    </row>
    <row r="24" spans="1:9" ht="14.25" customHeight="1" x14ac:dyDescent="0.2">
      <c r="A24" s="15" t="s">
        <v>29</v>
      </c>
      <c r="B24" s="14">
        <v>27762</v>
      </c>
      <c r="C24" s="14">
        <v>769</v>
      </c>
      <c r="D24" s="26">
        <f t="shared" si="1"/>
        <v>2.7699733448598805E-2</v>
      </c>
      <c r="E24" s="14">
        <v>2360360893</v>
      </c>
      <c r="F24" s="14">
        <v>77161595</v>
      </c>
      <c r="G24" s="26">
        <f t="shared" si="2"/>
        <v>3.2690592031427969E-2</v>
      </c>
      <c r="H24" s="14">
        <v>93424421</v>
      </c>
      <c r="I24" s="29">
        <f t="shared" si="0"/>
        <v>0.9716768494484278</v>
      </c>
    </row>
    <row r="25" spans="1:9" ht="14.25" customHeight="1" x14ac:dyDescent="0.2">
      <c r="A25" s="15" t="s">
        <v>30</v>
      </c>
      <c r="B25" s="14">
        <v>14389</v>
      </c>
      <c r="C25" s="14">
        <v>514</v>
      </c>
      <c r="D25" s="26">
        <f t="shared" si="1"/>
        <v>3.5721731878518313E-2</v>
      </c>
      <c r="E25" s="14">
        <v>1308886802</v>
      </c>
      <c r="F25" s="14">
        <v>43349554</v>
      </c>
      <c r="G25" s="26">
        <f t="shared" si="2"/>
        <v>3.3119406455746354E-2</v>
      </c>
      <c r="H25" s="14">
        <v>50132882</v>
      </c>
      <c r="I25" s="29">
        <f t="shared" si="0"/>
        <v>1.0172859261136762</v>
      </c>
    </row>
    <row r="26" spans="1:9" ht="14.25" customHeight="1" x14ac:dyDescent="0.2">
      <c r="A26" s="15" t="s">
        <v>31</v>
      </c>
      <c r="B26" s="14">
        <v>11276</v>
      </c>
      <c r="C26" s="14">
        <v>411</v>
      </c>
      <c r="D26" s="26">
        <f t="shared" si="1"/>
        <v>3.6449095423909186E-2</v>
      </c>
      <c r="E26" s="14">
        <v>3411167878</v>
      </c>
      <c r="F26" s="14">
        <v>32280134</v>
      </c>
      <c r="G26" s="26">
        <f t="shared" si="2"/>
        <v>9.4630739836018118E-3</v>
      </c>
      <c r="H26" s="14">
        <v>33403813</v>
      </c>
      <c r="I26" s="29">
        <f t="shared" si="0"/>
        <v>1.1368950076236541</v>
      </c>
    </row>
    <row r="27" spans="1:9" ht="14.25" customHeight="1" x14ac:dyDescent="0.2">
      <c r="A27" s="15" t="s">
        <v>32</v>
      </c>
      <c r="B27" s="14">
        <v>18023</v>
      </c>
      <c r="C27" s="14">
        <v>864</v>
      </c>
      <c r="D27" s="26">
        <f t="shared" si="1"/>
        <v>4.7938744937024914E-2</v>
      </c>
      <c r="E27" s="14">
        <v>2766892001</v>
      </c>
      <c r="F27" s="14">
        <v>117397410</v>
      </c>
      <c r="G27" s="26">
        <f t="shared" si="2"/>
        <v>4.2429343088769153E-2</v>
      </c>
      <c r="H27" s="14">
        <v>159668200</v>
      </c>
      <c r="I27" s="29">
        <f t="shared" si="0"/>
        <v>0.86501006462150887</v>
      </c>
    </row>
    <row r="28" spans="1:9" ht="14.25" customHeight="1" x14ac:dyDescent="0.2">
      <c r="A28" s="15" t="s">
        <v>33</v>
      </c>
      <c r="B28" s="14">
        <v>13077</v>
      </c>
      <c r="C28" s="14">
        <v>318</v>
      </c>
      <c r="D28" s="26">
        <f t="shared" si="1"/>
        <v>2.4317504014682266E-2</v>
      </c>
      <c r="E28" s="14">
        <v>968651617</v>
      </c>
      <c r="F28" s="14">
        <v>17716664</v>
      </c>
      <c r="G28" s="26">
        <f t="shared" si="2"/>
        <v>1.829002676408065E-2</v>
      </c>
      <c r="H28" s="14">
        <v>19413827</v>
      </c>
      <c r="I28" s="29">
        <f t="shared" si="0"/>
        <v>1.0736231510483254</v>
      </c>
    </row>
    <row r="29" spans="1:9" ht="14.25" customHeight="1" x14ac:dyDescent="0.2">
      <c r="A29" s="15" t="s">
        <v>34</v>
      </c>
      <c r="B29" s="14">
        <v>14896</v>
      </c>
      <c r="C29" s="14">
        <v>480</v>
      </c>
      <c r="D29" s="26">
        <f t="shared" si="1"/>
        <v>3.2223415682062301E-2</v>
      </c>
      <c r="E29" s="14">
        <v>2706427077</v>
      </c>
      <c r="F29" s="14">
        <v>52317846</v>
      </c>
      <c r="G29" s="26">
        <f t="shared" si="2"/>
        <v>1.9330964593360814E-2</v>
      </c>
      <c r="H29" s="14">
        <v>54072000</v>
      </c>
      <c r="I29" s="29">
        <f t="shared" si="0"/>
        <v>1.1383046134565677</v>
      </c>
    </row>
    <row r="30" spans="1:9" ht="14.25" customHeight="1" x14ac:dyDescent="0.2">
      <c r="A30" s="15" t="s">
        <v>35</v>
      </c>
      <c r="B30" s="14">
        <v>35421</v>
      </c>
      <c r="C30" s="14">
        <v>1590</v>
      </c>
      <c r="D30" s="26">
        <f t="shared" si="1"/>
        <v>4.4888625391716779E-2</v>
      </c>
      <c r="E30" s="14">
        <v>5328135401</v>
      </c>
      <c r="F30" s="14">
        <v>96120733</v>
      </c>
      <c r="G30" s="26">
        <f t="shared" si="2"/>
        <v>1.8040219657698597E-2</v>
      </c>
      <c r="H30" s="14">
        <v>107558235</v>
      </c>
      <c r="I30" s="29">
        <f t="shared" si="0"/>
        <v>1.0513673387641369</v>
      </c>
    </row>
    <row r="31" spans="1:9" ht="14.25" customHeight="1" x14ac:dyDescent="0.2">
      <c r="A31" s="15" t="s">
        <v>36</v>
      </c>
      <c r="B31" s="14">
        <v>114564</v>
      </c>
      <c r="C31" s="14">
        <v>7619</v>
      </c>
      <c r="D31" s="26">
        <f t="shared" si="1"/>
        <v>6.6504312000279314E-2</v>
      </c>
      <c r="E31" s="14">
        <v>15035064654</v>
      </c>
      <c r="F31" s="14">
        <v>972596702</v>
      </c>
      <c r="G31" s="26">
        <f t="shared" si="2"/>
        <v>6.4688561331942507E-2</v>
      </c>
      <c r="H31" s="14">
        <v>1142829007</v>
      </c>
      <c r="I31" s="29">
        <f t="shared" si="0"/>
        <v>1.0012271364386598</v>
      </c>
    </row>
    <row r="32" spans="1:9" ht="14.25" customHeight="1" x14ac:dyDescent="0.2">
      <c r="A32" s="15" t="s">
        <v>37</v>
      </c>
      <c r="B32" s="14">
        <v>112625</v>
      </c>
      <c r="C32" s="14">
        <v>4623</v>
      </c>
      <c r="D32" s="26">
        <f t="shared" si="1"/>
        <v>4.1047724750277473E-2</v>
      </c>
      <c r="E32" s="14">
        <v>7389277263</v>
      </c>
      <c r="F32" s="14">
        <v>398905768</v>
      </c>
      <c r="G32" s="26">
        <f t="shared" si="2"/>
        <v>5.3984409273343033E-2</v>
      </c>
      <c r="H32" s="14">
        <v>487694846</v>
      </c>
      <c r="I32" s="29">
        <f t="shared" si="0"/>
        <v>0.96228391047916007</v>
      </c>
    </row>
    <row r="33" spans="1:9" ht="14.25" customHeight="1" x14ac:dyDescent="0.2">
      <c r="A33" s="15" t="s">
        <v>38</v>
      </c>
      <c r="B33" s="14">
        <v>493025</v>
      </c>
      <c r="C33" s="14">
        <v>36997</v>
      </c>
      <c r="D33" s="26">
        <f t="shared" si="1"/>
        <v>7.5040819431063333E-2</v>
      </c>
      <c r="E33" s="14">
        <v>143215213467</v>
      </c>
      <c r="F33" s="14">
        <v>10552195407</v>
      </c>
      <c r="G33" s="26">
        <f t="shared" si="2"/>
        <v>7.368068762772513E-2</v>
      </c>
      <c r="H33" s="14">
        <v>12695499358</v>
      </c>
      <c r="I33" s="29">
        <f t="shared" si="0"/>
        <v>0.97785421333775469</v>
      </c>
    </row>
    <row r="34" spans="1:9" ht="14.25" customHeight="1" x14ac:dyDescent="0.2">
      <c r="A34" s="15" t="s">
        <v>39</v>
      </c>
      <c r="B34" s="14">
        <v>14040</v>
      </c>
      <c r="C34" s="14">
        <v>278</v>
      </c>
      <c r="D34" s="26">
        <f t="shared" si="1"/>
        <v>1.9800569800569802E-2</v>
      </c>
      <c r="E34" s="14">
        <v>1080558351</v>
      </c>
      <c r="F34" s="14">
        <v>19652269</v>
      </c>
      <c r="G34" s="26">
        <f t="shared" si="2"/>
        <v>1.8187142769118259E-2</v>
      </c>
      <c r="H34" s="14">
        <v>21157800</v>
      </c>
      <c r="I34" s="29">
        <f t="shared" si="0"/>
        <v>1.0927561689111456</v>
      </c>
    </row>
    <row r="35" spans="1:9" ht="14.25" customHeight="1" x14ac:dyDescent="0.2">
      <c r="A35" s="15" t="s">
        <v>40</v>
      </c>
      <c r="B35" s="14">
        <v>91666</v>
      </c>
      <c r="C35" s="14">
        <v>6370</v>
      </c>
      <c r="D35" s="26">
        <f t="shared" si="1"/>
        <v>6.9491414483014421E-2</v>
      </c>
      <c r="E35" s="14">
        <v>26778323818</v>
      </c>
      <c r="F35" s="14">
        <v>1737423657</v>
      </c>
      <c r="G35" s="26">
        <f t="shared" si="2"/>
        <v>6.4881718094398758E-2</v>
      </c>
      <c r="H35" s="14">
        <v>2051297954</v>
      </c>
      <c r="I35" s="29">
        <f t="shared" si="0"/>
        <v>0.99645584288663791</v>
      </c>
    </row>
    <row r="36" spans="1:9" ht="14.25" customHeight="1" x14ac:dyDescent="0.2">
      <c r="A36" s="15" t="s">
        <v>41</v>
      </c>
      <c r="B36" s="14">
        <v>39131</v>
      </c>
      <c r="C36" s="14">
        <v>1004</v>
      </c>
      <c r="D36" s="26">
        <f t="shared" si="1"/>
        <v>2.565740717078531E-2</v>
      </c>
      <c r="E36" s="14">
        <v>2617080795</v>
      </c>
      <c r="F36" s="14">
        <v>63093658</v>
      </c>
      <c r="G36" s="26">
        <f t="shared" si="2"/>
        <v>2.4108410455092578E-2</v>
      </c>
      <c r="H36" s="14">
        <v>77671075</v>
      </c>
      <c r="I36" s="29">
        <f t="shared" si="0"/>
        <v>0.95566892747623833</v>
      </c>
    </row>
    <row r="37" spans="1:9" ht="14.25" customHeight="1" x14ac:dyDescent="0.2">
      <c r="A37" s="15" t="s">
        <v>42</v>
      </c>
      <c r="B37" s="14">
        <v>12173</v>
      </c>
      <c r="C37" s="14">
        <v>382</v>
      </c>
      <c r="D37" s="26">
        <f t="shared" si="1"/>
        <v>3.1380924997946272E-2</v>
      </c>
      <c r="E37" s="14">
        <v>1341429523</v>
      </c>
      <c r="F37" s="14">
        <v>36462175</v>
      </c>
      <c r="G37" s="26">
        <f t="shared" si="2"/>
        <v>2.7181580824652836E-2</v>
      </c>
      <c r="H37" s="14">
        <v>36951157</v>
      </c>
      <c r="I37" s="29">
        <f t="shared" si="0"/>
        <v>1.160902119264851</v>
      </c>
    </row>
    <row r="38" spans="1:9" ht="14.25" customHeight="1" x14ac:dyDescent="0.2">
      <c r="A38" s="15" t="s">
        <v>43</v>
      </c>
      <c r="B38" s="14">
        <v>7174</v>
      </c>
      <c r="C38" s="14">
        <v>168</v>
      </c>
      <c r="D38" s="26">
        <f t="shared" si="1"/>
        <v>2.3417897964873154E-2</v>
      </c>
      <c r="E38" s="14">
        <v>680933303</v>
      </c>
      <c r="F38" s="14">
        <v>12404374</v>
      </c>
      <c r="G38" s="26">
        <f t="shared" si="2"/>
        <v>1.8216723936617329E-2</v>
      </c>
      <c r="H38" s="14">
        <v>15065293</v>
      </c>
      <c r="I38" s="29">
        <f t="shared" si="0"/>
        <v>0.96867556286297174</v>
      </c>
    </row>
    <row r="39" spans="1:9" ht="14.25" customHeight="1" x14ac:dyDescent="0.2">
      <c r="A39" s="15" t="s">
        <v>44</v>
      </c>
      <c r="B39" s="14">
        <v>180731</v>
      </c>
      <c r="C39" s="14">
        <v>12859</v>
      </c>
      <c r="D39" s="26">
        <f t="shared" si="1"/>
        <v>7.1149941072643871E-2</v>
      </c>
      <c r="E39" s="14">
        <v>32048899714</v>
      </c>
      <c r="F39" s="14">
        <v>2545621670</v>
      </c>
      <c r="G39" s="26">
        <f t="shared" si="2"/>
        <v>7.9429299998339406E-2</v>
      </c>
      <c r="H39" s="14">
        <v>2999435400</v>
      </c>
      <c r="I39" s="29">
        <f t="shared" si="0"/>
        <v>0.99847092007029448</v>
      </c>
    </row>
    <row r="40" spans="1:9" ht="14.25" customHeight="1" x14ac:dyDescent="0.2">
      <c r="A40" s="15" t="s">
        <v>45</v>
      </c>
      <c r="B40" s="14">
        <v>542862</v>
      </c>
      <c r="C40" s="14">
        <v>36939</v>
      </c>
      <c r="D40" s="26">
        <f t="shared" si="1"/>
        <v>6.8044917492843485E-2</v>
      </c>
      <c r="E40" s="14">
        <v>110242471690</v>
      </c>
      <c r="F40" s="14">
        <v>8066090883</v>
      </c>
      <c r="G40" s="26">
        <f t="shared" si="2"/>
        <v>7.3166818190376876E-2</v>
      </c>
      <c r="H40" s="14">
        <v>10043817204</v>
      </c>
      <c r="I40" s="29">
        <f t="shared" si="0"/>
        <v>0.94481196671949641</v>
      </c>
    </row>
    <row r="41" spans="1:9" ht="14.25" customHeight="1" x14ac:dyDescent="0.2">
      <c r="A41" s="15" t="s">
        <v>46</v>
      </c>
      <c r="B41" s="14">
        <v>107907</v>
      </c>
      <c r="C41" s="14">
        <v>5991</v>
      </c>
      <c r="D41" s="26">
        <f t="shared" si="1"/>
        <v>5.5520031137924322E-2</v>
      </c>
      <c r="E41" s="14">
        <v>27289374303</v>
      </c>
      <c r="F41" s="14">
        <v>1299534702</v>
      </c>
      <c r="G41" s="26">
        <f t="shared" si="2"/>
        <v>4.7620538586593333E-2</v>
      </c>
      <c r="H41" s="14">
        <v>1557592615</v>
      </c>
      <c r="I41" s="29">
        <f t="shared" si="0"/>
        <v>0.98155598618713125</v>
      </c>
    </row>
    <row r="42" spans="1:9" ht="14.25" customHeight="1" x14ac:dyDescent="0.2">
      <c r="A42" s="15" t="s">
        <v>47</v>
      </c>
      <c r="B42" s="14">
        <v>47081</v>
      </c>
      <c r="C42" s="14">
        <v>1656</v>
      </c>
      <c r="D42" s="26">
        <f t="shared" si="1"/>
        <v>3.5173424523693209E-2</v>
      </c>
      <c r="E42" s="14">
        <v>3566537102</v>
      </c>
      <c r="F42" s="14">
        <v>135435140</v>
      </c>
      <c r="G42" s="26">
        <f t="shared" si="2"/>
        <v>3.7973848617487337E-2</v>
      </c>
      <c r="H42" s="14">
        <v>151022893</v>
      </c>
      <c r="I42" s="29">
        <f t="shared" si="0"/>
        <v>1.055041759950456</v>
      </c>
    </row>
    <row r="43" spans="1:9" ht="14.25" customHeight="1" x14ac:dyDescent="0.2">
      <c r="A43" s="15" t="s">
        <v>48</v>
      </c>
      <c r="B43" s="14">
        <v>5823</v>
      </c>
      <c r="C43" s="14">
        <v>119</v>
      </c>
      <c r="D43" s="26">
        <f t="shared" si="1"/>
        <v>2.0436201270822602E-2</v>
      </c>
      <c r="E43" s="14">
        <v>852021974</v>
      </c>
      <c r="F43" s="14">
        <v>9032155</v>
      </c>
      <c r="G43" s="26">
        <f t="shared" si="2"/>
        <v>1.0600847484715225E-2</v>
      </c>
      <c r="H43" s="14">
        <v>9564105</v>
      </c>
      <c r="I43" s="29">
        <f t="shared" si="0"/>
        <v>1.1110359731393951</v>
      </c>
    </row>
    <row r="44" spans="1:9" ht="14.25" customHeight="1" x14ac:dyDescent="0.2">
      <c r="A44" s="15" t="s">
        <v>49</v>
      </c>
      <c r="B44" s="14">
        <v>15923</v>
      </c>
      <c r="C44" s="14">
        <v>390</v>
      </c>
      <c r="D44" s="26">
        <f t="shared" si="1"/>
        <v>2.4492871946241286E-2</v>
      </c>
      <c r="E44" s="14">
        <v>1253668478</v>
      </c>
      <c r="F44" s="14">
        <v>29183298</v>
      </c>
      <c r="G44" s="26">
        <f t="shared" si="2"/>
        <v>2.3278321591491749E-2</v>
      </c>
      <c r="H44" s="14">
        <v>41290901</v>
      </c>
      <c r="I44" s="29">
        <f t="shared" si="0"/>
        <v>0.83149776181212132</v>
      </c>
    </row>
    <row r="45" spans="1:9" ht="14.25" customHeight="1" x14ac:dyDescent="0.2">
      <c r="A45" s="15" t="s">
        <v>50</v>
      </c>
      <c r="B45" s="14">
        <v>190462</v>
      </c>
      <c r="C45" s="14">
        <v>14676</v>
      </c>
      <c r="D45" s="26">
        <f t="shared" si="1"/>
        <v>7.7054740578173075E-2</v>
      </c>
      <c r="E45" s="14">
        <v>49156851797</v>
      </c>
      <c r="F45" s="14">
        <v>4177681043</v>
      </c>
      <c r="G45" s="26">
        <f t="shared" si="2"/>
        <v>8.4986749360034489E-2</v>
      </c>
      <c r="H45" s="14">
        <v>5064429300</v>
      </c>
      <c r="I45" s="29">
        <f t="shared" si="0"/>
        <v>0.97047832696917047</v>
      </c>
    </row>
    <row r="46" spans="1:9" ht="14.25" customHeight="1" x14ac:dyDescent="0.2">
      <c r="A46" s="15" t="s">
        <v>51</v>
      </c>
      <c r="B46" s="14">
        <v>268081</v>
      </c>
      <c r="C46" s="14">
        <v>14927</v>
      </c>
      <c r="D46" s="26">
        <f t="shared" si="1"/>
        <v>5.5680932255549626E-2</v>
      </c>
      <c r="E46" s="14">
        <v>29438437973</v>
      </c>
      <c r="F46" s="14">
        <v>1987293821</v>
      </c>
      <c r="G46" s="26">
        <f t="shared" si="2"/>
        <v>6.7506768627557029E-2</v>
      </c>
      <c r="H46" s="14">
        <v>2369156331</v>
      </c>
      <c r="I46" s="29">
        <f t="shared" si="0"/>
        <v>0.98684611901545105</v>
      </c>
    </row>
    <row r="47" spans="1:9" ht="14.25" customHeight="1" x14ac:dyDescent="0.2">
      <c r="A47" s="15" t="s">
        <v>52</v>
      </c>
      <c r="B47" s="14">
        <v>94565</v>
      </c>
      <c r="C47" s="14">
        <v>6024</v>
      </c>
      <c r="D47" s="26">
        <f t="shared" si="1"/>
        <v>6.3702215407391738E-2</v>
      </c>
      <c r="E47" s="14">
        <v>29625460026</v>
      </c>
      <c r="F47" s="14">
        <v>1684239412</v>
      </c>
      <c r="G47" s="26">
        <f t="shared" si="2"/>
        <v>5.68510804734128E-2</v>
      </c>
      <c r="H47" s="14">
        <v>1988728868</v>
      </c>
      <c r="I47" s="29">
        <f t="shared" si="0"/>
        <v>0.99634402841318137</v>
      </c>
    </row>
    <row r="48" spans="1:9" ht="14.25" customHeight="1" x14ac:dyDescent="0.2">
      <c r="A48" s="15" t="s">
        <v>53</v>
      </c>
      <c r="B48" s="14">
        <v>89613</v>
      </c>
      <c r="C48" s="14">
        <v>3477</v>
      </c>
      <c r="D48" s="26">
        <f t="shared" si="1"/>
        <v>3.8800174081885443E-2</v>
      </c>
      <c r="E48" s="14">
        <v>38609137552</v>
      </c>
      <c r="F48" s="14">
        <v>2026237806</v>
      </c>
      <c r="G48" s="26">
        <f t="shared" si="2"/>
        <v>5.2480783940615075E-2</v>
      </c>
      <c r="H48" s="14">
        <v>2348302300</v>
      </c>
      <c r="I48" s="29">
        <f t="shared" si="0"/>
        <v>1.0151202353842654</v>
      </c>
    </row>
    <row r="49" spans="1:9" ht="14.25" customHeight="1" x14ac:dyDescent="0.2">
      <c r="A49" s="15" t="s">
        <v>54</v>
      </c>
      <c r="B49" s="14">
        <v>52209</v>
      </c>
      <c r="C49" s="14">
        <v>3617</v>
      </c>
      <c r="D49" s="26">
        <f t="shared" si="1"/>
        <v>6.9279243042387334E-2</v>
      </c>
      <c r="E49" s="14">
        <v>12969814436</v>
      </c>
      <c r="F49" s="14">
        <v>943576623</v>
      </c>
      <c r="G49" s="26">
        <f t="shared" si="2"/>
        <v>7.2751744264045695E-2</v>
      </c>
      <c r="H49" s="14">
        <v>1100197853</v>
      </c>
      <c r="I49" s="29">
        <f t="shared" si="0"/>
        <v>1.0089913752139292</v>
      </c>
    </row>
    <row r="50" spans="1:9" ht="14.25" customHeight="1" x14ac:dyDescent="0.2">
      <c r="A50" s="15" t="s">
        <v>55</v>
      </c>
      <c r="B50" s="14">
        <v>107719</v>
      </c>
      <c r="C50" s="14">
        <v>7275</v>
      </c>
      <c r="D50" s="26">
        <f t="shared" si="1"/>
        <v>6.7536831942368564E-2</v>
      </c>
      <c r="E50" s="14">
        <v>24795298910</v>
      </c>
      <c r="F50" s="14">
        <v>1799953369</v>
      </c>
      <c r="G50" s="26">
        <f t="shared" si="2"/>
        <v>7.2592525524024828E-2</v>
      </c>
      <c r="H50" s="14">
        <v>2196336284</v>
      </c>
      <c r="I50" s="29">
        <f t="shared" si="0"/>
        <v>0.96414752797642589</v>
      </c>
    </row>
    <row r="51" spans="1:9" ht="14.25" customHeight="1" x14ac:dyDescent="0.2">
      <c r="A51" s="15" t="s">
        <v>56</v>
      </c>
      <c r="B51" s="14">
        <v>31778</v>
      </c>
      <c r="C51" s="14">
        <v>1987</v>
      </c>
      <c r="D51" s="26">
        <f t="shared" si="1"/>
        <v>6.2527534772484114E-2</v>
      </c>
      <c r="E51" s="14">
        <v>3956193996</v>
      </c>
      <c r="F51" s="14">
        <v>129296578</v>
      </c>
      <c r="G51" s="26">
        <f t="shared" si="2"/>
        <v>3.2682062136166284E-2</v>
      </c>
      <c r="H51" s="14">
        <v>144829114</v>
      </c>
      <c r="I51" s="29">
        <f t="shared" si="0"/>
        <v>1.0502972570588989</v>
      </c>
    </row>
    <row r="52" spans="1:9" ht="14.25" customHeight="1" x14ac:dyDescent="0.2">
      <c r="A52" s="15" t="s">
        <v>57</v>
      </c>
      <c r="B52" s="14">
        <v>461868</v>
      </c>
      <c r="C52" s="14">
        <v>33058</v>
      </c>
      <c r="D52" s="26">
        <f t="shared" si="1"/>
        <v>7.1574562429092298E-2</v>
      </c>
      <c r="E52" s="14">
        <v>190078521114</v>
      </c>
      <c r="F52" s="14">
        <v>11430058912</v>
      </c>
      <c r="G52" s="26">
        <f t="shared" si="2"/>
        <v>6.0133353547846671E-2</v>
      </c>
      <c r="H52" s="14">
        <v>13112560861</v>
      </c>
      <c r="I52" s="29">
        <f t="shared" si="0"/>
        <v>1.0255150213837934</v>
      </c>
    </row>
    <row r="53" spans="1:9" ht="14.25" customHeight="1" x14ac:dyDescent="0.2">
      <c r="A53" s="15" t="s">
        <v>58</v>
      </c>
      <c r="B53" s="14">
        <v>170849</v>
      </c>
      <c r="C53" s="14">
        <v>13890</v>
      </c>
      <c r="D53" s="26">
        <f t="shared" si="1"/>
        <v>8.1299861281014227E-2</v>
      </c>
      <c r="E53" s="14">
        <v>40155019508</v>
      </c>
      <c r="F53" s="14">
        <v>3237762906</v>
      </c>
      <c r="G53" s="26">
        <f t="shared" si="2"/>
        <v>8.0631585930494867E-2</v>
      </c>
      <c r="H53" s="14">
        <v>3885895914</v>
      </c>
      <c r="I53" s="29">
        <f t="shared" si="0"/>
        <v>0.98024571807618288</v>
      </c>
    </row>
    <row r="54" spans="1:9" ht="14.25" customHeight="1" x14ac:dyDescent="0.2">
      <c r="A54" s="15" t="s">
        <v>59</v>
      </c>
      <c r="B54" s="14">
        <v>637483</v>
      </c>
      <c r="C54" s="14">
        <v>43745</v>
      </c>
      <c r="D54" s="26">
        <f t="shared" si="1"/>
        <v>6.8621437748143874E-2</v>
      </c>
      <c r="E54" s="14">
        <v>265217337817</v>
      </c>
      <c r="F54" s="14">
        <v>16489834662</v>
      </c>
      <c r="G54" s="26">
        <f t="shared" si="2"/>
        <v>6.2174798969507748E-2</v>
      </c>
      <c r="H54" s="14">
        <v>19852192945</v>
      </c>
      <c r="I54" s="29">
        <f t="shared" si="0"/>
        <v>0.97721221723225005</v>
      </c>
    </row>
    <row r="55" spans="1:9" ht="14.25" customHeight="1" x14ac:dyDescent="0.2">
      <c r="A55" s="15" t="s">
        <v>60</v>
      </c>
      <c r="B55" s="14">
        <v>287553</v>
      </c>
      <c r="C55" s="14">
        <v>19594</v>
      </c>
      <c r="D55" s="26">
        <f t="shared" si="1"/>
        <v>6.8140481928548824E-2</v>
      </c>
      <c r="E55" s="14">
        <v>43057847069</v>
      </c>
      <c r="F55" s="14">
        <v>3470213858</v>
      </c>
      <c r="G55" s="26">
        <f t="shared" si="2"/>
        <v>8.059422600574985E-2</v>
      </c>
      <c r="H55" s="14">
        <v>4064991484</v>
      </c>
      <c r="I55" s="29">
        <f t="shared" si="0"/>
        <v>1.0043328638922997</v>
      </c>
    </row>
    <row r="56" spans="1:9" ht="14.25" customHeight="1" x14ac:dyDescent="0.2">
      <c r="A56" s="15" t="s">
        <v>61</v>
      </c>
      <c r="B56" s="14">
        <v>431964</v>
      </c>
      <c r="C56" s="14">
        <v>31192</v>
      </c>
      <c r="D56" s="26">
        <f t="shared" si="1"/>
        <v>7.2209721180468742E-2</v>
      </c>
      <c r="E56" s="14">
        <v>121955351391</v>
      </c>
      <c r="F56" s="14">
        <v>8581018277</v>
      </c>
      <c r="G56" s="26">
        <f t="shared" si="2"/>
        <v>7.0361965909051999E-2</v>
      </c>
      <c r="H56" s="14">
        <v>10025634401</v>
      </c>
      <c r="I56" s="29">
        <f t="shared" si="0"/>
        <v>1.0069503052089201</v>
      </c>
    </row>
    <row r="57" spans="1:9" ht="14.25" customHeight="1" x14ac:dyDescent="0.2">
      <c r="A57" s="15" t="s">
        <v>62</v>
      </c>
      <c r="B57" s="14">
        <v>369506</v>
      </c>
      <c r="C57" s="14">
        <v>23246</v>
      </c>
      <c r="D57" s="26">
        <f t="shared" si="1"/>
        <v>6.2911021742542747E-2</v>
      </c>
      <c r="E57" s="14">
        <v>49400244215</v>
      </c>
      <c r="F57" s="14">
        <v>3528376118</v>
      </c>
      <c r="G57" s="26">
        <f t="shared" si="2"/>
        <v>7.1424264678607324E-2</v>
      </c>
      <c r="H57" s="14">
        <v>4229271078</v>
      </c>
      <c r="I57" s="29">
        <f t="shared" si="0"/>
        <v>0.98150027522516337</v>
      </c>
    </row>
    <row r="58" spans="1:9" ht="14.25" customHeight="1" x14ac:dyDescent="0.2">
      <c r="A58" s="15" t="s">
        <v>63</v>
      </c>
      <c r="B58" s="14">
        <v>98638</v>
      </c>
      <c r="C58" s="14">
        <v>2994</v>
      </c>
      <c r="D58" s="26">
        <f t="shared" si="1"/>
        <v>3.0353413491757741E-2</v>
      </c>
      <c r="E58" s="14">
        <v>5336515570</v>
      </c>
      <c r="F58" s="14">
        <v>188144054</v>
      </c>
      <c r="G58" s="26">
        <f t="shared" si="2"/>
        <v>3.5255973965049259E-2</v>
      </c>
      <c r="H58" s="14">
        <v>200763382</v>
      </c>
      <c r="I58" s="29">
        <f t="shared" si="0"/>
        <v>1.1025215040577119</v>
      </c>
    </row>
    <row r="59" spans="1:9" ht="14.25" customHeight="1" x14ac:dyDescent="0.2">
      <c r="A59" s="15" t="s">
        <v>64</v>
      </c>
      <c r="B59" s="14">
        <v>136592</v>
      </c>
      <c r="C59" s="14">
        <v>11445</v>
      </c>
      <c r="D59" s="26">
        <f t="shared" si="1"/>
        <v>8.3789680215532389E-2</v>
      </c>
      <c r="E59" s="14">
        <v>38001915694</v>
      </c>
      <c r="F59" s="14">
        <v>3405024985</v>
      </c>
      <c r="G59" s="26">
        <f t="shared" si="2"/>
        <v>8.9601403582335939E-2</v>
      </c>
      <c r="H59" s="14">
        <v>4104268780</v>
      </c>
      <c r="I59" s="29">
        <f t="shared" si="0"/>
        <v>0.97603543086152933</v>
      </c>
    </row>
    <row r="60" spans="1:9" ht="14.25" customHeight="1" x14ac:dyDescent="0.2">
      <c r="A60" s="15" t="s">
        <v>65</v>
      </c>
      <c r="B60" s="14">
        <v>169760</v>
      </c>
      <c r="C60" s="14">
        <v>12608</v>
      </c>
      <c r="D60" s="26">
        <f t="shared" si="1"/>
        <v>7.426955702167766E-2</v>
      </c>
      <c r="E60" s="14">
        <v>31070985934</v>
      </c>
      <c r="F60" s="14">
        <v>2237588835</v>
      </c>
      <c r="G60" s="26">
        <f t="shared" si="2"/>
        <v>7.2015379227199777E-2</v>
      </c>
      <c r="H60" s="14">
        <v>2605442131</v>
      </c>
      <c r="I60" s="29">
        <f t="shared" si="0"/>
        <v>1.0103688052095818</v>
      </c>
    </row>
    <row r="61" spans="1:9" ht="14.25" customHeight="1" x14ac:dyDescent="0.2">
      <c r="A61" s="15" t="s">
        <v>66</v>
      </c>
      <c r="B61" s="14">
        <v>108531</v>
      </c>
      <c r="C61" s="14">
        <v>6797</v>
      </c>
      <c r="D61" s="26">
        <f t="shared" si="1"/>
        <v>6.2627267785241081E-2</v>
      </c>
      <c r="E61" s="14">
        <v>15426257074</v>
      </c>
      <c r="F61" s="14">
        <v>1173035834</v>
      </c>
      <c r="G61" s="26">
        <f t="shared" si="2"/>
        <v>7.6041506917259874E-2</v>
      </c>
      <c r="H61" s="14">
        <v>1450457351</v>
      </c>
      <c r="I61" s="29">
        <f t="shared" si="0"/>
        <v>0.9514531100798006</v>
      </c>
    </row>
    <row r="62" spans="1:9" ht="14.25" customHeight="1" x14ac:dyDescent="0.2">
      <c r="A62" s="15" t="s">
        <v>67</v>
      </c>
      <c r="B62" s="14">
        <v>284061</v>
      </c>
      <c r="C62" s="14">
        <v>19985</v>
      </c>
      <c r="D62" s="26">
        <f t="shared" si="1"/>
        <v>7.0354606933017913E-2</v>
      </c>
      <c r="E62" s="14">
        <v>82607054600</v>
      </c>
      <c r="F62" s="14">
        <v>5649590000</v>
      </c>
      <c r="G62" s="26">
        <f t="shared" si="2"/>
        <v>6.8391132299250382E-2</v>
      </c>
      <c r="H62" s="14">
        <v>6769875683</v>
      </c>
      <c r="I62" s="29">
        <f t="shared" si="0"/>
        <v>0.98178707879062177</v>
      </c>
    </row>
    <row r="63" spans="1:9" ht="14.25" customHeight="1" x14ac:dyDescent="0.2">
      <c r="A63" s="15" t="s">
        <v>68</v>
      </c>
      <c r="B63" s="14">
        <v>175297</v>
      </c>
      <c r="C63" s="14">
        <v>11379</v>
      </c>
      <c r="D63" s="26">
        <f t="shared" si="1"/>
        <v>6.4912691032932679E-2</v>
      </c>
      <c r="E63" s="14">
        <v>47790792655</v>
      </c>
      <c r="F63" s="14">
        <v>3310001275</v>
      </c>
      <c r="G63" s="26">
        <f t="shared" si="2"/>
        <v>6.9260229661700298E-2</v>
      </c>
      <c r="H63" s="14">
        <v>3883508275</v>
      </c>
      <c r="I63" s="29">
        <f t="shared" si="0"/>
        <v>1.0027322903177858</v>
      </c>
    </row>
    <row r="64" spans="1:9" ht="14.25" customHeight="1" x14ac:dyDescent="0.2">
      <c r="A64" s="15" t="s">
        <v>69</v>
      </c>
      <c r="B64" s="14">
        <v>81272</v>
      </c>
      <c r="C64" s="14">
        <v>6262</v>
      </c>
      <c r="D64" s="26">
        <f t="shared" si="1"/>
        <v>7.7049906486858943E-2</v>
      </c>
      <c r="E64" s="14">
        <v>18016590712</v>
      </c>
      <c r="F64" s="14">
        <v>1465212554</v>
      </c>
      <c r="G64" s="26">
        <f t="shared" si="2"/>
        <v>8.1325739004776923E-2</v>
      </c>
      <c r="H64" s="14">
        <v>1735905696</v>
      </c>
      <c r="I64" s="29">
        <f t="shared" si="0"/>
        <v>0.9930144703518029</v>
      </c>
    </row>
    <row r="65" spans="1:9" ht="14.25" customHeight="1" x14ac:dyDescent="0.2">
      <c r="A65" s="15" t="s">
        <v>70</v>
      </c>
      <c r="B65" s="14">
        <v>37768</v>
      </c>
      <c r="C65" s="14">
        <v>1146</v>
      </c>
      <c r="D65" s="26">
        <f t="shared" si="1"/>
        <v>3.0343147638212244E-2</v>
      </c>
      <c r="E65" s="14">
        <v>2519056656</v>
      </c>
      <c r="F65" s="14">
        <v>89310245</v>
      </c>
      <c r="G65" s="26">
        <f t="shared" si="2"/>
        <v>3.5453845306447129E-2</v>
      </c>
      <c r="H65" s="14">
        <v>108760200</v>
      </c>
      <c r="I65" s="29">
        <f t="shared" si="0"/>
        <v>0.96607836755162491</v>
      </c>
    </row>
    <row r="66" spans="1:9" ht="14.25" customHeight="1" x14ac:dyDescent="0.2">
      <c r="A66" s="15" t="s">
        <v>71</v>
      </c>
      <c r="B66" s="14">
        <v>19499</v>
      </c>
      <c r="C66" s="14">
        <v>641</v>
      </c>
      <c r="D66" s="26">
        <f t="shared" si="1"/>
        <v>3.2873480691317507E-2</v>
      </c>
      <c r="E66" s="14">
        <v>1637956883</v>
      </c>
      <c r="F66" s="14">
        <v>48774150</v>
      </c>
      <c r="G66" s="26">
        <f t="shared" si="2"/>
        <v>2.9777432181650413E-2</v>
      </c>
      <c r="H66" s="14">
        <v>55637000</v>
      </c>
      <c r="I66" s="29">
        <f t="shared" si="0"/>
        <v>1.0313523903369426</v>
      </c>
    </row>
    <row r="67" spans="1:9" ht="14.25" customHeight="1" x14ac:dyDescent="0.2">
      <c r="A67" s="15" t="s">
        <v>72</v>
      </c>
      <c r="B67" s="14">
        <v>6547</v>
      </c>
      <c r="C67" s="14">
        <v>172</v>
      </c>
      <c r="D67" s="26">
        <f t="shared" si="1"/>
        <v>2.6271574767068887E-2</v>
      </c>
      <c r="E67" s="14">
        <v>792326166</v>
      </c>
      <c r="F67" s="14">
        <v>15562114</v>
      </c>
      <c r="G67" s="26">
        <f t="shared" si="2"/>
        <v>1.9641045150085325E-2</v>
      </c>
      <c r="H67" s="14">
        <v>28848342</v>
      </c>
      <c r="I67" s="29">
        <f t="shared" si="0"/>
        <v>0.63464199820442735</v>
      </c>
    </row>
    <row r="68" spans="1:9" ht="14.25" customHeight="1" x14ac:dyDescent="0.2">
      <c r="A68" s="15" t="s">
        <v>73</v>
      </c>
      <c r="B68" s="14">
        <v>291904</v>
      </c>
      <c r="C68" s="14">
        <v>18484</v>
      </c>
      <c r="D68" s="26">
        <f t="shared" si="1"/>
        <v>6.3322188116641087E-2</v>
      </c>
      <c r="E68" s="14">
        <v>55255966126</v>
      </c>
      <c r="F68" s="14">
        <v>3711853039</v>
      </c>
      <c r="G68" s="26">
        <f t="shared" si="2"/>
        <v>6.7175606531534954E-2</v>
      </c>
      <c r="H68" s="14">
        <v>4295474612</v>
      </c>
      <c r="I68" s="29">
        <f t="shared" si="0"/>
        <v>1.0166247790257674</v>
      </c>
    </row>
    <row r="69" spans="1:9" ht="14.25" customHeight="1" x14ac:dyDescent="0.2">
      <c r="A69" s="15" t="s">
        <v>74</v>
      </c>
      <c r="B69" s="14">
        <v>24993</v>
      </c>
      <c r="C69" s="14">
        <v>1116</v>
      </c>
      <c r="D69" s="26">
        <f t="shared" si="1"/>
        <v>4.4652502700756214E-2</v>
      </c>
      <c r="E69" s="14">
        <v>2561163849</v>
      </c>
      <c r="F69" s="14">
        <v>124728080</v>
      </c>
      <c r="G69" s="26">
        <f t="shared" si="2"/>
        <v>4.8699765947695914E-2</v>
      </c>
      <c r="H69" s="14">
        <v>145603654</v>
      </c>
      <c r="I69" s="29">
        <f>F69/(H69-(H69*0.15))</f>
        <v>1.007796944759771</v>
      </c>
    </row>
    <row r="70" spans="1:9" ht="14.25" customHeight="1" x14ac:dyDescent="0.2">
      <c r="A70" s="15" t="s">
        <v>75</v>
      </c>
      <c r="B70" s="14">
        <v>84228</v>
      </c>
      <c r="C70" s="14">
        <v>5940</v>
      </c>
      <c r="D70" s="26">
        <f>C70/B70</f>
        <v>7.0522866505200177E-2</v>
      </c>
      <c r="E70" s="14">
        <v>24605837276</v>
      </c>
      <c r="F70" s="14">
        <v>2360675239</v>
      </c>
      <c r="G70" s="26">
        <f>F70/E70</f>
        <v>9.5939642797790561E-2</v>
      </c>
      <c r="H70" s="14">
        <v>3005771904</v>
      </c>
      <c r="I70" s="29">
        <f>F70/(H70-(H70*0.15))</f>
        <v>0.92397729294192754</v>
      </c>
    </row>
    <row r="71" spans="1:9" ht="14.25" customHeight="1" x14ac:dyDescent="0.2">
      <c r="A71" s="15" t="s">
        <v>76</v>
      </c>
      <c r="B71" s="14">
        <v>45974</v>
      </c>
      <c r="C71" s="14">
        <v>715</v>
      </c>
      <c r="D71" s="26">
        <f>C71/B71</f>
        <v>1.5552268673598121E-2</v>
      </c>
      <c r="E71" s="14">
        <v>1332808216</v>
      </c>
      <c r="F71" s="14">
        <v>42178806</v>
      </c>
      <c r="G71" s="26">
        <f>F71/E71</f>
        <v>3.1646568121095675E-2</v>
      </c>
      <c r="H71" s="14">
        <v>54331200</v>
      </c>
      <c r="I71" s="29">
        <f>F71/(H71-(H71*0.15))</f>
        <v>0.91332649943094124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10362832</v>
      </c>
      <c r="C73" s="17">
        <f>SUM(C5:C71)</f>
        <v>657713</v>
      </c>
      <c r="D73" s="28">
        <f>C73/B73</f>
        <v>6.3468461131088491E-2</v>
      </c>
      <c r="E73" s="17">
        <f>SUM(E5:E71)</f>
        <v>2751964300002</v>
      </c>
      <c r="F73" s="17">
        <f>SUM(F5:F71)</f>
        <v>177078383899</v>
      </c>
      <c r="G73" s="28">
        <f>F73/E73</f>
        <v>6.4346177709816696E-2</v>
      </c>
      <c r="H73" s="17">
        <f>SUM(H5:H71)</f>
        <v>209899231300</v>
      </c>
      <c r="I73" s="31">
        <f>F73/(H73-(H73*0.15))</f>
        <v>0.99251202197905219</v>
      </c>
    </row>
    <row r="74" spans="1:9" ht="14.25" customHeight="1" x14ac:dyDescent="0.2"/>
    <row r="75" spans="1:9" ht="14.25" customHeight="1" x14ac:dyDescent="0.2">
      <c r="A75" s="18" t="s">
        <v>107</v>
      </c>
    </row>
  </sheetData>
  <conditionalFormatting sqref="A4:I73">
    <cfRule type="expression" dxfId="10" priority="1" stopIfTrue="1">
      <formula>MOD(ROW(),3)=1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5"/>
  <sheetViews>
    <sheetView zoomScaleNormal="100" workbookViewId="0"/>
  </sheetViews>
  <sheetFormatPr defaultRowHeight="14.25" x14ac:dyDescent="0.2"/>
  <cols>
    <col min="1" max="1" width="17.7109375" style="1" customWidth="1"/>
    <col min="2" max="2" width="12.5703125" style="1" customWidth="1"/>
    <col min="3" max="3" width="10.42578125" style="1" customWidth="1"/>
    <col min="4" max="4" width="10" style="5" customWidth="1"/>
    <col min="5" max="5" width="22" style="1" customWidth="1"/>
    <col min="6" max="6" width="18.5703125" style="1" customWidth="1"/>
    <col min="7" max="7" width="12.5703125" style="5" customWidth="1"/>
    <col min="8" max="8" width="19.7109375" style="1" customWidth="1"/>
    <col min="9" max="9" width="21.5703125" style="1" customWidth="1"/>
    <col min="10" max="16384" width="9.140625" style="1"/>
  </cols>
  <sheetData>
    <row r="1" spans="1:13" ht="23.25" x14ac:dyDescent="0.2">
      <c r="A1" s="24" t="s">
        <v>106</v>
      </c>
      <c r="B1" s="9"/>
      <c r="C1" s="9"/>
      <c r="D1" s="10"/>
      <c r="E1" s="9"/>
      <c r="F1" s="9"/>
      <c r="G1" s="10"/>
      <c r="H1" s="9"/>
      <c r="I1" s="9"/>
    </row>
    <row r="2" spans="1:13" ht="15" x14ac:dyDescent="0.25">
      <c r="A2" s="25">
        <v>2017</v>
      </c>
      <c r="B2" s="11"/>
      <c r="C2" s="11"/>
      <c r="D2" s="12"/>
      <c r="E2" s="11"/>
      <c r="F2" s="11"/>
      <c r="G2" s="12"/>
      <c r="H2" s="11"/>
      <c r="I2" s="11"/>
    </row>
    <row r="3" spans="1:13" ht="15" thickBot="1" x14ac:dyDescent="0.25">
      <c r="A3" s="11"/>
      <c r="B3" s="11"/>
      <c r="C3" s="11"/>
      <c r="D3" s="12"/>
      <c r="E3" s="11"/>
      <c r="F3" s="11"/>
      <c r="G3" s="12"/>
      <c r="H3" s="11"/>
      <c r="I3" s="11"/>
    </row>
    <row r="4" spans="1:13" s="23" customFormat="1" ht="38.25" x14ac:dyDescent="0.25">
      <c r="A4" s="19" t="s">
        <v>2</v>
      </c>
      <c r="B4" s="20" t="s">
        <v>3</v>
      </c>
      <c r="C4" s="20" t="s">
        <v>4</v>
      </c>
      <c r="D4" s="21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2" t="s">
        <v>89</v>
      </c>
    </row>
    <row r="5" spans="1:13" ht="14.25" customHeight="1" x14ac:dyDescent="0.2">
      <c r="A5" s="13" t="s">
        <v>10</v>
      </c>
      <c r="B5" s="14">
        <v>102670</v>
      </c>
      <c r="C5" s="14">
        <v>5791</v>
      </c>
      <c r="D5" s="26">
        <f>C5/B5</f>
        <v>5.640401285672543E-2</v>
      </c>
      <c r="E5" s="14">
        <v>24878041349</v>
      </c>
      <c r="F5" s="14">
        <v>1062662200</v>
      </c>
      <c r="G5" s="26">
        <f>F5/E5</f>
        <v>4.2714865896897262E-2</v>
      </c>
      <c r="H5" s="14">
        <v>1242298146</v>
      </c>
      <c r="I5" s="29">
        <f t="shared" ref="I5:I68" si="0">F5/(H5-(H5*0.15))</f>
        <v>1.0063532876989512</v>
      </c>
      <c r="K5" s="2"/>
      <c r="L5" s="3"/>
      <c r="M5" s="2"/>
    </row>
    <row r="6" spans="1:13" ht="14.25" customHeight="1" x14ac:dyDescent="0.2">
      <c r="A6" s="15" t="s">
        <v>11</v>
      </c>
      <c r="B6" s="14">
        <v>12295</v>
      </c>
      <c r="C6" s="14">
        <v>521</v>
      </c>
      <c r="D6" s="26">
        <f t="shared" ref="D6:D69" si="1">C6/B6</f>
        <v>4.2374949166327773E-2</v>
      </c>
      <c r="E6" s="14">
        <v>1647498081</v>
      </c>
      <c r="F6" s="14">
        <v>65948631</v>
      </c>
      <c r="G6" s="26">
        <f t="shared" ref="G6:G69" si="2">F6/E6</f>
        <v>4.0029564683905693E-2</v>
      </c>
      <c r="H6" s="14">
        <v>72522445</v>
      </c>
      <c r="I6" s="29">
        <f t="shared" si="0"/>
        <v>1.0698291364264174</v>
      </c>
    </row>
    <row r="7" spans="1:13" ht="14.25" customHeight="1" x14ac:dyDescent="0.2">
      <c r="A7" s="15" t="s">
        <v>12</v>
      </c>
      <c r="B7" s="14">
        <v>115867</v>
      </c>
      <c r="C7" s="14">
        <v>7822</v>
      </c>
      <c r="D7" s="26">
        <f t="shared" si="1"/>
        <v>6.7508436396903349E-2</v>
      </c>
      <c r="E7" s="14">
        <v>20440893209</v>
      </c>
      <c r="F7" s="14">
        <v>1422549510</v>
      </c>
      <c r="G7" s="26">
        <f t="shared" si="2"/>
        <v>6.9593314511993062E-2</v>
      </c>
      <c r="H7" s="14">
        <v>1620024309</v>
      </c>
      <c r="I7" s="29">
        <f t="shared" si="0"/>
        <v>1.033063300054178</v>
      </c>
    </row>
    <row r="8" spans="1:13" ht="14.25" customHeight="1" x14ac:dyDescent="0.2">
      <c r="A8" s="15" t="s">
        <v>78</v>
      </c>
      <c r="B8" s="14">
        <v>15095</v>
      </c>
      <c r="C8" s="14">
        <v>503</v>
      </c>
      <c r="D8" s="26">
        <f t="shared" si="1"/>
        <v>3.3322292149718449E-2</v>
      </c>
      <c r="E8" s="14">
        <v>1471344995</v>
      </c>
      <c r="F8" s="14">
        <v>42505154</v>
      </c>
      <c r="G8" s="26">
        <f t="shared" si="2"/>
        <v>2.8888638724733625E-2</v>
      </c>
      <c r="H8" s="14">
        <v>46972500</v>
      </c>
      <c r="I8" s="29">
        <f t="shared" si="0"/>
        <v>1.0645816920413382</v>
      </c>
    </row>
    <row r="9" spans="1:13" ht="14.25" customHeight="1" x14ac:dyDescent="0.2">
      <c r="A9" s="15" t="s">
        <v>14</v>
      </c>
      <c r="B9" s="14">
        <v>330208</v>
      </c>
      <c r="C9" s="14">
        <v>20031</v>
      </c>
      <c r="D9" s="26">
        <f t="shared" si="1"/>
        <v>6.0661764705882353E-2</v>
      </c>
      <c r="E9" s="14">
        <v>59558240740</v>
      </c>
      <c r="F9" s="14">
        <v>3909261630</v>
      </c>
      <c r="G9" s="26">
        <f t="shared" si="2"/>
        <v>6.5637627663748213E-2</v>
      </c>
      <c r="H9" s="14">
        <v>4570901625</v>
      </c>
      <c r="I9" s="29">
        <f t="shared" si="0"/>
        <v>1.0061759597400577</v>
      </c>
    </row>
    <row r="10" spans="1:13" ht="14.25" customHeight="1" x14ac:dyDescent="0.2">
      <c r="A10" s="15" t="s">
        <v>15</v>
      </c>
      <c r="B10" s="14">
        <v>746935</v>
      </c>
      <c r="C10" s="14">
        <v>48133</v>
      </c>
      <c r="D10" s="26">
        <f t="shared" si="1"/>
        <v>6.4440680916010101E-2</v>
      </c>
      <c r="E10" s="14">
        <v>265041002250</v>
      </c>
      <c r="F10" s="14">
        <v>15883747120</v>
      </c>
      <c r="G10" s="26">
        <f t="shared" si="2"/>
        <v>5.9929395773328877E-2</v>
      </c>
      <c r="H10" s="14">
        <v>17387955587</v>
      </c>
      <c r="I10" s="29">
        <f t="shared" si="0"/>
        <v>1.0746957124515606</v>
      </c>
    </row>
    <row r="11" spans="1:13" ht="14.25" customHeight="1" x14ac:dyDescent="0.2">
      <c r="A11" s="15" t="s">
        <v>16</v>
      </c>
      <c r="B11" s="14">
        <v>12524</v>
      </c>
      <c r="C11" s="14">
        <v>276</v>
      </c>
      <c r="D11" s="26">
        <f t="shared" si="1"/>
        <v>2.2037687639731716E-2</v>
      </c>
      <c r="E11" s="14">
        <v>804834926</v>
      </c>
      <c r="F11" s="14">
        <v>15169874</v>
      </c>
      <c r="G11" s="26">
        <f t="shared" si="2"/>
        <v>1.8848429050406294E-2</v>
      </c>
      <c r="H11" s="14">
        <v>18525500</v>
      </c>
      <c r="I11" s="29">
        <f t="shared" si="0"/>
        <v>0.96336998128176266</v>
      </c>
    </row>
    <row r="12" spans="1:13" ht="14.25" customHeight="1" x14ac:dyDescent="0.2">
      <c r="A12" s="15" t="s">
        <v>17</v>
      </c>
      <c r="B12" s="14">
        <v>211170</v>
      </c>
      <c r="C12" s="14">
        <v>11994</v>
      </c>
      <c r="D12" s="26">
        <f t="shared" si="1"/>
        <v>5.679784060235829E-2</v>
      </c>
      <c r="E12" s="14">
        <v>23426213010</v>
      </c>
      <c r="F12" s="14">
        <v>1605491691</v>
      </c>
      <c r="G12" s="26">
        <f t="shared" si="2"/>
        <v>6.8533983291053494E-2</v>
      </c>
      <c r="H12" s="14">
        <v>1781664100</v>
      </c>
      <c r="I12" s="29">
        <f t="shared" si="0"/>
        <v>1.0601402105580098</v>
      </c>
    </row>
    <row r="13" spans="1:13" ht="14.25" customHeight="1" x14ac:dyDescent="0.2">
      <c r="A13" s="15" t="s">
        <v>18</v>
      </c>
      <c r="B13" s="14">
        <v>146218</v>
      </c>
      <c r="C13" s="14">
        <v>6965</v>
      </c>
      <c r="D13" s="26">
        <f t="shared" si="1"/>
        <v>4.7634354183479465E-2</v>
      </c>
      <c r="E13" s="14">
        <v>12537542774</v>
      </c>
      <c r="F13" s="14">
        <v>684286238</v>
      </c>
      <c r="G13" s="26">
        <f t="shared" si="2"/>
        <v>5.457897534906548E-2</v>
      </c>
      <c r="H13" s="14">
        <v>764203949</v>
      </c>
      <c r="I13" s="29">
        <f t="shared" si="0"/>
        <v>1.0534395091711002</v>
      </c>
    </row>
    <row r="14" spans="1:13" ht="14.25" customHeight="1" x14ac:dyDescent="0.2">
      <c r="A14" s="15" t="s">
        <v>19</v>
      </c>
      <c r="B14" s="14">
        <v>91401</v>
      </c>
      <c r="C14" s="14">
        <v>5753</v>
      </c>
      <c r="D14" s="26">
        <f t="shared" si="1"/>
        <v>6.2942418573100956E-2</v>
      </c>
      <c r="E14" s="14">
        <v>15998180187</v>
      </c>
      <c r="F14" s="14">
        <v>1090257524</v>
      </c>
      <c r="G14" s="26">
        <f t="shared" si="2"/>
        <v>6.8148846384786632E-2</v>
      </c>
      <c r="H14" s="14">
        <v>1233749055</v>
      </c>
      <c r="I14" s="29">
        <f t="shared" si="0"/>
        <v>1.0396408454296528</v>
      </c>
    </row>
    <row r="15" spans="1:13" ht="14.25" customHeight="1" x14ac:dyDescent="0.2">
      <c r="A15" s="15" t="s">
        <v>20</v>
      </c>
      <c r="B15" s="14">
        <v>276889</v>
      </c>
      <c r="C15" s="14">
        <v>16413</v>
      </c>
      <c r="D15" s="26">
        <f t="shared" si="1"/>
        <v>5.9276460964502023E-2</v>
      </c>
      <c r="E15" s="14">
        <v>109568193570</v>
      </c>
      <c r="F15" s="14">
        <v>7343776312</v>
      </c>
      <c r="G15" s="26">
        <f t="shared" si="2"/>
        <v>6.7024709203663838E-2</v>
      </c>
      <c r="H15" s="14">
        <v>8699459136</v>
      </c>
      <c r="I15" s="29">
        <f t="shared" si="0"/>
        <v>0.99313494121654078</v>
      </c>
    </row>
    <row r="16" spans="1:13" ht="14.25" customHeight="1" x14ac:dyDescent="0.2">
      <c r="A16" s="15" t="s">
        <v>21</v>
      </c>
      <c r="B16" s="14">
        <v>36421</v>
      </c>
      <c r="C16" s="14">
        <v>1661</v>
      </c>
      <c r="D16" s="26">
        <f t="shared" si="1"/>
        <v>4.5605557233464211E-2</v>
      </c>
      <c r="E16" s="14">
        <v>4176555040</v>
      </c>
      <c r="F16" s="14">
        <v>170654826</v>
      </c>
      <c r="G16" s="26">
        <f t="shared" si="2"/>
        <v>4.0860188448516174E-2</v>
      </c>
      <c r="H16" s="14">
        <v>203529070</v>
      </c>
      <c r="I16" s="29">
        <f t="shared" si="0"/>
        <v>0.98644573735541441</v>
      </c>
    </row>
    <row r="17" spans="1:9" ht="14.25" customHeight="1" x14ac:dyDescent="0.2">
      <c r="A17" s="15" t="s">
        <v>22</v>
      </c>
      <c r="B17" s="14">
        <v>906050</v>
      </c>
      <c r="C17" s="14">
        <v>48198</v>
      </c>
      <c r="D17" s="26">
        <f t="shared" si="1"/>
        <v>5.319573974946195E-2</v>
      </c>
      <c r="E17" s="14">
        <v>395785157702</v>
      </c>
      <c r="F17" s="14">
        <v>20045161420</v>
      </c>
      <c r="G17" s="26">
        <f t="shared" si="2"/>
        <v>5.0646571833026337E-2</v>
      </c>
      <c r="H17" s="14">
        <v>24477646480</v>
      </c>
      <c r="I17" s="29">
        <f t="shared" si="0"/>
        <v>0.96343179342537932</v>
      </c>
    </row>
    <row r="18" spans="1:9" ht="14.25" customHeight="1" x14ac:dyDescent="0.2">
      <c r="A18" s="15" t="s">
        <v>23</v>
      </c>
      <c r="B18" s="14">
        <v>20417</v>
      </c>
      <c r="C18" s="14">
        <v>673</v>
      </c>
      <c r="D18" s="26">
        <f t="shared" si="1"/>
        <v>3.2962727139148745E-2</v>
      </c>
      <c r="E18" s="14">
        <v>3094103140</v>
      </c>
      <c r="F18" s="14">
        <v>77220995</v>
      </c>
      <c r="G18" s="26">
        <f t="shared" si="2"/>
        <v>2.4957472813915312E-2</v>
      </c>
      <c r="H18" s="14">
        <v>100657857</v>
      </c>
      <c r="I18" s="29">
        <f t="shared" si="0"/>
        <v>0.90254483971146637</v>
      </c>
    </row>
    <row r="19" spans="1:9" ht="14.25" customHeight="1" x14ac:dyDescent="0.2">
      <c r="A19" s="15" t="s">
        <v>24</v>
      </c>
      <c r="B19" s="14">
        <v>16404</v>
      </c>
      <c r="C19" s="14">
        <v>548</v>
      </c>
      <c r="D19" s="26">
        <f t="shared" si="1"/>
        <v>3.340648622287247E-2</v>
      </c>
      <c r="E19" s="14">
        <v>1287496842</v>
      </c>
      <c r="F19" s="14">
        <v>29064152</v>
      </c>
      <c r="G19" s="26">
        <f t="shared" si="2"/>
        <v>2.2574154011012322E-2</v>
      </c>
      <c r="H19" s="14">
        <v>34912000</v>
      </c>
      <c r="I19" s="29">
        <f t="shared" si="0"/>
        <v>0.97940879926672775</v>
      </c>
    </row>
    <row r="20" spans="1:9" ht="14.25" customHeight="1" x14ac:dyDescent="0.2">
      <c r="A20" s="15" t="s">
        <v>25</v>
      </c>
      <c r="B20" s="14">
        <v>364708</v>
      </c>
      <c r="C20" s="14">
        <v>24032</v>
      </c>
      <c r="D20" s="26">
        <f t="shared" si="1"/>
        <v>6.5893810939162287E-2</v>
      </c>
      <c r="E20" s="14">
        <v>87322591909</v>
      </c>
      <c r="F20" s="14">
        <v>5770200477</v>
      </c>
      <c r="G20" s="26">
        <f t="shared" si="2"/>
        <v>6.6079125125067292E-2</v>
      </c>
      <c r="H20" s="14">
        <v>6704651500</v>
      </c>
      <c r="I20" s="29">
        <f t="shared" si="0"/>
        <v>1.0125017160715608</v>
      </c>
    </row>
    <row r="21" spans="1:9" ht="14.25" customHeight="1" x14ac:dyDescent="0.2">
      <c r="A21" s="15" t="s">
        <v>26</v>
      </c>
      <c r="B21" s="14">
        <v>162020</v>
      </c>
      <c r="C21" s="14">
        <v>8667</v>
      </c>
      <c r="D21" s="26">
        <f t="shared" si="1"/>
        <v>5.3493395877052215E-2</v>
      </c>
      <c r="E21" s="14">
        <v>26875819328</v>
      </c>
      <c r="F21" s="14">
        <v>1483871996</v>
      </c>
      <c r="G21" s="26">
        <f t="shared" si="2"/>
        <v>5.5212158479353207E-2</v>
      </c>
      <c r="H21" s="14">
        <v>1832913222</v>
      </c>
      <c r="I21" s="29">
        <f t="shared" si="0"/>
        <v>0.95243557580709071</v>
      </c>
    </row>
    <row r="22" spans="1:9" ht="14.25" customHeight="1" x14ac:dyDescent="0.2">
      <c r="A22" s="15" t="s">
        <v>27</v>
      </c>
      <c r="B22" s="14">
        <v>79831</v>
      </c>
      <c r="C22" s="14">
        <v>5162</v>
      </c>
      <c r="D22" s="26">
        <f t="shared" si="1"/>
        <v>6.4661597624982775E-2</v>
      </c>
      <c r="E22" s="14">
        <v>12245902545</v>
      </c>
      <c r="F22" s="14">
        <v>822607949</v>
      </c>
      <c r="G22" s="26">
        <f t="shared" si="2"/>
        <v>6.7174138123112098E-2</v>
      </c>
      <c r="H22" s="14">
        <v>1012378049</v>
      </c>
      <c r="I22" s="29">
        <f t="shared" si="0"/>
        <v>0.95594136854606859</v>
      </c>
    </row>
    <row r="23" spans="1:9" ht="14.25" customHeight="1" x14ac:dyDescent="0.2">
      <c r="A23" s="15" t="s">
        <v>28</v>
      </c>
      <c r="B23" s="14">
        <v>18138</v>
      </c>
      <c r="C23" s="14">
        <v>830</v>
      </c>
      <c r="D23" s="26">
        <f t="shared" si="1"/>
        <v>4.5760282280295515E-2</v>
      </c>
      <c r="E23" s="14">
        <v>2773562989</v>
      </c>
      <c r="F23" s="14">
        <v>131854256</v>
      </c>
      <c r="G23" s="26">
        <f t="shared" si="2"/>
        <v>4.7539665233108576E-2</v>
      </c>
      <c r="H23" s="14">
        <v>159725668</v>
      </c>
      <c r="I23" s="29">
        <f t="shared" si="0"/>
        <v>0.97118175218805192</v>
      </c>
    </row>
    <row r="24" spans="1:9" ht="14.25" customHeight="1" x14ac:dyDescent="0.2">
      <c r="A24" s="15" t="s">
        <v>29</v>
      </c>
      <c r="B24" s="14">
        <v>27747</v>
      </c>
      <c r="C24" s="14">
        <v>824</v>
      </c>
      <c r="D24" s="26">
        <f t="shared" si="1"/>
        <v>2.9696904169820161E-2</v>
      </c>
      <c r="E24" s="14">
        <v>2300026553</v>
      </c>
      <c r="F24" s="14">
        <v>72998681</v>
      </c>
      <c r="G24" s="26">
        <f t="shared" si="2"/>
        <v>3.1738190546011492E-2</v>
      </c>
      <c r="H24" s="14">
        <v>82232642</v>
      </c>
      <c r="I24" s="29">
        <f t="shared" si="0"/>
        <v>1.0443638813948186</v>
      </c>
    </row>
    <row r="25" spans="1:9" ht="14.25" customHeight="1" x14ac:dyDescent="0.2">
      <c r="A25" s="15" t="s">
        <v>30</v>
      </c>
      <c r="B25" s="14">
        <v>14341</v>
      </c>
      <c r="C25" s="14">
        <v>566</v>
      </c>
      <c r="D25" s="26">
        <f t="shared" si="1"/>
        <v>3.9467261697231713E-2</v>
      </c>
      <c r="E25" s="14">
        <v>1274785938</v>
      </c>
      <c r="F25" s="14">
        <v>40716842</v>
      </c>
      <c r="G25" s="26">
        <f t="shared" si="2"/>
        <v>3.1940140525773514E-2</v>
      </c>
      <c r="H25" s="14">
        <v>47002642</v>
      </c>
      <c r="I25" s="29">
        <f t="shared" si="0"/>
        <v>1.0191377552526415</v>
      </c>
    </row>
    <row r="26" spans="1:9" ht="14.25" customHeight="1" x14ac:dyDescent="0.2">
      <c r="A26" s="15" t="s">
        <v>31</v>
      </c>
      <c r="B26" s="14">
        <v>11278</v>
      </c>
      <c r="C26" s="14">
        <v>368</v>
      </c>
      <c r="D26" s="26">
        <f t="shared" si="1"/>
        <v>3.262989891824792E-2</v>
      </c>
      <c r="E26" s="14">
        <v>3361678267</v>
      </c>
      <c r="F26" s="14">
        <v>29152082</v>
      </c>
      <c r="G26" s="26">
        <f t="shared" si="2"/>
        <v>8.6718834119767357E-3</v>
      </c>
      <c r="H26" s="14">
        <v>27942570</v>
      </c>
      <c r="I26" s="29">
        <f t="shared" si="0"/>
        <v>1.227394869506403</v>
      </c>
    </row>
    <row r="27" spans="1:9" ht="14.25" customHeight="1" x14ac:dyDescent="0.2">
      <c r="A27" s="15" t="s">
        <v>32</v>
      </c>
      <c r="B27" s="14">
        <v>17886</v>
      </c>
      <c r="C27" s="14">
        <v>915</v>
      </c>
      <c r="D27" s="26">
        <f t="shared" si="1"/>
        <v>5.1157329755115735E-2</v>
      </c>
      <c r="E27" s="14">
        <v>3015527548</v>
      </c>
      <c r="F27" s="14">
        <v>141466963</v>
      </c>
      <c r="G27" s="26">
        <f t="shared" si="2"/>
        <v>4.6912840538905265E-2</v>
      </c>
      <c r="H27" s="14">
        <v>159085200</v>
      </c>
      <c r="I27" s="29">
        <f t="shared" si="0"/>
        <v>1.0461797903040044</v>
      </c>
    </row>
    <row r="28" spans="1:9" ht="14.25" customHeight="1" x14ac:dyDescent="0.2">
      <c r="A28" s="15" t="s">
        <v>33</v>
      </c>
      <c r="B28" s="14">
        <v>13083</v>
      </c>
      <c r="C28" s="14">
        <v>259</v>
      </c>
      <c r="D28" s="26">
        <f t="shared" si="1"/>
        <v>1.9796682718031033E-2</v>
      </c>
      <c r="E28" s="14">
        <v>884169961</v>
      </c>
      <c r="F28" s="14">
        <v>11046910</v>
      </c>
      <c r="G28" s="26">
        <f t="shared" si="2"/>
        <v>1.2494102364104179E-2</v>
      </c>
      <c r="H28" s="14">
        <v>13194099</v>
      </c>
      <c r="I28" s="29">
        <f t="shared" si="0"/>
        <v>0.98501342955531501</v>
      </c>
    </row>
    <row r="29" spans="1:9" ht="14.25" customHeight="1" x14ac:dyDescent="0.2">
      <c r="A29" s="15" t="s">
        <v>34</v>
      </c>
      <c r="B29" s="14">
        <v>14873</v>
      </c>
      <c r="C29" s="14">
        <v>509</v>
      </c>
      <c r="D29" s="26">
        <f t="shared" si="1"/>
        <v>3.4223088818664697E-2</v>
      </c>
      <c r="E29" s="14">
        <v>2541170431</v>
      </c>
      <c r="F29" s="14">
        <v>49758795</v>
      </c>
      <c r="G29" s="26">
        <f t="shared" si="2"/>
        <v>1.9581053829757868E-2</v>
      </c>
      <c r="H29" s="14">
        <v>56374700</v>
      </c>
      <c r="I29" s="29">
        <f t="shared" si="0"/>
        <v>1.0384047954761517</v>
      </c>
    </row>
    <row r="30" spans="1:9" ht="14.25" customHeight="1" x14ac:dyDescent="0.2">
      <c r="A30" s="15" t="s">
        <v>35</v>
      </c>
      <c r="B30" s="14">
        <v>35455</v>
      </c>
      <c r="C30" s="14">
        <v>1268</v>
      </c>
      <c r="D30" s="26">
        <f t="shared" si="1"/>
        <v>3.5763644055845437E-2</v>
      </c>
      <c r="E30" s="14">
        <v>5132475632</v>
      </c>
      <c r="F30" s="14">
        <v>82480368</v>
      </c>
      <c r="G30" s="26">
        <f t="shared" si="2"/>
        <v>1.6070289254906684E-2</v>
      </c>
      <c r="H30" s="14">
        <v>97734558</v>
      </c>
      <c r="I30" s="29">
        <f t="shared" si="0"/>
        <v>0.99284970479759604</v>
      </c>
    </row>
    <row r="31" spans="1:9" ht="14.25" customHeight="1" x14ac:dyDescent="0.2">
      <c r="A31" s="15" t="s">
        <v>36</v>
      </c>
      <c r="B31" s="14">
        <v>114441</v>
      </c>
      <c r="C31" s="14">
        <v>7404</v>
      </c>
      <c r="D31" s="26">
        <f t="shared" si="1"/>
        <v>6.469709282512387E-2</v>
      </c>
      <c r="E31" s="14">
        <v>13137434703</v>
      </c>
      <c r="F31" s="14">
        <v>833805810</v>
      </c>
      <c r="G31" s="26">
        <f t="shared" si="2"/>
        <v>6.3467931818500009E-2</v>
      </c>
      <c r="H31" s="14">
        <v>992205879</v>
      </c>
      <c r="I31" s="29">
        <f t="shared" si="0"/>
        <v>0.98865369831648209</v>
      </c>
    </row>
    <row r="32" spans="1:9" ht="14.25" customHeight="1" x14ac:dyDescent="0.2">
      <c r="A32" s="15" t="s">
        <v>37</v>
      </c>
      <c r="B32" s="14">
        <v>112345</v>
      </c>
      <c r="C32" s="14">
        <v>4195</v>
      </c>
      <c r="D32" s="26">
        <f t="shared" si="1"/>
        <v>3.7340335573456764E-2</v>
      </c>
      <c r="E32" s="14">
        <v>7023961291</v>
      </c>
      <c r="F32" s="14">
        <v>345465088</v>
      </c>
      <c r="G32" s="26">
        <f t="shared" si="2"/>
        <v>4.9183797245957804E-2</v>
      </c>
      <c r="H32" s="14">
        <v>396900093</v>
      </c>
      <c r="I32" s="29">
        <f t="shared" si="0"/>
        <v>1.0240096247448287</v>
      </c>
    </row>
    <row r="33" spans="1:9" ht="14.25" customHeight="1" x14ac:dyDescent="0.2">
      <c r="A33" s="15" t="s">
        <v>38</v>
      </c>
      <c r="B33" s="14">
        <v>486403</v>
      </c>
      <c r="C33" s="14">
        <v>36315</v>
      </c>
      <c r="D33" s="26">
        <f t="shared" si="1"/>
        <v>7.4660312539190754E-2</v>
      </c>
      <c r="E33" s="14">
        <v>132047191198</v>
      </c>
      <c r="F33" s="14">
        <v>9676456881</v>
      </c>
      <c r="G33" s="26">
        <f t="shared" si="2"/>
        <v>7.328029315285095E-2</v>
      </c>
      <c r="H33" s="14">
        <v>11676182267</v>
      </c>
      <c r="I33" s="29">
        <f t="shared" si="0"/>
        <v>0.97498194688155326</v>
      </c>
    </row>
    <row r="34" spans="1:9" ht="14.25" customHeight="1" x14ac:dyDescent="0.2">
      <c r="A34" s="15" t="s">
        <v>39</v>
      </c>
      <c r="B34" s="14">
        <v>14001</v>
      </c>
      <c r="C34" s="14">
        <v>328</v>
      </c>
      <c r="D34" s="26">
        <f t="shared" si="1"/>
        <v>2.3426898078708663E-2</v>
      </c>
      <c r="E34" s="14">
        <v>1077301485</v>
      </c>
      <c r="F34" s="14">
        <v>20556897</v>
      </c>
      <c r="G34" s="26">
        <f t="shared" si="2"/>
        <v>1.9081842256998282E-2</v>
      </c>
      <c r="H34" s="14">
        <v>28074212</v>
      </c>
      <c r="I34" s="29">
        <f t="shared" si="0"/>
        <v>0.86145195120284601</v>
      </c>
    </row>
    <row r="35" spans="1:9" ht="14.25" customHeight="1" x14ac:dyDescent="0.2">
      <c r="A35" s="15" t="s">
        <v>40</v>
      </c>
      <c r="B35" s="14">
        <v>91105</v>
      </c>
      <c r="C35" s="14">
        <v>6352</v>
      </c>
      <c r="D35" s="26">
        <f t="shared" si="1"/>
        <v>6.972174962954833E-2</v>
      </c>
      <c r="E35" s="14">
        <v>25156149675</v>
      </c>
      <c r="F35" s="14">
        <v>1745836183</v>
      </c>
      <c r="G35" s="26">
        <f t="shared" si="2"/>
        <v>6.9399975972276845E-2</v>
      </c>
      <c r="H35" s="14">
        <v>2072509833</v>
      </c>
      <c r="I35" s="29">
        <f t="shared" si="0"/>
        <v>0.99103265445229405</v>
      </c>
    </row>
    <row r="36" spans="1:9" ht="14.25" customHeight="1" x14ac:dyDescent="0.2">
      <c r="A36" s="15" t="s">
        <v>41</v>
      </c>
      <c r="B36" s="14">
        <v>38967</v>
      </c>
      <c r="C36" s="14">
        <v>1030</v>
      </c>
      <c r="D36" s="26">
        <f t="shared" si="1"/>
        <v>2.6432622475427926E-2</v>
      </c>
      <c r="E36" s="14">
        <v>2705097929</v>
      </c>
      <c r="F36" s="14">
        <v>67588303</v>
      </c>
      <c r="G36" s="26">
        <f t="shared" si="2"/>
        <v>2.4985529091357341E-2</v>
      </c>
      <c r="H36" s="14">
        <v>75960078</v>
      </c>
      <c r="I36" s="29">
        <f t="shared" si="0"/>
        <v>1.0468084378248703</v>
      </c>
    </row>
    <row r="37" spans="1:9" ht="14.25" customHeight="1" x14ac:dyDescent="0.2">
      <c r="A37" s="15" t="s">
        <v>42</v>
      </c>
      <c r="B37" s="14">
        <v>12142</v>
      </c>
      <c r="C37" s="14">
        <v>345</v>
      </c>
      <c r="D37" s="26">
        <f t="shared" si="1"/>
        <v>2.8413770383791798E-2</v>
      </c>
      <c r="E37" s="14">
        <v>1200530592</v>
      </c>
      <c r="F37" s="14">
        <v>30830170</v>
      </c>
      <c r="G37" s="26">
        <f t="shared" si="2"/>
        <v>2.5680453464029678E-2</v>
      </c>
      <c r="H37" s="14">
        <v>31392242</v>
      </c>
      <c r="I37" s="29">
        <f t="shared" si="0"/>
        <v>1.1554061106974811</v>
      </c>
    </row>
    <row r="38" spans="1:9" ht="14.25" customHeight="1" x14ac:dyDescent="0.2">
      <c r="A38" s="15" t="s">
        <v>43</v>
      </c>
      <c r="B38" s="14">
        <v>7178</v>
      </c>
      <c r="C38" s="14">
        <v>162</v>
      </c>
      <c r="D38" s="26">
        <f t="shared" si="1"/>
        <v>2.256896071329061E-2</v>
      </c>
      <c r="E38" s="14">
        <v>674992729</v>
      </c>
      <c r="F38" s="14">
        <v>12212564</v>
      </c>
      <c r="G38" s="26">
        <f t="shared" si="2"/>
        <v>1.809288230125513E-2</v>
      </c>
      <c r="H38" s="14">
        <v>16102000</v>
      </c>
      <c r="I38" s="29">
        <f t="shared" si="0"/>
        <v>0.89229427108068415</v>
      </c>
    </row>
    <row r="39" spans="1:9" ht="14.25" customHeight="1" x14ac:dyDescent="0.2">
      <c r="A39" s="15" t="s">
        <v>44</v>
      </c>
      <c r="B39" s="14">
        <v>179289</v>
      </c>
      <c r="C39" s="14">
        <v>13200</v>
      </c>
      <c r="D39" s="26">
        <f t="shared" si="1"/>
        <v>7.3624148720780422E-2</v>
      </c>
      <c r="E39" s="14">
        <v>29991981985</v>
      </c>
      <c r="F39" s="14">
        <v>2547863358</v>
      </c>
      <c r="G39" s="26">
        <f t="shared" si="2"/>
        <v>8.4951483342257009E-2</v>
      </c>
      <c r="H39" s="14">
        <v>3016716400</v>
      </c>
      <c r="I39" s="29">
        <f t="shared" si="0"/>
        <v>0.9936254874768512</v>
      </c>
    </row>
    <row r="40" spans="1:9" ht="14.25" customHeight="1" x14ac:dyDescent="0.2">
      <c r="A40" s="15" t="s">
        <v>45</v>
      </c>
      <c r="B40" s="14">
        <v>540107</v>
      </c>
      <c r="C40" s="14">
        <v>34562</v>
      </c>
      <c r="D40" s="26">
        <f t="shared" si="1"/>
        <v>6.399102400079984E-2</v>
      </c>
      <c r="E40" s="14">
        <v>104338223799</v>
      </c>
      <c r="F40" s="14">
        <v>7095060023</v>
      </c>
      <c r="G40" s="26">
        <f t="shared" si="2"/>
        <v>6.8000582765028822E-2</v>
      </c>
      <c r="H40" s="14">
        <v>8541281978</v>
      </c>
      <c r="I40" s="29">
        <f t="shared" si="0"/>
        <v>0.9772689228997995</v>
      </c>
    </row>
    <row r="41" spans="1:9" ht="14.25" customHeight="1" x14ac:dyDescent="0.2">
      <c r="A41" s="15" t="s">
        <v>46</v>
      </c>
      <c r="B41" s="14">
        <v>107611</v>
      </c>
      <c r="C41" s="14">
        <v>6004</v>
      </c>
      <c r="D41" s="26">
        <f t="shared" si="1"/>
        <v>5.5793552703719877E-2</v>
      </c>
      <c r="E41" s="14">
        <v>25933794302</v>
      </c>
      <c r="F41" s="14">
        <v>1473556917</v>
      </c>
      <c r="G41" s="26">
        <f t="shared" si="2"/>
        <v>5.6819950827109014E-2</v>
      </c>
      <c r="H41" s="14">
        <v>1747998087</v>
      </c>
      <c r="I41" s="29">
        <f t="shared" si="0"/>
        <v>0.99176102413044365</v>
      </c>
    </row>
    <row r="42" spans="1:9" ht="14.25" customHeight="1" x14ac:dyDescent="0.2">
      <c r="A42" s="15" t="s">
        <v>47</v>
      </c>
      <c r="B42" s="14">
        <v>47118</v>
      </c>
      <c r="C42" s="14">
        <v>1568</v>
      </c>
      <c r="D42" s="26">
        <f t="shared" si="1"/>
        <v>3.3278152722950892E-2</v>
      </c>
      <c r="E42" s="14">
        <v>3396318714</v>
      </c>
      <c r="F42" s="14">
        <v>113547766</v>
      </c>
      <c r="G42" s="26">
        <f t="shared" si="2"/>
        <v>3.343260028334314E-2</v>
      </c>
      <c r="H42" s="14">
        <v>121205156</v>
      </c>
      <c r="I42" s="29">
        <f t="shared" si="0"/>
        <v>1.1021445907699137</v>
      </c>
    </row>
    <row r="43" spans="1:9" ht="14.25" customHeight="1" x14ac:dyDescent="0.2">
      <c r="A43" s="15" t="s">
        <v>48</v>
      </c>
      <c r="B43" s="14">
        <v>5772</v>
      </c>
      <c r="C43" s="14">
        <v>127</v>
      </c>
      <c r="D43" s="26">
        <f t="shared" si="1"/>
        <v>2.2002772002772002E-2</v>
      </c>
      <c r="E43" s="14">
        <v>851683550</v>
      </c>
      <c r="F43" s="14">
        <v>9499405</v>
      </c>
      <c r="G43" s="26">
        <f t="shared" si="2"/>
        <v>1.1153679086557443E-2</v>
      </c>
      <c r="H43" s="14">
        <v>13373527</v>
      </c>
      <c r="I43" s="29">
        <f t="shared" si="0"/>
        <v>0.8356636651075886</v>
      </c>
    </row>
    <row r="44" spans="1:9" ht="14.25" customHeight="1" x14ac:dyDescent="0.2">
      <c r="A44" s="15" t="s">
        <v>49</v>
      </c>
      <c r="B44" s="14">
        <v>15885</v>
      </c>
      <c r="C44" s="14">
        <v>395</v>
      </c>
      <c r="D44" s="26">
        <f t="shared" si="1"/>
        <v>2.4866225999370474E-2</v>
      </c>
      <c r="E44" s="14">
        <v>1248985022</v>
      </c>
      <c r="F44" s="14">
        <v>29245779</v>
      </c>
      <c r="G44" s="26">
        <f t="shared" si="2"/>
        <v>2.3415636284547854E-2</v>
      </c>
      <c r="H44" s="14">
        <v>37107000</v>
      </c>
      <c r="I44" s="29">
        <f t="shared" si="0"/>
        <v>0.92723202693641127</v>
      </c>
    </row>
    <row r="45" spans="1:9" ht="14.25" customHeight="1" x14ac:dyDescent="0.2">
      <c r="A45" s="15" t="s">
        <v>50</v>
      </c>
      <c r="B45" s="14">
        <v>186066</v>
      </c>
      <c r="C45" s="14">
        <v>13702</v>
      </c>
      <c r="D45" s="26">
        <f t="shared" si="1"/>
        <v>7.3640536153837879E-2</v>
      </c>
      <c r="E45" s="14">
        <v>45633928303</v>
      </c>
      <c r="F45" s="14">
        <v>3813005129</v>
      </c>
      <c r="G45" s="26">
        <f t="shared" si="2"/>
        <v>8.3556364108792511E-2</v>
      </c>
      <c r="H45" s="14">
        <v>4598915955</v>
      </c>
      <c r="I45" s="29">
        <f t="shared" si="0"/>
        <v>0.97542299771356089</v>
      </c>
    </row>
    <row r="46" spans="1:9" ht="14.25" customHeight="1" x14ac:dyDescent="0.2">
      <c r="A46" s="15" t="s">
        <v>51</v>
      </c>
      <c r="B46" s="14">
        <v>266791</v>
      </c>
      <c r="C46" s="14">
        <v>13355</v>
      </c>
      <c r="D46" s="26">
        <f t="shared" si="1"/>
        <v>5.0057910499229731E-2</v>
      </c>
      <c r="E46" s="14">
        <v>27254862674</v>
      </c>
      <c r="F46" s="14">
        <v>1575785855</v>
      </c>
      <c r="G46" s="26">
        <f t="shared" si="2"/>
        <v>5.7816686653249363E-2</v>
      </c>
      <c r="H46" s="14">
        <v>1842834246</v>
      </c>
      <c r="I46" s="29">
        <f t="shared" si="0"/>
        <v>1.005986141069741</v>
      </c>
    </row>
    <row r="47" spans="1:9" ht="14.25" customHeight="1" x14ac:dyDescent="0.2">
      <c r="A47" s="15" t="s">
        <v>52</v>
      </c>
      <c r="B47" s="14">
        <v>94317</v>
      </c>
      <c r="C47" s="14">
        <v>5564</v>
      </c>
      <c r="D47" s="26">
        <f t="shared" si="1"/>
        <v>5.899254641262975E-2</v>
      </c>
      <c r="E47" s="14">
        <v>27903251634</v>
      </c>
      <c r="F47" s="14">
        <v>1694791105</v>
      </c>
      <c r="G47" s="26">
        <f t="shared" si="2"/>
        <v>6.0738122109571767E-2</v>
      </c>
      <c r="H47" s="14">
        <v>2050011359</v>
      </c>
      <c r="I47" s="29">
        <f t="shared" si="0"/>
        <v>0.97261504404927246</v>
      </c>
    </row>
    <row r="48" spans="1:9" ht="14.25" customHeight="1" x14ac:dyDescent="0.2">
      <c r="A48" s="15" t="s">
        <v>53</v>
      </c>
      <c r="B48" s="14">
        <v>89679</v>
      </c>
      <c r="C48" s="14">
        <v>3216</v>
      </c>
      <c r="D48" s="26">
        <f t="shared" si="1"/>
        <v>3.5861238417020706E-2</v>
      </c>
      <c r="E48" s="14">
        <v>36608629834</v>
      </c>
      <c r="F48" s="14">
        <v>1831888909</v>
      </c>
      <c r="G48" s="26">
        <f t="shared" si="2"/>
        <v>5.003981075791715E-2</v>
      </c>
      <c r="H48" s="14">
        <v>2097060652</v>
      </c>
      <c r="I48" s="29">
        <f t="shared" si="0"/>
        <v>1.0277067667535165</v>
      </c>
    </row>
    <row r="49" spans="1:9" ht="14.25" customHeight="1" x14ac:dyDescent="0.2">
      <c r="A49" s="15" t="s">
        <v>54</v>
      </c>
      <c r="B49" s="14">
        <v>51140</v>
      </c>
      <c r="C49" s="14">
        <v>3556</v>
      </c>
      <c r="D49" s="26">
        <f t="shared" si="1"/>
        <v>6.9534610872115765E-2</v>
      </c>
      <c r="E49" s="14">
        <v>11867298770</v>
      </c>
      <c r="F49" s="14">
        <v>854255768</v>
      </c>
      <c r="G49" s="26">
        <f t="shared" si="2"/>
        <v>7.1984011235945319E-2</v>
      </c>
      <c r="H49" s="14">
        <v>992598266</v>
      </c>
      <c r="I49" s="29">
        <f t="shared" si="0"/>
        <v>1.0125010493241713</v>
      </c>
    </row>
    <row r="50" spans="1:9" ht="14.25" customHeight="1" x14ac:dyDescent="0.2">
      <c r="A50" s="15" t="s">
        <v>55</v>
      </c>
      <c r="B50" s="14">
        <v>107692</v>
      </c>
      <c r="C50" s="14">
        <v>7072</v>
      </c>
      <c r="D50" s="26">
        <f t="shared" si="1"/>
        <v>6.56687590535973E-2</v>
      </c>
      <c r="E50" s="14">
        <v>23212622776</v>
      </c>
      <c r="F50" s="14">
        <v>1544508132</v>
      </c>
      <c r="G50" s="26">
        <f t="shared" si="2"/>
        <v>6.6537424353309102E-2</v>
      </c>
      <c r="H50" s="14">
        <v>1894101054</v>
      </c>
      <c r="I50" s="29">
        <f t="shared" si="0"/>
        <v>0.95933022514871336</v>
      </c>
    </row>
    <row r="51" spans="1:9" ht="14.25" customHeight="1" x14ac:dyDescent="0.2">
      <c r="A51" s="15" t="s">
        <v>56</v>
      </c>
      <c r="B51" s="14">
        <v>31884</v>
      </c>
      <c r="C51" s="14">
        <v>1652</v>
      </c>
      <c r="D51" s="26">
        <f t="shared" si="1"/>
        <v>5.1812821477857235E-2</v>
      </c>
      <c r="E51" s="14">
        <v>3737642136</v>
      </c>
      <c r="F51" s="14">
        <v>142861334</v>
      </c>
      <c r="G51" s="26">
        <f t="shared" si="2"/>
        <v>3.8222314711190961E-2</v>
      </c>
      <c r="H51" s="14">
        <v>149023700</v>
      </c>
      <c r="I51" s="29">
        <f t="shared" si="0"/>
        <v>1.1278216662655594</v>
      </c>
    </row>
    <row r="52" spans="1:9" ht="14.25" customHeight="1" x14ac:dyDescent="0.2">
      <c r="A52" s="15" t="s">
        <v>57</v>
      </c>
      <c r="B52" s="14">
        <v>456725</v>
      </c>
      <c r="C52" s="14">
        <v>32120</v>
      </c>
      <c r="D52" s="26">
        <f t="shared" si="1"/>
        <v>7.0326783075154636E-2</v>
      </c>
      <c r="E52" s="14">
        <v>172728838427</v>
      </c>
      <c r="F52" s="14">
        <v>10553047508</v>
      </c>
      <c r="G52" s="26">
        <f t="shared" si="2"/>
        <v>6.1096037026034944E-2</v>
      </c>
      <c r="H52" s="14">
        <v>11890396649</v>
      </c>
      <c r="I52" s="29">
        <f t="shared" si="0"/>
        <v>1.0441493564855899</v>
      </c>
    </row>
    <row r="53" spans="1:9" ht="14.25" customHeight="1" x14ac:dyDescent="0.2">
      <c r="A53" s="15" t="s">
        <v>58</v>
      </c>
      <c r="B53" s="14">
        <v>165531</v>
      </c>
      <c r="C53" s="14">
        <v>12548</v>
      </c>
      <c r="D53" s="26">
        <f t="shared" si="1"/>
        <v>7.5804532081604051E-2</v>
      </c>
      <c r="E53" s="14">
        <v>35834870420</v>
      </c>
      <c r="F53" s="14">
        <v>2624561307</v>
      </c>
      <c r="G53" s="26">
        <f t="shared" si="2"/>
        <v>7.3240429677546473E-2</v>
      </c>
      <c r="H53" s="14">
        <v>3189052604</v>
      </c>
      <c r="I53" s="29">
        <f t="shared" si="0"/>
        <v>0.96822460088396911</v>
      </c>
    </row>
    <row r="54" spans="1:9" ht="14.25" customHeight="1" x14ac:dyDescent="0.2">
      <c r="A54" s="15" t="s">
        <v>59</v>
      </c>
      <c r="B54" s="14">
        <v>636562</v>
      </c>
      <c r="C54" s="14">
        <v>42872</v>
      </c>
      <c r="D54" s="26">
        <f t="shared" si="1"/>
        <v>6.7349291977843478E-2</v>
      </c>
      <c r="E54" s="14">
        <v>252481181753</v>
      </c>
      <c r="F54" s="14">
        <v>15558193525</v>
      </c>
      <c r="G54" s="26">
        <f t="shared" si="2"/>
        <v>6.1621200506818116E-2</v>
      </c>
      <c r="H54" s="14">
        <v>18244467238</v>
      </c>
      <c r="I54" s="29">
        <f t="shared" si="0"/>
        <v>1.0032497441258139</v>
      </c>
    </row>
    <row r="55" spans="1:9" ht="14.25" customHeight="1" x14ac:dyDescent="0.2">
      <c r="A55" s="15" t="s">
        <v>60</v>
      </c>
      <c r="B55" s="14">
        <v>265159</v>
      </c>
      <c r="C55" s="14">
        <v>19289</v>
      </c>
      <c r="D55" s="26">
        <f t="shared" si="1"/>
        <v>7.2745032225947456E-2</v>
      </c>
      <c r="E55" s="14">
        <v>39474404213</v>
      </c>
      <c r="F55" s="14">
        <v>3311013095</v>
      </c>
      <c r="G55" s="26">
        <f t="shared" si="2"/>
        <v>8.3877468476385331E-2</v>
      </c>
      <c r="H55" s="14">
        <v>3828095995</v>
      </c>
      <c r="I55" s="29">
        <f t="shared" si="0"/>
        <v>1.0175579527308618</v>
      </c>
    </row>
    <row r="56" spans="1:9" ht="14.25" customHeight="1" x14ac:dyDescent="0.2">
      <c r="A56" s="15" t="s">
        <v>61</v>
      </c>
      <c r="B56" s="14">
        <v>431678</v>
      </c>
      <c r="C56" s="14">
        <v>31496</v>
      </c>
      <c r="D56" s="26">
        <f t="shared" si="1"/>
        <v>7.2961790964561554E-2</v>
      </c>
      <c r="E56" s="14">
        <v>113491183056</v>
      </c>
      <c r="F56" s="14">
        <v>7840700625</v>
      </c>
      <c r="G56" s="26">
        <f t="shared" si="2"/>
        <v>6.9086429569873806E-2</v>
      </c>
      <c r="H56" s="14">
        <v>9086296490</v>
      </c>
      <c r="I56" s="29">
        <f t="shared" si="0"/>
        <v>1.0151939997360342</v>
      </c>
    </row>
    <row r="57" spans="1:9" ht="14.25" customHeight="1" x14ac:dyDescent="0.2">
      <c r="A57" s="15" t="s">
        <v>62</v>
      </c>
      <c r="B57" s="14">
        <v>365464</v>
      </c>
      <c r="C57" s="14">
        <v>21335</v>
      </c>
      <c r="D57" s="26">
        <f t="shared" si="1"/>
        <v>5.8377842961276627E-2</v>
      </c>
      <c r="E57" s="14">
        <v>45471418137</v>
      </c>
      <c r="F57" s="14">
        <v>2947724308</v>
      </c>
      <c r="G57" s="26">
        <f t="shared" si="2"/>
        <v>6.4825871476426267E-2</v>
      </c>
      <c r="H57" s="14">
        <v>3442898148</v>
      </c>
      <c r="I57" s="29">
        <f t="shared" si="0"/>
        <v>1.0072650428543073</v>
      </c>
    </row>
    <row r="58" spans="1:9" ht="14.25" customHeight="1" x14ac:dyDescent="0.2">
      <c r="A58" s="15" t="s">
        <v>63</v>
      </c>
      <c r="B58" s="14">
        <v>98662</v>
      </c>
      <c r="C58" s="14">
        <v>2482</v>
      </c>
      <c r="D58" s="26">
        <f t="shared" si="1"/>
        <v>2.5156595244369667E-2</v>
      </c>
      <c r="E58" s="14">
        <v>5102043356</v>
      </c>
      <c r="F58" s="14">
        <v>174669089</v>
      </c>
      <c r="G58" s="26">
        <f t="shared" si="2"/>
        <v>3.4235124402576714E-2</v>
      </c>
      <c r="H58" s="14">
        <v>172979171</v>
      </c>
      <c r="I58" s="29">
        <f t="shared" si="0"/>
        <v>1.1879641039692168</v>
      </c>
    </row>
    <row r="59" spans="1:9" ht="14.25" customHeight="1" x14ac:dyDescent="0.2">
      <c r="A59" s="15" t="s">
        <v>64</v>
      </c>
      <c r="B59" s="14">
        <v>131950</v>
      </c>
      <c r="C59" s="14">
        <v>10724</v>
      </c>
      <c r="D59" s="26">
        <f t="shared" si="1"/>
        <v>8.1273209549071621E-2</v>
      </c>
      <c r="E59" s="14">
        <v>34772557430</v>
      </c>
      <c r="F59" s="14">
        <v>2985127340</v>
      </c>
      <c r="G59" s="26">
        <f t="shared" si="2"/>
        <v>8.5847218629498429E-2</v>
      </c>
      <c r="H59" s="14">
        <v>3548154080</v>
      </c>
      <c r="I59" s="29">
        <f t="shared" si="0"/>
        <v>0.98978636171489454</v>
      </c>
    </row>
    <row r="60" spans="1:9" ht="14.25" customHeight="1" x14ac:dyDescent="0.2">
      <c r="A60" s="15" t="s">
        <v>65</v>
      </c>
      <c r="B60" s="14">
        <v>167625</v>
      </c>
      <c r="C60" s="14">
        <v>11916</v>
      </c>
      <c r="D60" s="26">
        <f t="shared" si="1"/>
        <v>7.1087248322147648E-2</v>
      </c>
      <c r="E60" s="14">
        <v>28557179829</v>
      </c>
      <c r="F60" s="14">
        <v>2061718760</v>
      </c>
      <c r="G60" s="26">
        <f t="shared" si="2"/>
        <v>7.2196161257713248E-2</v>
      </c>
      <c r="H60" s="14">
        <v>2393362743</v>
      </c>
      <c r="I60" s="29">
        <f t="shared" si="0"/>
        <v>1.0134491687259215</v>
      </c>
    </row>
    <row r="61" spans="1:9" ht="14.25" customHeight="1" x14ac:dyDescent="0.2">
      <c r="A61" s="15" t="s">
        <v>66</v>
      </c>
      <c r="B61" s="14">
        <v>107761</v>
      </c>
      <c r="C61" s="14">
        <v>6632</v>
      </c>
      <c r="D61" s="26">
        <f t="shared" si="1"/>
        <v>6.1543601117287329E-2</v>
      </c>
      <c r="E61" s="14">
        <v>14247194345</v>
      </c>
      <c r="F61" s="14">
        <v>1039196440</v>
      </c>
      <c r="G61" s="26">
        <f t="shared" si="2"/>
        <v>7.2940427064834848E-2</v>
      </c>
      <c r="H61" s="14">
        <v>1278458889</v>
      </c>
      <c r="I61" s="29">
        <f t="shared" si="0"/>
        <v>0.95629515941268839</v>
      </c>
    </row>
    <row r="62" spans="1:9" ht="14.25" customHeight="1" x14ac:dyDescent="0.2">
      <c r="A62" s="15" t="s">
        <v>67</v>
      </c>
      <c r="B62" s="14">
        <v>280868</v>
      </c>
      <c r="C62" s="14">
        <v>19031</v>
      </c>
      <c r="D62" s="26">
        <f t="shared" si="1"/>
        <v>6.7757807938248565E-2</v>
      </c>
      <c r="E62" s="14">
        <v>78879310800</v>
      </c>
      <c r="F62" s="14">
        <v>5239740400</v>
      </c>
      <c r="G62" s="26">
        <f t="shared" si="2"/>
        <v>6.6427309605752799E-2</v>
      </c>
      <c r="H62" s="14">
        <v>6271296370</v>
      </c>
      <c r="I62" s="29">
        <f t="shared" si="0"/>
        <v>0.98295473645239884</v>
      </c>
    </row>
    <row r="63" spans="1:9" ht="14.25" customHeight="1" x14ac:dyDescent="0.2">
      <c r="A63" s="15" t="s">
        <v>68</v>
      </c>
      <c r="B63" s="14">
        <v>173980</v>
      </c>
      <c r="C63" s="14">
        <v>10867</v>
      </c>
      <c r="D63" s="26">
        <f t="shared" si="1"/>
        <v>6.2461202437061734E-2</v>
      </c>
      <c r="E63" s="14">
        <v>44068166351</v>
      </c>
      <c r="F63" s="14">
        <v>3192216196</v>
      </c>
      <c r="G63" s="26">
        <f t="shared" si="2"/>
        <v>7.2438144364215459E-2</v>
      </c>
      <c r="H63" s="14">
        <v>3742806571</v>
      </c>
      <c r="I63" s="29">
        <f t="shared" si="0"/>
        <v>1.0034043690585241</v>
      </c>
    </row>
    <row r="64" spans="1:9" ht="14.25" customHeight="1" x14ac:dyDescent="0.2">
      <c r="A64" s="15" t="s">
        <v>69</v>
      </c>
      <c r="B64" s="14">
        <v>78661</v>
      </c>
      <c r="C64" s="14">
        <v>5314</v>
      </c>
      <c r="D64" s="26">
        <f t="shared" si="1"/>
        <v>6.7555713759041972E-2</v>
      </c>
      <c r="E64" s="14">
        <v>15461608666</v>
      </c>
      <c r="F64" s="14">
        <v>1104720701</v>
      </c>
      <c r="G64" s="26">
        <f t="shared" si="2"/>
        <v>7.1449273155468951E-2</v>
      </c>
      <c r="H64" s="14">
        <v>1376798347</v>
      </c>
      <c r="I64" s="29">
        <f t="shared" si="0"/>
        <v>0.94398095100355062</v>
      </c>
    </row>
    <row r="65" spans="1:9" ht="14.25" customHeight="1" x14ac:dyDescent="0.2">
      <c r="A65" s="15" t="s">
        <v>70</v>
      </c>
      <c r="B65" s="14">
        <v>37653</v>
      </c>
      <c r="C65" s="14">
        <v>975</v>
      </c>
      <c r="D65" s="26">
        <f t="shared" si="1"/>
        <v>2.5894351047725282E-2</v>
      </c>
      <c r="E65" s="14">
        <v>2492703037</v>
      </c>
      <c r="F65" s="14">
        <v>65922842</v>
      </c>
      <c r="G65" s="26">
        <f t="shared" si="2"/>
        <v>2.6446327950616605E-2</v>
      </c>
      <c r="H65" s="14">
        <v>72091106</v>
      </c>
      <c r="I65" s="29">
        <f t="shared" si="0"/>
        <v>1.0758093336212979</v>
      </c>
    </row>
    <row r="66" spans="1:9" ht="14.25" customHeight="1" x14ac:dyDescent="0.2">
      <c r="A66" s="15" t="s">
        <v>71</v>
      </c>
      <c r="B66" s="14">
        <v>19449</v>
      </c>
      <c r="C66" s="14">
        <v>720</v>
      </c>
      <c r="D66" s="26">
        <f t="shared" si="1"/>
        <v>3.7019898195279961E-2</v>
      </c>
      <c r="E66" s="14">
        <v>1599417233</v>
      </c>
      <c r="F66" s="14">
        <v>52638120</v>
      </c>
      <c r="G66" s="26">
        <f t="shared" si="2"/>
        <v>3.2910812084516287E-2</v>
      </c>
      <c r="H66" s="14">
        <v>87303900</v>
      </c>
      <c r="I66" s="29">
        <f t="shared" si="0"/>
        <v>0.70932913649905671</v>
      </c>
    </row>
    <row r="67" spans="1:9" ht="14.25" customHeight="1" x14ac:dyDescent="0.2">
      <c r="A67" s="15" t="s">
        <v>72</v>
      </c>
      <c r="B67" s="14">
        <v>6507</v>
      </c>
      <c r="C67" s="14">
        <v>185</v>
      </c>
      <c r="D67" s="26">
        <f t="shared" si="1"/>
        <v>2.8430920547103118E-2</v>
      </c>
      <c r="E67" s="14">
        <v>779393248</v>
      </c>
      <c r="F67" s="14">
        <v>14849098</v>
      </c>
      <c r="G67" s="26">
        <f t="shared" si="2"/>
        <v>1.905212553239876E-2</v>
      </c>
      <c r="H67" s="14">
        <v>14740497</v>
      </c>
      <c r="I67" s="29">
        <f t="shared" si="0"/>
        <v>1.1851382662893613</v>
      </c>
    </row>
    <row r="68" spans="1:9" ht="14.25" customHeight="1" x14ac:dyDescent="0.2">
      <c r="A68" s="15" t="s">
        <v>73</v>
      </c>
      <c r="B68" s="14">
        <v>289257</v>
      </c>
      <c r="C68" s="14">
        <v>17571</v>
      </c>
      <c r="D68" s="26">
        <f t="shared" si="1"/>
        <v>6.0745288791628209E-2</v>
      </c>
      <c r="E68" s="14">
        <v>51025295833</v>
      </c>
      <c r="F68" s="14">
        <v>3232241249</v>
      </c>
      <c r="G68" s="26">
        <f t="shared" si="2"/>
        <v>6.3345860052997222E-2</v>
      </c>
      <c r="H68" s="14">
        <v>3712843633</v>
      </c>
      <c r="I68" s="29">
        <f t="shared" si="0"/>
        <v>1.024184463286125</v>
      </c>
    </row>
    <row r="69" spans="1:9" ht="14.25" customHeight="1" x14ac:dyDescent="0.2">
      <c r="A69" s="15" t="s">
        <v>74</v>
      </c>
      <c r="B69" s="14">
        <v>24967</v>
      </c>
      <c r="C69" s="14">
        <v>1023</v>
      </c>
      <c r="D69" s="26">
        <f t="shared" si="1"/>
        <v>4.0974085793247086E-2</v>
      </c>
      <c r="E69" s="14">
        <v>2361826729</v>
      </c>
      <c r="F69" s="14">
        <v>102625447</v>
      </c>
      <c r="G69" s="26">
        <f t="shared" si="2"/>
        <v>4.3451725624026501E-2</v>
      </c>
      <c r="H69" s="14">
        <v>121486076</v>
      </c>
      <c r="I69" s="29">
        <f>F69/(H69-(H69*0.15))</f>
        <v>0.99382434576288403</v>
      </c>
    </row>
    <row r="70" spans="1:9" ht="14.25" customHeight="1" x14ac:dyDescent="0.2">
      <c r="A70" s="15" t="s">
        <v>75</v>
      </c>
      <c r="B70" s="14">
        <v>82571</v>
      </c>
      <c r="C70" s="14">
        <v>5883</v>
      </c>
      <c r="D70" s="26">
        <f>C70/B70</f>
        <v>7.1247774642428943E-2</v>
      </c>
      <c r="E70" s="14">
        <v>22528567135</v>
      </c>
      <c r="F70" s="14">
        <v>2200072318</v>
      </c>
      <c r="G70" s="26">
        <f>F70/E70</f>
        <v>9.7657001655556019E-2</v>
      </c>
      <c r="H70" s="14">
        <v>2783908983</v>
      </c>
      <c r="I70" s="29">
        <f>F70/(H70-(H70*0.15))</f>
        <v>0.92974317404889339</v>
      </c>
    </row>
    <row r="71" spans="1:9" ht="14.25" customHeight="1" x14ac:dyDescent="0.2">
      <c r="A71" s="15" t="s">
        <v>76</v>
      </c>
      <c r="B71" s="14">
        <v>46066</v>
      </c>
      <c r="C71" s="14">
        <v>754</v>
      </c>
      <c r="D71" s="26">
        <f>C71/B71</f>
        <v>1.6367820084226978E-2</v>
      </c>
      <c r="E71" s="14">
        <v>1304509801</v>
      </c>
      <c r="F71" s="14">
        <v>44383716</v>
      </c>
      <c r="G71" s="26">
        <f>F71/E71</f>
        <v>3.4023290561693523E-2</v>
      </c>
      <c r="H71" s="14">
        <v>50976199</v>
      </c>
      <c r="I71" s="29">
        <f>F71/(H71-(H71*0.15))</f>
        <v>1.024323851030718</v>
      </c>
    </row>
    <row r="72" spans="1:9" ht="14.25" customHeight="1" x14ac:dyDescent="0.2">
      <c r="A72" s="15"/>
      <c r="B72" s="4"/>
      <c r="C72" s="4"/>
      <c r="D72" s="27"/>
      <c r="E72" s="4"/>
      <c r="F72" s="4"/>
      <c r="G72" s="27"/>
      <c r="H72" s="4"/>
      <c r="I72" s="30"/>
    </row>
    <row r="73" spans="1:9" ht="14.25" customHeight="1" thickBot="1" x14ac:dyDescent="0.3">
      <c r="A73" s="16" t="s">
        <v>77</v>
      </c>
      <c r="B73" s="17">
        <f>SUM(B5:B71)</f>
        <v>10266953</v>
      </c>
      <c r="C73" s="17">
        <f>SUM(C5:C71)</f>
        <v>632523</v>
      </c>
      <c r="D73" s="28">
        <f>C73/B73</f>
        <v>6.1607664903111953E-2</v>
      </c>
      <c r="E73" s="17">
        <f>SUM(E5:E71)</f>
        <v>2575106561816</v>
      </c>
      <c r="F73" s="17">
        <f>SUM(F5:F71)</f>
        <v>161887896056</v>
      </c>
      <c r="G73" s="28">
        <f>F73/E73</f>
        <v>6.286648422884468E-2</v>
      </c>
      <c r="H73" s="17">
        <f>SUM(H5:H71)</f>
        <v>190148224282</v>
      </c>
      <c r="I73" s="31">
        <f>F73/(H73-(H73*0.15))</f>
        <v>1.0016204412128482</v>
      </c>
    </row>
    <row r="74" spans="1:9" ht="14.25" customHeight="1" x14ac:dyDescent="0.2"/>
    <row r="75" spans="1:9" ht="14.25" customHeight="1" x14ac:dyDescent="0.2">
      <c r="A75" s="18" t="s">
        <v>107</v>
      </c>
    </row>
  </sheetData>
  <conditionalFormatting sqref="A4:I73">
    <cfRule type="expression" dxfId="9" priority="1" stopIfTrue="1">
      <formula>MOD(ROW(),3)=1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 xsi:nil="true"/>
    <Forms_Description xmlns="971ecb86-dbcb-4cad-aa0a-8e3edd121c88" xsi:nil="true"/>
    <Review_x0020_Frequency_x0020_Period xmlns="971ecb86-dbcb-4cad-aa0a-8e3edd121c88" xsi:nil="true"/>
    <Language_x0020_Review_x0020_Date xmlns="971ecb86-dbcb-4cad-aa0a-8e3edd121c88" xsi:nil="true"/>
    <statutesRulesPolicies xmlns="971ecb86-dbcb-4cad-aa0a-8e3edd121c88"/>
    <Is_x0020_this_x0020_Legally_x0020_required_x003f_ xmlns="971ecb86-dbcb-4cad-aa0a-8e3edd121c88" xsi:nil="true"/>
    <DocumentName xmlns="971ecb86-dbcb-4cad-aa0a-8e3edd121c88" xsi:nil="true"/>
    <Web_x0020_Category xmlns="971ecb86-dbcb-4cad-aa0a-8e3edd121c88" xsi:nil="true"/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 xsi:nil="true"/>
    <Review_x0020_Frequency_x0020_by_x0020_Month xmlns="971ecb86-dbcb-4cad-aa0a-8e3edd121c88"/>
    <Date_x0020_last_x0020_reviewed xmlns="971ecb86-dbcb-4cad-aa0a-8e3edd121c88" xsi:nil="true"/>
    <Legal_x0020_Review_x0020_Date xmlns="971ecb86-dbcb-4cad-aa0a-8e3edd121c88" xsi:nil="true"/>
    <Automated_x0020_Content xmlns="971ecb86-dbcb-4cad-aa0a-8e3edd121c88" xsi:nil="true"/>
  </documentManagement>
</p:properties>
</file>

<file path=customXml/itemProps1.xml><?xml version="1.0" encoding="utf-8"?>
<ds:datastoreItem xmlns:ds="http://schemas.openxmlformats.org/officeDocument/2006/customXml" ds:itemID="{97ECDDA1-7D52-41D8-B6DA-29D0421200E8}"/>
</file>

<file path=customXml/itemProps2.xml><?xml version="1.0" encoding="utf-8"?>
<ds:datastoreItem xmlns:ds="http://schemas.openxmlformats.org/officeDocument/2006/customXml" ds:itemID="{FCC23A03-3252-403A-AC1A-ECB9AC077E9C}"/>
</file>

<file path=customXml/itemProps3.xml><?xml version="1.0" encoding="utf-8"?>
<ds:datastoreItem xmlns:ds="http://schemas.openxmlformats.org/officeDocument/2006/customXml" ds:itemID="{FCB588EA-783A-407F-A04D-5BEF70279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Report Index</vt:lpstr>
      <vt:lpstr>2024 Sales</vt:lpstr>
      <vt:lpstr>2023 Sales</vt:lpstr>
      <vt:lpstr>2022 Sales</vt:lpstr>
      <vt:lpstr>2021 Sales</vt:lpstr>
      <vt:lpstr>2020 Sales</vt:lpstr>
      <vt:lpstr>2019 Sales</vt:lpstr>
      <vt:lpstr>2018 Sales</vt:lpstr>
      <vt:lpstr>2017 Sales</vt:lpstr>
      <vt:lpstr>2016 Sales</vt:lpstr>
      <vt:lpstr>2015 Sales</vt:lpstr>
      <vt:lpstr>2014 Sales</vt:lpstr>
      <vt:lpstr>2013 Sales</vt:lpstr>
      <vt:lpstr>2012 Sales</vt:lpstr>
      <vt:lpstr>2011 Sales</vt:lpstr>
      <vt:lpstr>2010 Sales</vt:lpstr>
      <vt:lpstr>2009 Sales</vt:lpstr>
      <vt:lpstr>2008 Sales</vt:lpstr>
    </vt:vector>
  </TitlesOfParts>
  <Company>Florida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Kate Beggs</dc:creator>
  <cp:lastModifiedBy>Allison Kever</cp:lastModifiedBy>
  <dcterms:created xsi:type="dcterms:W3CDTF">2015-12-18T16:14:04Z</dcterms:created>
  <dcterms:modified xsi:type="dcterms:W3CDTF">2024-11-07T18:56:21Z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</Properties>
</file>