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fdor-my.sharepoint.com/personal/addisona_fdor_dor_state_fl_us/Documents/Desktop/"/>
    </mc:Choice>
  </mc:AlternateContent>
  <xr:revisionPtr revIDLastSave="0" documentId="8_{55DE5272-3884-4177-8F1D-0959143E0EE0}" xr6:coauthVersionLast="47" xr6:coauthVersionMax="47" xr10:uidLastSave="{00000000-0000-0000-0000-000000000000}"/>
  <bookViews>
    <workbookView xWindow="1098" yWindow="1098" windowWidth="15552" windowHeight="8904" xr2:uid="{00000000-000D-0000-FFFF-FFFF00000000}"/>
  </bookViews>
  <sheets>
    <sheet name="Taxable Sales" sheetId="5" r:id="rId1"/>
    <sheet name="Net Tax Remitted by Dealers" sheetId="7" r:id="rId2"/>
    <sheet name="Administrative Fees" sheetId="8" r:id="rId3"/>
    <sheet name="Net Tax Paid to Jurisdictions" sheetId="9"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5" i="7" l="1"/>
  <c r="T242" i="7"/>
  <c r="T357" i="7"/>
  <c r="T209" i="7"/>
  <c r="T335" i="7"/>
  <c r="T180" i="7"/>
  <c r="Q209" i="7" l="1"/>
  <c r="S209" i="7"/>
  <c r="R209" i="7"/>
  <c r="S357" i="7" l="1"/>
  <c r="S180" i="7"/>
  <c r="S242" i="7"/>
  <c r="S335" i="7"/>
  <c r="R180" i="7" l="1"/>
  <c r="R242" i="7"/>
  <c r="R335" i="7"/>
  <c r="Q180" i="7" l="1"/>
  <c r="Q242" i="7"/>
  <c r="Q335" i="7"/>
  <c r="P19" i="7" l="1"/>
  <c r="P180" i="7"/>
  <c r="P242" i="7"/>
  <c r="P285" i="7"/>
  <c r="P335" i="7"/>
  <c r="N285" i="7"/>
  <c r="O285" i="7"/>
  <c r="A285" i="8"/>
  <c r="A484" i="5"/>
  <c r="A485" i="5"/>
  <c r="A484" i="7"/>
  <c r="A485" i="7"/>
  <c r="A484" i="9"/>
  <c r="A485" i="9"/>
  <c r="O335" i="7"/>
  <c r="N180" i="7"/>
  <c r="O242" i="7"/>
  <c r="N242" i="7"/>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3" i="5"/>
  <c r="A244"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6" i="5"/>
  <c r="A337" i="5"/>
  <c r="A338" i="5"/>
  <c r="A339" i="5"/>
  <c r="A340" i="5"/>
  <c r="A341" i="5"/>
  <c r="A342" i="5"/>
  <c r="A343" i="5"/>
  <c r="A344" i="5"/>
  <c r="A345" i="5"/>
  <c r="A346" i="5"/>
  <c r="A347" i="5"/>
  <c r="A348" i="5"/>
  <c r="A349" i="5"/>
  <c r="A350" i="5"/>
  <c r="A351" i="5"/>
  <c r="A352" i="5"/>
  <c r="A353" i="5"/>
  <c r="A354" i="5"/>
  <c r="A355" i="5"/>
  <c r="A356"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3" i="7"/>
  <c r="A244"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6" i="7"/>
  <c r="A337" i="7"/>
  <c r="A338" i="7"/>
  <c r="A339" i="7"/>
  <c r="A340" i="7"/>
  <c r="A341" i="7"/>
  <c r="A342" i="7"/>
  <c r="A343" i="7"/>
  <c r="A344" i="7"/>
  <c r="A345" i="7"/>
  <c r="A346" i="7"/>
  <c r="A347" i="7"/>
  <c r="A348" i="7"/>
  <c r="A349" i="7"/>
  <c r="A350" i="7"/>
  <c r="A351" i="7"/>
  <c r="A352" i="7"/>
  <c r="A353" i="7"/>
  <c r="A354" i="7"/>
  <c r="A355" i="7"/>
  <c r="A356"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6" i="9"/>
  <c r="P6" i="7"/>
  <c r="A7" i="9"/>
  <c r="P7" i="7"/>
  <c r="A8" i="9"/>
  <c r="P8" i="7"/>
  <c r="A9" i="9"/>
  <c r="P9" i="7"/>
  <c r="A10" i="9"/>
  <c r="P10" i="7"/>
  <c r="A11" i="9"/>
  <c r="P11" i="7"/>
  <c r="A12" i="9"/>
  <c r="P12" i="7"/>
  <c r="A13" i="9"/>
  <c r="P13" i="7"/>
  <c r="A14" i="9"/>
  <c r="P14" i="7"/>
  <c r="A15" i="9"/>
  <c r="P15" i="7"/>
  <c r="A16" i="9"/>
  <c r="P16" i="7"/>
  <c r="A17" i="9"/>
  <c r="P17" i="7"/>
  <c r="A18" i="9"/>
  <c r="P18" i="7"/>
  <c r="A19" i="9"/>
  <c r="A20" i="9"/>
  <c r="P20" i="7"/>
  <c r="A21" i="9"/>
  <c r="P21" i="7"/>
  <c r="A22" i="9"/>
  <c r="P22" i="7"/>
  <c r="A23" i="9"/>
  <c r="P23" i="7"/>
  <c r="A24" i="9"/>
  <c r="P24" i="7"/>
  <c r="A25" i="9"/>
  <c r="P25" i="7"/>
  <c r="A26" i="9"/>
  <c r="P26" i="7"/>
  <c r="A27" i="9"/>
  <c r="P27" i="7"/>
  <c r="A28" i="9"/>
  <c r="P28" i="7"/>
  <c r="A29" i="9"/>
  <c r="P29" i="7"/>
  <c r="A30" i="9"/>
  <c r="P30" i="7"/>
  <c r="A31" i="9"/>
  <c r="P31" i="7"/>
  <c r="A32" i="9"/>
  <c r="P32" i="7"/>
  <c r="A33" i="9"/>
  <c r="P33" i="7"/>
  <c r="A34" i="9"/>
  <c r="P34" i="7"/>
  <c r="A35" i="9"/>
  <c r="P35" i="7"/>
  <c r="A36" i="9"/>
  <c r="P36" i="7"/>
  <c r="A37" i="9"/>
  <c r="P37" i="7"/>
  <c r="A38" i="9"/>
  <c r="P38" i="7"/>
  <c r="A39" i="9"/>
  <c r="P39" i="7"/>
  <c r="A40" i="9"/>
  <c r="P40" i="7"/>
  <c r="A41" i="9"/>
  <c r="P41" i="7"/>
  <c r="A42" i="9"/>
  <c r="P42" i="7"/>
  <c r="A43" i="9"/>
  <c r="P43" i="7"/>
  <c r="A44" i="9"/>
  <c r="P44" i="7"/>
  <c r="A45" i="9"/>
  <c r="P45" i="7"/>
  <c r="A46" i="9"/>
  <c r="P46" i="7"/>
  <c r="A47" i="9"/>
  <c r="P47" i="7"/>
  <c r="A48" i="9"/>
  <c r="P48" i="7"/>
  <c r="A49" i="9"/>
  <c r="P49" i="7"/>
  <c r="A50" i="9"/>
  <c r="P50" i="7"/>
  <c r="A51" i="9"/>
  <c r="P51" i="7"/>
  <c r="A52" i="9"/>
  <c r="P52" i="7"/>
  <c r="A53" i="9"/>
  <c r="P53" i="7"/>
  <c r="A54" i="9"/>
  <c r="P54" i="7"/>
  <c r="A55" i="9"/>
  <c r="P55" i="7"/>
  <c r="A56" i="9"/>
  <c r="P56" i="7"/>
  <c r="A57" i="9"/>
  <c r="P57" i="7"/>
  <c r="A58" i="9"/>
  <c r="P58" i="7"/>
  <c r="A59" i="9"/>
  <c r="P59" i="7"/>
  <c r="A60" i="9"/>
  <c r="P60" i="7"/>
  <c r="A61" i="9"/>
  <c r="P61" i="7"/>
  <c r="A62" i="9"/>
  <c r="P62" i="7"/>
  <c r="A63" i="9"/>
  <c r="P63" i="7"/>
  <c r="A64" i="9"/>
  <c r="P64" i="7"/>
  <c r="A65" i="9"/>
  <c r="P65" i="7"/>
  <c r="A66" i="9"/>
  <c r="P66" i="7"/>
  <c r="A67" i="9"/>
  <c r="P67" i="7"/>
  <c r="A68" i="9"/>
  <c r="P68" i="7"/>
  <c r="A69" i="9"/>
  <c r="P69" i="7"/>
  <c r="A70" i="9"/>
  <c r="P70" i="7"/>
  <c r="A71" i="9"/>
  <c r="P71" i="7"/>
  <c r="A72" i="9"/>
  <c r="P72" i="7"/>
  <c r="A73" i="9"/>
  <c r="P73" i="7"/>
  <c r="A74" i="9"/>
  <c r="P74" i="7"/>
  <c r="A75" i="9"/>
  <c r="P75" i="7"/>
  <c r="A76" i="9"/>
  <c r="P76" i="7"/>
  <c r="A77" i="9"/>
  <c r="P77" i="7"/>
  <c r="A78" i="9"/>
  <c r="P78" i="7"/>
  <c r="A79" i="9"/>
  <c r="P79" i="7"/>
  <c r="A80" i="9"/>
  <c r="P80" i="7"/>
  <c r="A81" i="9"/>
  <c r="P81" i="7"/>
  <c r="A82" i="9"/>
  <c r="P82" i="7"/>
  <c r="A83" i="9"/>
  <c r="P83" i="7"/>
  <c r="A84" i="9"/>
  <c r="P84" i="7"/>
  <c r="A85" i="9"/>
  <c r="P85" i="7"/>
  <c r="A86" i="9"/>
  <c r="P86" i="7"/>
  <c r="A87" i="9"/>
  <c r="P87" i="7"/>
  <c r="A88" i="9"/>
  <c r="P88" i="7"/>
  <c r="A89" i="9"/>
  <c r="P89" i="7"/>
  <c r="A90" i="9"/>
  <c r="P90" i="7"/>
  <c r="A91" i="9"/>
  <c r="P91" i="7"/>
  <c r="A92" i="9"/>
  <c r="P92" i="7"/>
  <c r="A93" i="9"/>
  <c r="P93" i="7"/>
  <c r="A94" i="9"/>
  <c r="P94" i="7"/>
  <c r="A95" i="9"/>
  <c r="P95" i="7"/>
  <c r="A96" i="9"/>
  <c r="P96" i="7"/>
  <c r="A97" i="9"/>
  <c r="P97" i="7"/>
  <c r="A98" i="9"/>
  <c r="P98" i="7"/>
  <c r="A99" i="9"/>
  <c r="P99" i="7"/>
  <c r="A100" i="9"/>
  <c r="P100" i="7"/>
  <c r="A101" i="9"/>
  <c r="P101" i="7"/>
  <c r="A102" i="9"/>
  <c r="P102" i="7"/>
  <c r="A103" i="9"/>
  <c r="P103" i="7"/>
  <c r="A104" i="9"/>
  <c r="P104" i="7"/>
  <c r="A105" i="9"/>
  <c r="P105" i="7"/>
  <c r="A106" i="9"/>
  <c r="P106" i="7"/>
  <c r="A107" i="9"/>
  <c r="P107" i="7"/>
  <c r="A108" i="9"/>
  <c r="P108" i="7"/>
  <c r="A109" i="9"/>
  <c r="P109" i="7"/>
  <c r="A110" i="9"/>
  <c r="P110" i="7"/>
  <c r="A111" i="9"/>
  <c r="P111" i="7"/>
  <c r="A112" i="9"/>
  <c r="P112" i="7"/>
  <c r="A113" i="9"/>
  <c r="P113" i="7"/>
  <c r="A114" i="9"/>
  <c r="P114" i="7"/>
  <c r="A115" i="9"/>
  <c r="P115" i="7"/>
  <c r="A116" i="9"/>
  <c r="P116" i="7"/>
  <c r="A117" i="9"/>
  <c r="P117" i="7"/>
  <c r="A118" i="9"/>
  <c r="P118" i="7"/>
  <c r="A119" i="9"/>
  <c r="P119" i="7"/>
  <c r="A120" i="9"/>
  <c r="P120" i="7"/>
  <c r="A121" i="9"/>
  <c r="P121" i="7"/>
  <c r="A122" i="9"/>
  <c r="P122" i="7"/>
  <c r="A123" i="9"/>
  <c r="P123" i="7"/>
  <c r="A124" i="9"/>
  <c r="P124" i="7"/>
  <c r="A125" i="9"/>
  <c r="P125" i="7"/>
  <c r="A126" i="9"/>
  <c r="P126" i="7"/>
  <c r="A127" i="9"/>
  <c r="P127" i="7"/>
  <c r="A128" i="9"/>
  <c r="P128" i="7"/>
  <c r="A129" i="9"/>
  <c r="P129" i="7"/>
  <c r="A130" i="9"/>
  <c r="P130" i="7"/>
  <c r="A131" i="9"/>
  <c r="P131" i="7"/>
  <c r="A132" i="9"/>
  <c r="P132" i="7"/>
  <c r="A133" i="9"/>
  <c r="P133" i="7"/>
  <c r="A134" i="9"/>
  <c r="P134" i="7"/>
  <c r="A135" i="9"/>
  <c r="P135" i="7"/>
  <c r="A136" i="9"/>
  <c r="P136" i="7"/>
  <c r="A137" i="9"/>
  <c r="P137" i="7"/>
  <c r="A138" i="9"/>
  <c r="P138" i="7"/>
  <c r="A139" i="9"/>
  <c r="P139" i="7"/>
  <c r="A140" i="9"/>
  <c r="P140" i="7"/>
  <c r="A141" i="9"/>
  <c r="P141" i="7"/>
  <c r="A142" i="9"/>
  <c r="P142" i="7"/>
  <c r="A143" i="9"/>
  <c r="P143" i="7"/>
  <c r="A144" i="9"/>
  <c r="P144" i="7"/>
  <c r="A145" i="9"/>
  <c r="P145" i="7"/>
  <c r="A146" i="9"/>
  <c r="P146" i="7"/>
  <c r="A147" i="9"/>
  <c r="P147" i="7"/>
  <c r="A148" i="9"/>
  <c r="P148" i="7"/>
  <c r="A149" i="9"/>
  <c r="P149" i="7"/>
  <c r="A150" i="9"/>
  <c r="P150" i="7"/>
  <c r="A151" i="9"/>
  <c r="P151" i="7"/>
  <c r="A152" i="9"/>
  <c r="P152" i="7"/>
  <c r="A153" i="9"/>
  <c r="P153" i="7"/>
  <c r="A154" i="9"/>
  <c r="P154" i="7"/>
  <c r="A155" i="9"/>
  <c r="P155" i="7"/>
  <c r="A156" i="9"/>
  <c r="P156" i="7"/>
  <c r="A157" i="9"/>
  <c r="P157" i="7"/>
  <c r="A158" i="9"/>
  <c r="P158" i="7"/>
  <c r="A159" i="9"/>
  <c r="P159" i="7"/>
  <c r="A160" i="9"/>
  <c r="P160" i="7"/>
  <c r="A161" i="9"/>
  <c r="P161" i="7"/>
  <c r="A162" i="9"/>
  <c r="P162" i="7"/>
  <c r="A163" i="9"/>
  <c r="P163" i="7"/>
  <c r="A164" i="9"/>
  <c r="P164" i="7"/>
  <c r="A165" i="9"/>
  <c r="P165" i="7"/>
  <c r="A166" i="9"/>
  <c r="P166" i="7"/>
  <c r="A167" i="9"/>
  <c r="P167" i="7"/>
  <c r="A168" i="9"/>
  <c r="P168" i="7"/>
  <c r="A169" i="9"/>
  <c r="P169" i="7"/>
  <c r="A170" i="9"/>
  <c r="P170" i="7"/>
  <c r="A171" i="9"/>
  <c r="P171" i="7"/>
  <c r="A172" i="9"/>
  <c r="P172" i="7"/>
  <c r="A173" i="9"/>
  <c r="P173" i="7"/>
  <c r="A174" i="9"/>
  <c r="P174" i="7"/>
  <c r="A175" i="9"/>
  <c r="P175" i="7"/>
  <c r="A176" i="9"/>
  <c r="P176" i="7"/>
  <c r="A177" i="9"/>
  <c r="P177" i="7"/>
  <c r="A178" i="9"/>
  <c r="P178" i="7"/>
  <c r="A179" i="9"/>
  <c r="P179" i="7"/>
  <c r="A181" i="9"/>
  <c r="P181" i="7"/>
  <c r="A182" i="9"/>
  <c r="P182" i="7"/>
  <c r="A183" i="9"/>
  <c r="P183" i="7"/>
  <c r="A184" i="9"/>
  <c r="P184" i="7"/>
  <c r="A185" i="9"/>
  <c r="P185" i="7"/>
  <c r="A186" i="9"/>
  <c r="P186" i="7"/>
  <c r="A187" i="9"/>
  <c r="P187" i="7"/>
  <c r="A188" i="9"/>
  <c r="P188" i="7"/>
  <c r="A189" i="9"/>
  <c r="P189" i="7"/>
  <c r="A190" i="9"/>
  <c r="P190" i="7"/>
  <c r="A191" i="9"/>
  <c r="P191" i="7"/>
  <c r="A192" i="9"/>
  <c r="P192" i="7"/>
  <c r="A193" i="9"/>
  <c r="P193" i="7"/>
  <c r="A194" i="9"/>
  <c r="P194" i="7"/>
  <c r="A195" i="9"/>
  <c r="P195" i="7"/>
  <c r="A196" i="9"/>
  <c r="P196" i="7"/>
  <c r="A197" i="9"/>
  <c r="P197" i="7"/>
  <c r="A198" i="9"/>
  <c r="P198" i="7"/>
  <c r="A199" i="9"/>
  <c r="P199" i="7"/>
  <c r="A200" i="9"/>
  <c r="P200" i="7"/>
  <c r="A201" i="9"/>
  <c r="P201" i="7"/>
  <c r="A202" i="9"/>
  <c r="P202" i="7"/>
  <c r="A203" i="9"/>
  <c r="P203" i="7"/>
  <c r="A204" i="9"/>
  <c r="P204" i="7"/>
  <c r="A205" i="9"/>
  <c r="P205" i="7"/>
  <c r="A206" i="9"/>
  <c r="P206" i="7"/>
  <c r="A207" i="9"/>
  <c r="P207" i="7"/>
  <c r="A208" i="9"/>
  <c r="P208" i="7"/>
  <c r="A210" i="9"/>
  <c r="P210" i="7"/>
  <c r="A211" i="9"/>
  <c r="P211" i="7"/>
  <c r="A212" i="9"/>
  <c r="P212" i="7"/>
  <c r="A213" i="9"/>
  <c r="P213" i="7"/>
  <c r="A214" i="9"/>
  <c r="P214" i="7"/>
  <c r="A215" i="9"/>
  <c r="P215" i="7"/>
  <c r="A216" i="9"/>
  <c r="P216" i="7"/>
  <c r="A217" i="9"/>
  <c r="P217" i="7"/>
  <c r="A218" i="9"/>
  <c r="P218" i="7"/>
  <c r="A219" i="9"/>
  <c r="P219" i="7"/>
  <c r="A220" i="9"/>
  <c r="P220" i="7"/>
  <c r="A221" i="9"/>
  <c r="P221" i="7"/>
  <c r="A222" i="9"/>
  <c r="P222" i="7"/>
  <c r="A223" i="9"/>
  <c r="P223" i="7"/>
  <c r="A224" i="9"/>
  <c r="P224" i="7"/>
  <c r="A225" i="9"/>
  <c r="P225" i="7"/>
  <c r="A226" i="9"/>
  <c r="P226" i="7"/>
  <c r="A227" i="9"/>
  <c r="P227" i="7"/>
  <c r="A228" i="9"/>
  <c r="P228" i="7"/>
  <c r="A229" i="9"/>
  <c r="P229" i="7"/>
  <c r="A230" i="9"/>
  <c r="P230" i="7"/>
  <c r="A231" i="9"/>
  <c r="P231" i="7"/>
  <c r="A232" i="9"/>
  <c r="P232" i="7"/>
  <c r="A233" i="9"/>
  <c r="P233" i="7"/>
  <c r="A234" i="9"/>
  <c r="P234" i="7"/>
  <c r="A235" i="9"/>
  <c r="P235" i="7"/>
  <c r="A236" i="9"/>
  <c r="P236" i="7"/>
  <c r="A237" i="9"/>
  <c r="P237" i="7"/>
  <c r="A238" i="9"/>
  <c r="P238" i="7"/>
  <c r="A239" i="9"/>
  <c r="P239" i="7"/>
  <c r="A240" i="9"/>
  <c r="P240" i="7"/>
  <c r="A241" i="9"/>
  <c r="P241" i="7"/>
  <c r="A243" i="9"/>
  <c r="P243" i="7"/>
  <c r="A244" i="9"/>
  <c r="P244" i="7"/>
  <c r="A246" i="9"/>
  <c r="P246" i="7"/>
  <c r="A247" i="9"/>
  <c r="P247" i="7"/>
  <c r="A248" i="9"/>
  <c r="P248" i="7"/>
  <c r="A249" i="9"/>
  <c r="P249" i="7"/>
  <c r="A250" i="9"/>
  <c r="P250" i="7"/>
  <c r="A251" i="9"/>
  <c r="P251" i="7"/>
  <c r="A252" i="9"/>
  <c r="P252" i="7"/>
  <c r="A253" i="9"/>
  <c r="P253" i="7"/>
  <c r="A254" i="9"/>
  <c r="P254" i="7"/>
  <c r="A255" i="9"/>
  <c r="P255" i="7"/>
  <c r="A256" i="9"/>
  <c r="P256" i="7"/>
  <c r="A257" i="9"/>
  <c r="P257" i="7"/>
  <c r="A258" i="9"/>
  <c r="P258" i="7"/>
  <c r="A259" i="9"/>
  <c r="P259" i="7"/>
  <c r="A260" i="9"/>
  <c r="P260" i="7"/>
  <c r="A261" i="9"/>
  <c r="P261" i="7"/>
  <c r="A262" i="9"/>
  <c r="P262" i="7"/>
  <c r="A263" i="9"/>
  <c r="P263" i="7"/>
  <c r="A264" i="9"/>
  <c r="P264" i="7"/>
  <c r="A265" i="9"/>
  <c r="P265" i="7"/>
  <c r="A266" i="9"/>
  <c r="P266" i="7"/>
  <c r="A267" i="9"/>
  <c r="P267" i="7"/>
  <c r="A268" i="9"/>
  <c r="P268" i="7"/>
  <c r="A269" i="9"/>
  <c r="P269" i="7"/>
  <c r="A270" i="9"/>
  <c r="P270" i="7"/>
  <c r="A271" i="9"/>
  <c r="P271" i="7"/>
  <c r="A272" i="9"/>
  <c r="P272" i="7"/>
  <c r="A273" i="9"/>
  <c r="P273" i="7"/>
  <c r="A274" i="9"/>
  <c r="P274" i="7"/>
  <c r="A275" i="9"/>
  <c r="P275" i="7"/>
  <c r="A276" i="9"/>
  <c r="P276" i="7"/>
  <c r="A277" i="9"/>
  <c r="P277" i="7"/>
  <c r="A278" i="9"/>
  <c r="P278" i="7"/>
  <c r="A279" i="9"/>
  <c r="P279" i="7"/>
  <c r="A280" i="9"/>
  <c r="P280" i="7"/>
  <c r="A281" i="9"/>
  <c r="P281" i="7"/>
  <c r="A282" i="9"/>
  <c r="P282" i="7"/>
  <c r="A283" i="9"/>
  <c r="P283" i="7"/>
  <c r="A284" i="9"/>
  <c r="P284" i="7"/>
  <c r="A285" i="9"/>
  <c r="A286" i="9"/>
  <c r="P286" i="7"/>
  <c r="A287" i="9"/>
  <c r="P287" i="7"/>
  <c r="A288" i="9"/>
  <c r="P288" i="7"/>
  <c r="A289" i="9"/>
  <c r="P289" i="7"/>
  <c r="A290" i="9"/>
  <c r="P290" i="7"/>
  <c r="A291" i="9"/>
  <c r="P291" i="7"/>
  <c r="A292" i="9"/>
  <c r="P292" i="7"/>
  <c r="A293" i="9"/>
  <c r="P293" i="7"/>
  <c r="A294" i="9"/>
  <c r="P294" i="7"/>
  <c r="A295" i="9"/>
  <c r="P295" i="7"/>
  <c r="A296" i="9"/>
  <c r="P296" i="7"/>
  <c r="A297" i="9"/>
  <c r="P297" i="7"/>
  <c r="A298" i="9"/>
  <c r="P298" i="7"/>
  <c r="A299" i="9"/>
  <c r="P299" i="7"/>
  <c r="A300" i="9"/>
  <c r="P300" i="7"/>
  <c r="A301" i="9"/>
  <c r="P301" i="7"/>
  <c r="A302" i="9"/>
  <c r="P302" i="7"/>
  <c r="A303" i="9"/>
  <c r="P303" i="7"/>
  <c r="A304" i="9"/>
  <c r="P304" i="7"/>
  <c r="A305" i="9"/>
  <c r="P305" i="7"/>
  <c r="A306" i="9"/>
  <c r="P306" i="7"/>
  <c r="A307" i="9"/>
  <c r="P307" i="7"/>
  <c r="A308" i="9"/>
  <c r="P308" i="7"/>
  <c r="A309" i="9"/>
  <c r="P309" i="7"/>
  <c r="A310" i="9"/>
  <c r="P310" i="7"/>
  <c r="A311" i="9"/>
  <c r="P311" i="7"/>
  <c r="A312" i="9"/>
  <c r="P312" i="7"/>
  <c r="A313" i="9"/>
  <c r="P313" i="7"/>
  <c r="A314" i="9"/>
  <c r="P314" i="7"/>
  <c r="A315" i="9"/>
  <c r="P315" i="7"/>
  <c r="A316" i="9"/>
  <c r="P316" i="7"/>
  <c r="A317" i="9"/>
  <c r="P317" i="7"/>
  <c r="A318" i="9"/>
  <c r="P318" i="7"/>
  <c r="A319" i="9"/>
  <c r="P319" i="7"/>
  <c r="A320" i="9"/>
  <c r="P320" i="7"/>
  <c r="A321" i="9"/>
  <c r="P321" i="7"/>
  <c r="A322" i="9"/>
  <c r="P322" i="7"/>
  <c r="A323" i="9"/>
  <c r="P323" i="7"/>
  <c r="A324" i="9"/>
  <c r="P324" i="7"/>
  <c r="A325" i="9"/>
  <c r="P325" i="7"/>
  <c r="A326" i="9"/>
  <c r="P326" i="7"/>
  <c r="A327" i="9"/>
  <c r="P327" i="7"/>
  <c r="A328" i="9"/>
  <c r="P328" i="7"/>
  <c r="A329" i="9"/>
  <c r="P329" i="7"/>
  <c r="A330" i="9"/>
  <c r="P330" i="7"/>
  <c r="A331" i="9"/>
  <c r="P331" i="7"/>
  <c r="A332" i="9"/>
  <c r="P332" i="7"/>
  <c r="A333" i="9"/>
  <c r="P333" i="7"/>
  <c r="A334" i="9"/>
  <c r="P334" i="7"/>
  <c r="A336" i="9"/>
  <c r="P336" i="7"/>
  <c r="A337" i="9"/>
  <c r="P337" i="7"/>
  <c r="A338" i="9"/>
  <c r="P338" i="7"/>
  <c r="A339" i="9"/>
  <c r="P339" i="7"/>
  <c r="A340" i="9"/>
  <c r="P340" i="7"/>
  <c r="A341" i="9"/>
  <c r="P341" i="7"/>
  <c r="A342" i="9"/>
  <c r="P342" i="7"/>
  <c r="A343" i="9"/>
  <c r="P343" i="7"/>
  <c r="A344" i="9"/>
  <c r="P344" i="7"/>
  <c r="A345" i="9"/>
  <c r="P345" i="7"/>
  <c r="A346" i="9"/>
  <c r="P346" i="7"/>
  <c r="A347" i="9"/>
  <c r="P347" i="7"/>
  <c r="A348" i="9"/>
  <c r="P348" i="7"/>
  <c r="A349" i="9"/>
  <c r="P349" i="7"/>
  <c r="A350" i="9"/>
  <c r="P350" i="7"/>
  <c r="A351" i="9"/>
  <c r="P351" i="7"/>
  <c r="A352" i="9"/>
  <c r="P352" i="7"/>
  <c r="A353" i="9"/>
  <c r="P353" i="7"/>
  <c r="A354" i="9"/>
  <c r="P354" i="7"/>
  <c r="A355" i="9"/>
  <c r="P355" i="7"/>
  <c r="A356" i="9"/>
  <c r="P356" i="7"/>
  <c r="A358" i="9"/>
  <c r="P358" i="7"/>
  <c r="A359" i="9"/>
  <c r="P359" i="7"/>
  <c r="A360" i="9"/>
  <c r="P360" i="7"/>
  <c r="A361" i="9"/>
  <c r="P361" i="7"/>
  <c r="A362" i="9"/>
  <c r="A363" i="9"/>
  <c r="P363" i="7"/>
  <c r="A364" i="9"/>
  <c r="P364" i="7"/>
  <c r="A365" i="9"/>
  <c r="P365" i="7"/>
  <c r="A366" i="9"/>
  <c r="P366" i="7"/>
  <c r="A367" i="9"/>
  <c r="P367" i="7"/>
  <c r="A368" i="9"/>
  <c r="P368" i="7"/>
  <c r="A369" i="9"/>
  <c r="P369" i="7"/>
  <c r="A370" i="9"/>
  <c r="A371" i="9"/>
  <c r="P371" i="7"/>
  <c r="A372" i="9"/>
  <c r="P372" i="7"/>
  <c r="A373" i="9"/>
  <c r="P373" i="7"/>
  <c r="A374" i="9"/>
  <c r="P374" i="7"/>
  <c r="A375" i="9"/>
  <c r="P375" i="7"/>
  <c r="A376" i="9"/>
  <c r="P376" i="7"/>
  <c r="A377" i="9"/>
  <c r="P377" i="7"/>
  <c r="A378" i="9"/>
  <c r="A379" i="9"/>
  <c r="P379" i="7"/>
  <c r="A380" i="9"/>
  <c r="P380" i="7"/>
  <c r="A381" i="9"/>
  <c r="P381" i="7"/>
  <c r="A382" i="9"/>
  <c r="P382" i="7"/>
  <c r="A383" i="9"/>
  <c r="P383" i="7"/>
  <c r="A384" i="9"/>
  <c r="P384" i="7"/>
  <c r="A385" i="9"/>
  <c r="P385" i="7"/>
  <c r="A386" i="9"/>
  <c r="A387" i="9"/>
  <c r="P387" i="7"/>
  <c r="A388" i="9"/>
  <c r="P388" i="7"/>
  <c r="A389" i="9"/>
  <c r="P389" i="7"/>
  <c r="A390" i="9"/>
  <c r="P390" i="7"/>
  <c r="A391" i="9"/>
  <c r="P391" i="7"/>
  <c r="A392" i="9"/>
  <c r="P392" i="7"/>
  <c r="A393" i="9"/>
  <c r="P393" i="7"/>
  <c r="A394" i="9"/>
  <c r="A395" i="9"/>
  <c r="P395" i="7"/>
  <c r="A396" i="9"/>
  <c r="P396" i="7"/>
  <c r="A397" i="9"/>
  <c r="P397" i="7"/>
  <c r="A398" i="9"/>
  <c r="P398" i="7"/>
  <c r="A399" i="9"/>
  <c r="P399" i="7"/>
  <c r="A400" i="9"/>
  <c r="P400" i="7"/>
  <c r="A401" i="9"/>
  <c r="P401" i="7"/>
  <c r="A402" i="9"/>
  <c r="A403" i="9"/>
  <c r="P403" i="7"/>
  <c r="A404" i="9"/>
  <c r="P404" i="7"/>
  <c r="A405" i="9"/>
  <c r="P405" i="7"/>
  <c r="A406" i="9"/>
  <c r="P406" i="7"/>
  <c r="A407" i="9"/>
  <c r="P407" i="7"/>
  <c r="A408" i="9"/>
  <c r="P408" i="7"/>
  <c r="A409" i="9"/>
  <c r="P409" i="7"/>
  <c r="A410" i="9"/>
  <c r="A411" i="9"/>
  <c r="A412" i="9"/>
  <c r="P412" i="7"/>
  <c r="A413" i="9"/>
  <c r="P413" i="7"/>
  <c r="A414" i="9"/>
  <c r="A415" i="9"/>
  <c r="P415" i="7"/>
  <c r="A416" i="9"/>
  <c r="P416" i="7"/>
  <c r="A417" i="9"/>
  <c r="P417" i="7"/>
  <c r="A418" i="9"/>
  <c r="P418" i="7"/>
  <c r="A419" i="9"/>
  <c r="A420" i="9"/>
  <c r="P420" i="7"/>
  <c r="A421" i="9"/>
  <c r="P421" i="7"/>
  <c r="A422" i="9"/>
  <c r="A423" i="9"/>
  <c r="P423" i="7"/>
  <c r="A424" i="9"/>
  <c r="P424" i="7"/>
  <c r="A425" i="9"/>
  <c r="P425" i="7"/>
  <c r="A426" i="9"/>
  <c r="P426" i="7"/>
  <c r="A427" i="9"/>
  <c r="A428" i="9"/>
  <c r="P428" i="7"/>
  <c r="A429" i="9"/>
  <c r="P429" i="7"/>
  <c r="A430" i="9"/>
  <c r="A431" i="9"/>
  <c r="P431" i="7"/>
  <c r="A432" i="9"/>
  <c r="P432" i="7"/>
  <c r="A433" i="9"/>
  <c r="P433" i="7"/>
  <c r="A434" i="9"/>
  <c r="P434" i="7"/>
  <c r="A435" i="9"/>
  <c r="A436" i="9"/>
  <c r="P436" i="7"/>
  <c r="A437" i="9"/>
  <c r="P437" i="7"/>
  <c r="A438" i="9"/>
  <c r="A439" i="9"/>
  <c r="P439" i="7"/>
  <c r="A440" i="9"/>
  <c r="P440" i="7"/>
  <c r="A441" i="9"/>
  <c r="P441" i="7"/>
  <c r="A442" i="9"/>
  <c r="P442" i="7"/>
  <c r="A443" i="9"/>
  <c r="A444" i="9"/>
  <c r="P444" i="7"/>
  <c r="A445" i="9"/>
  <c r="P445" i="7"/>
  <c r="A446" i="9"/>
  <c r="A447" i="9"/>
  <c r="P447" i="7"/>
  <c r="A448" i="9"/>
  <c r="P448" i="7"/>
  <c r="A449" i="9"/>
  <c r="P449" i="7"/>
  <c r="A450" i="9"/>
  <c r="P450" i="7"/>
  <c r="A451" i="9"/>
  <c r="A452" i="9"/>
  <c r="P452" i="7"/>
  <c r="A453" i="9"/>
  <c r="P453" i="7"/>
  <c r="A454" i="9"/>
  <c r="A455" i="9"/>
  <c r="P455" i="7"/>
  <c r="A456" i="9"/>
  <c r="P456" i="7"/>
  <c r="A457" i="9"/>
  <c r="P457" i="7"/>
  <c r="A458" i="9"/>
  <c r="P458" i="7"/>
  <c r="A459" i="9"/>
  <c r="A460" i="9"/>
  <c r="P460" i="7"/>
  <c r="A461" i="9"/>
  <c r="P461" i="7"/>
  <c r="A462" i="9"/>
  <c r="A463" i="9"/>
  <c r="A464" i="9"/>
  <c r="P464" i="7"/>
  <c r="A465" i="9"/>
  <c r="P465" i="7"/>
  <c r="A466" i="9"/>
  <c r="A467" i="9"/>
  <c r="A468" i="9"/>
  <c r="P468" i="7"/>
  <c r="A469" i="9"/>
  <c r="P469" i="7"/>
  <c r="A470" i="9"/>
  <c r="A471" i="9"/>
  <c r="A472" i="9"/>
  <c r="P472" i="7"/>
  <c r="A473" i="9"/>
  <c r="P473" i="7"/>
  <c r="A474" i="9"/>
  <c r="A475" i="9"/>
  <c r="A476" i="9"/>
  <c r="P476" i="7"/>
  <c r="A477" i="9"/>
  <c r="P477" i="7"/>
  <c r="A478" i="9"/>
  <c r="A479" i="9"/>
  <c r="A480" i="9"/>
  <c r="P480" i="7"/>
  <c r="A481" i="9"/>
  <c r="P481" i="7"/>
  <c r="A482" i="9"/>
  <c r="A483" i="9"/>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3" i="8"/>
  <c r="A244"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6" i="8"/>
  <c r="A337" i="8"/>
  <c r="A338" i="8"/>
  <c r="A339" i="8"/>
  <c r="A340" i="8"/>
  <c r="A341" i="8"/>
  <c r="A342" i="8"/>
  <c r="A343" i="8"/>
  <c r="A344" i="8"/>
  <c r="A345" i="8"/>
  <c r="A346" i="8"/>
  <c r="A347" i="8"/>
  <c r="A348" i="8"/>
  <c r="A349" i="8"/>
  <c r="A350" i="8"/>
  <c r="A351" i="8"/>
  <c r="A352" i="8"/>
  <c r="A353" i="8"/>
  <c r="A354" i="8"/>
  <c r="A355" i="8"/>
  <c r="A356"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5" i="5"/>
  <c r="A5" i="7"/>
  <c r="A5" i="9"/>
  <c r="A5" i="8"/>
  <c r="O452" i="7"/>
  <c r="N452" i="7"/>
  <c r="O220" i="7"/>
  <c r="O90" i="7"/>
  <c r="N37" i="7"/>
  <c r="N13" i="7"/>
  <c r="N280" i="7"/>
  <c r="P484" i="7"/>
  <c r="P483" i="7"/>
  <c r="P479" i="7"/>
  <c r="P475" i="7"/>
  <c r="P471" i="7"/>
  <c r="P467" i="7"/>
  <c r="P463" i="7"/>
  <c r="P459" i="7"/>
  <c r="P451" i="7"/>
  <c r="P443" i="7"/>
  <c r="P435" i="7"/>
  <c r="P427" i="7"/>
  <c r="P419" i="7"/>
  <c r="P411" i="7"/>
  <c r="P482" i="7"/>
  <c r="P478" i="7"/>
  <c r="P474" i="7"/>
  <c r="P470" i="7"/>
  <c r="P466" i="7"/>
  <c r="P462" i="7"/>
  <c r="P454" i="7"/>
  <c r="P446" i="7"/>
  <c r="P438" i="7"/>
  <c r="P430" i="7"/>
  <c r="P422" i="7"/>
  <c r="P414" i="7"/>
  <c r="P410" i="7"/>
  <c r="P402" i="7"/>
  <c r="P394" i="7"/>
  <c r="P386" i="7"/>
  <c r="P378" i="7"/>
  <c r="P370" i="7"/>
  <c r="P362" i="7"/>
  <c r="P5" i="7"/>
  <c r="P485" i="7"/>
  <c r="N335" i="7"/>
  <c r="O180" i="7"/>
  <c r="O174" i="7" l="1"/>
  <c r="N343" i="7"/>
  <c r="O286" i="7"/>
  <c r="N161" i="7"/>
  <c r="O331" i="7"/>
  <c r="O282" i="7"/>
  <c r="O258" i="7"/>
  <c r="O250" i="7"/>
  <c r="O158" i="7"/>
  <c r="O110" i="7"/>
  <c r="O78" i="7"/>
  <c r="T239" i="7"/>
  <c r="O266" i="7"/>
  <c r="N219" i="7"/>
  <c r="O81" i="7"/>
  <c r="N57" i="7"/>
  <c r="O49" i="7"/>
  <c r="O33" i="7"/>
  <c r="O17" i="7"/>
  <c r="O307" i="7"/>
  <c r="O216" i="7"/>
  <c r="O191" i="7"/>
  <c r="O183" i="7"/>
  <c r="O126" i="7"/>
  <c r="O70" i="7"/>
  <c r="O62" i="7"/>
  <c r="O46" i="7"/>
  <c r="O30" i="7"/>
  <c r="T457" i="7"/>
  <c r="O227" i="7"/>
  <c r="O186" i="7"/>
  <c r="N145" i="7"/>
  <c r="O129" i="7"/>
  <c r="N113" i="7"/>
  <c r="N105" i="7"/>
  <c r="O89" i="7"/>
  <c r="O65" i="7"/>
  <c r="O25" i="7"/>
  <c r="N9" i="7"/>
  <c r="T366" i="7"/>
  <c r="O323" i="7"/>
  <c r="O274" i="7"/>
  <c r="O240" i="7"/>
  <c r="O199" i="7"/>
  <c r="O150" i="7"/>
  <c r="O134" i="7"/>
  <c r="O86" i="7"/>
  <c r="O38" i="7"/>
  <c r="O22" i="7"/>
  <c r="O14" i="7"/>
  <c r="O6" i="7"/>
  <c r="T420" i="7"/>
  <c r="T61" i="7"/>
  <c r="O350" i="7"/>
  <c r="T15" i="7"/>
  <c r="O395" i="7"/>
  <c r="T410" i="7"/>
  <c r="T171" i="7"/>
  <c r="N91" i="7"/>
  <c r="T417" i="7"/>
  <c r="O303" i="7"/>
  <c r="O287" i="7"/>
  <c r="O236" i="7"/>
  <c r="O203" i="7"/>
  <c r="O170" i="7"/>
  <c r="O154" i="7"/>
  <c r="O106" i="7"/>
  <c r="O42" i="7"/>
  <c r="O26" i="7"/>
  <c r="O10" i="7"/>
  <c r="T443" i="7"/>
  <c r="T441" i="7"/>
  <c r="T439" i="7"/>
  <c r="T434" i="7"/>
  <c r="T416" i="7"/>
  <c r="T411" i="7"/>
  <c r="T402" i="7"/>
  <c r="T383" i="7"/>
  <c r="T381" i="7"/>
  <c r="T279" i="7"/>
  <c r="T247" i="7"/>
  <c r="T215" i="7"/>
  <c r="T213" i="7"/>
  <c r="T198" i="7"/>
  <c r="T192" i="7"/>
  <c r="T182" i="7"/>
  <c r="T165" i="7"/>
  <c r="T133" i="7"/>
  <c r="T69" i="7"/>
  <c r="T37" i="7"/>
  <c r="T475" i="7"/>
  <c r="N314" i="7"/>
  <c r="T5" i="7"/>
  <c r="T480" i="7"/>
  <c r="T472" i="7"/>
  <c r="T452" i="7"/>
  <c r="T445" i="7"/>
  <c r="T436" i="7"/>
  <c r="T429" i="7"/>
  <c r="T413" i="7"/>
  <c r="T404" i="7"/>
  <c r="T393" i="7"/>
  <c r="T372" i="7"/>
  <c r="T348" i="7"/>
  <c r="T344" i="7"/>
  <c r="T342" i="7"/>
  <c r="T329" i="7"/>
  <c r="T315" i="7"/>
  <c r="T309" i="7"/>
  <c r="T305" i="7"/>
  <c r="T299" i="7"/>
  <c r="T297" i="7"/>
  <c r="T16" i="7"/>
  <c r="T463" i="7"/>
  <c r="T458" i="7"/>
  <c r="T440" i="7"/>
  <c r="T433" i="7"/>
  <c r="T431" i="7"/>
  <c r="T426" i="7"/>
  <c r="T415" i="7"/>
  <c r="T384" i="7"/>
  <c r="T369" i="7"/>
  <c r="T365" i="7"/>
  <c r="T276" i="7"/>
  <c r="T260" i="7"/>
  <c r="T243" i="7"/>
  <c r="T238" i="7"/>
  <c r="T226" i="7"/>
  <c r="T176" i="7"/>
  <c r="T174" i="7"/>
  <c r="T164" i="7"/>
  <c r="T140" i="7"/>
  <c r="T132" i="7"/>
  <c r="T128" i="7"/>
  <c r="T108" i="7"/>
  <c r="T80" i="7"/>
  <c r="T72" i="7"/>
  <c r="T56" i="7"/>
  <c r="T48" i="7"/>
  <c r="T46" i="7"/>
  <c r="T40" i="7"/>
  <c r="T24" i="7"/>
  <c r="T478" i="7"/>
  <c r="T476" i="7"/>
  <c r="T473" i="7"/>
  <c r="T468" i="7"/>
  <c r="T446" i="7"/>
  <c r="T444" i="7"/>
  <c r="T428" i="7"/>
  <c r="T414" i="7"/>
  <c r="T405" i="7"/>
  <c r="T390" i="7"/>
  <c r="T388" i="7"/>
  <c r="T358" i="7"/>
  <c r="T353" i="7"/>
  <c r="T349" i="7"/>
  <c r="T337" i="7"/>
  <c r="T322" i="7"/>
  <c r="T320" i="7"/>
  <c r="T306" i="7"/>
  <c r="T300" i="7"/>
  <c r="T292" i="7"/>
  <c r="T290" i="7"/>
  <c r="T288" i="7"/>
  <c r="T19" i="7"/>
  <c r="T427" i="7"/>
  <c r="N108" i="7"/>
  <c r="N109" i="7"/>
  <c r="N457" i="7"/>
  <c r="N49" i="7"/>
  <c r="N69" i="7"/>
  <c r="N93" i="7"/>
  <c r="N125" i="7"/>
  <c r="N182" i="7"/>
  <c r="N239" i="7"/>
  <c r="O364" i="7"/>
  <c r="T456" i="7"/>
  <c r="T449" i="7"/>
  <c r="T264" i="7"/>
  <c r="T197" i="7"/>
  <c r="T96" i="7"/>
  <c r="N5" i="7"/>
  <c r="N77" i="7"/>
  <c r="T267" i="7"/>
  <c r="T259" i="7"/>
  <c r="T251" i="7"/>
  <c r="T237" i="7"/>
  <c r="T233" i="7"/>
  <c r="T223" i="7"/>
  <c r="T217" i="7"/>
  <c r="T184" i="7"/>
  <c r="T157" i="7"/>
  <c r="T141" i="7"/>
  <c r="T135" i="7"/>
  <c r="T109" i="7"/>
  <c r="T103" i="7"/>
  <c r="T93" i="7"/>
  <c r="T467" i="7"/>
  <c r="N398" i="7"/>
  <c r="T398" i="7"/>
  <c r="N378" i="7"/>
  <c r="T378" i="7"/>
  <c r="T221" i="7"/>
  <c r="N196" i="7"/>
  <c r="T167" i="7"/>
  <c r="N167" i="7"/>
  <c r="T155" i="7"/>
  <c r="T151" i="7"/>
  <c r="N143" i="7"/>
  <c r="T119" i="7"/>
  <c r="T87" i="7"/>
  <c r="T75" i="7"/>
  <c r="T59" i="7"/>
  <c r="T386" i="7"/>
  <c r="T382" i="7"/>
  <c r="T425" i="7"/>
  <c r="T421" i="7"/>
  <c r="T389" i="7"/>
  <c r="N373" i="7"/>
  <c r="T340" i="7"/>
  <c r="N340" i="7"/>
  <c r="T336" i="7"/>
  <c r="T327" i="7"/>
  <c r="O327" i="7"/>
  <c r="T319" i="7"/>
  <c r="O311" i="7"/>
  <c r="T303" i="7"/>
  <c r="T291" i="7"/>
  <c r="T287" i="7"/>
  <c r="T278" i="7"/>
  <c r="O278" i="7"/>
  <c r="T246" i="7"/>
  <c r="O246" i="7"/>
  <c r="O212" i="7"/>
  <c r="T199" i="7"/>
  <c r="T195" i="7"/>
  <c r="O195" i="7"/>
  <c r="T178" i="7"/>
  <c r="O178" i="7"/>
  <c r="T166" i="7"/>
  <c r="T162" i="7"/>
  <c r="O162" i="7"/>
  <c r="T150" i="7"/>
  <c r="T130" i="7"/>
  <c r="O130" i="7"/>
  <c r="T102" i="7"/>
  <c r="T94" i="7"/>
  <c r="T82" i="7"/>
  <c r="O82" i="7"/>
  <c r="T74" i="7"/>
  <c r="T70" i="7"/>
  <c r="T54" i="7"/>
  <c r="T34" i="7"/>
  <c r="O34" i="7"/>
  <c r="T22" i="7"/>
  <c r="O54" i="7"/>
  <c r="O74" i="7"/>
  <c r="O94" i="7"/>
  <c r="O118" i="7"/>
  <c r="O138" i="7"/>
  <c r="O224" i="7"/>
  <c r="O270" i="7"/>
  <c r="O291" i="7"/>
  <c r="O315" i="7"/>
  <c r="N15" i="7"/>
  <c r="T485" i="7"/>
  <c r="T481" i="7"/>
  <c r="O465" i="7"/>
  <c r="T448" i="7"/>
  <c r="T432" i="7"/>
  <c r="T424" i="7"/>
  <c r="T408" i="7"/>
  <c r="T368" i="7"/>
  <c r="T347" i="7"/>
  <c r="T343" i="7"/>
  <c r="O339" i="7"/>
  <c r="T330" i="7"/>
  <c r="T326" i="7"/>
  <c r="T269" i="7"/>
  <c r="T261" i="7"/>
  <c r="T253" i="7"/>
  <c r="N249" i="7"/>
  <c r="T235" i="7"/>
  <c r="T219" i="7"/>
  <c r="N211" i="7"/>
  <c r="T206" i="7"/>
  <c r="T202" i="7"/>
  <c r="T186" i="7"/>
  <c r="T169" i="7"/>
  <c r="O169" i="7"/>
  <c r="T153" i="7"/>
  <c r="T137" i="7"/>
  <c r="N137" i="7"/>
  <c r="T121" i="7"/>
  <c r="O113" i="7"/>
  <c r="T105" i="7"/>
  <c r="N101" i="7"/>
  <c r="T89" i="7"/>
  <c r="N89" i="7"/>
  <c r="T73" i="7"/>
  <c r="N73" i="7"/>
  <c r="T57" i="7"/>
  <c r="O57" i="7"/>
  <c r="T45" i="7"/>
  <c r="N45" i="7"/>
  <c r="T41" i="7"/>
  <c r="T29" i="7"/>
  <c r="N29" i="7"/>
  <c r="T25" i="7"/>
  <c r="T17" i="7"/>
  <c r="N17" i="7"/>
  <c r="T13" i="7"/>
  <c r="T455" i="7"/>
  <c r="T450" i="7"/>
  <c r="T400" i="7"/>
  <c r="T396" i="7"/>
  <c r="T385" i="7"/>
  <c r="T364" i="7"/>
  <c r="T273" i="7"/>
  <c r="T257" i="7"/>
  <c r="T231" i="7"/>
  <c r="T190" i="7"/>
  <c r="T173" i="7"/>
  <c r="T125" i="7"/>
  <c r="N420" i="7"/>
  <c r="N25" i="7"/>
  <c r="N41" i="7"/>
  <c r="N61" i="7"/>
  <c r="N81" i="7"/>
  <c r="O97" i="7"/>
  <c r="O121" i="7"/>
  <c r="N153" i="7"/>
  <c r="N198" i="7"/>
  <c r="O269" i="7"/>
  <c r="O343" i="7"/>
  <c r="O58" i="7"/>
  <c r="O102" i="7"/>
  <c r="O122" i="7"/>
  <c r="O142" i="7"/>
  <c r="O166" i="7"/>
  <c r="O187" i="7"/>
  <c r="O207" i="7"/>
  <c r="O232" i="7"/>
  <c r="O254" i="7"/>
  <c r="O299" i="7"/>
  <c r="O319" i="7"/>
  <c r="T442" i="7"/>
  <c r="N406" i="7"/>
  <c r="T406" i="7"/>
  <c r="T283" i="7"/>
  <c r="T275" i="7"/>
  <c r="N229" i="7"/>
  <c r="T200" i="7"/>
  <c r="T188" i="7"/>
  <c r="T175" i="7"/>
  <c r="T115" i="7"/>
  <c r="T111" i="7"/>
  <c r="T55" i="7"/>
  <c r="N47" i="7"/>
  <c r="T47" i="7"/>
  <c r="T43" i="7"/>
  <c r="T27" i="7"/>
  <c r="T23" i="7"/>
  <c r="T212" i="7"/>
  <c r="T118" i="7"/>
  <c r="T312" i="7"/>
  <c r="N255" i="7"/>
  <c r="T255" i="7"/>
  <c r="T139" i="7"/>
  <c r="T123" i="7"/>
  <c r="T107" i="7"/>
  <c r="T91" i="7"/>
  <c r="N79" i="7"/>
  <c r="T479" i="7"/>
  <c r="T86" i="7"/>
  <c r="T323" i="7"/>
  <c r="T307" i="7"/>
  <c r="O295" i="7"/>
  <c r="O262" i="7"/>
  <c r="T250" i="7"/>
  <c r="T228" i="7"/>
  <c r="O228" i="7"/>
  <c r="T203" i="7"/>
  <c r="T183" i="7"/>
  <c r="T146" i="7"/>
  <c r="O146" i="7"/>
  <c r="T134" i="7"/>
  <c r="T114" i="7"/>
  <c r="O114" i="7"/>
  <c r="T98" i="7"/>
  <c r="O98" i="7"/>
  <c r="T66" i="7"/>
  <c r="O66" i="7"/>
  <c r="T50" i="7"/>
  <c r="O50" i="7"/>
  <c r="T38" i="7"/>
  <c r="T18" i="7"/>
  <c r="O18" i="7"/>
  <c r="T462" i="7"/>
  <c r="T430" i="7"/>
  <c r="T392" i="7"/>
  <c r="T360" i="7"/>
  <c r="T341" i="7"/>
  <c r="T314" i="7"/>
  <c r="T298" i="7"/>
  <c r="T77" i="7"/>
  <c r="T71" i="7"/>
  <c r="T39" i="7"/>
  <c r="T460" i="7"/>
  <c r="T447" i="7"/>
  <c r="T423" i="7"/>
  <c r="T403" i="7"/>
  <c r="T391" i="7"/>
  <c r="N375" i="7"/>
  <c r="T375" i="7"/>
  <c r="N371" i="7"/>
  <c r="T371" i="7"/>
  <c r="O359" i="7"/>
  <c r="T354" i="7"/>
  <c r="T338" i="7"/>
  <c r="O333" i="7"/>
  <c r="T333" i="7"/>
  <c r="O321" i="7"/>
  <c r="T321" i="7"/>
  <c r="O289" i="7"/>
  <c r="T289" i="7"/>
  <c r="T284" i="7"/>
  <c r="T280" i="7"/>
  <c r="T268" i="7"/>
  <c r="T256" i="7"/>
  <c r="T252" i="7"/>
  <c r="T248" i="7"/>
  <c r="T234" i="7"/>
  <c r="T230" i="7"/>
  <c r="O222" i="7"/>
  <c r="T218" i="7"/>
  <c r="N214" i="7"/>
  <c r="T214" i="7"/>
  <c r="T193" i="7"/>
  <c r="O189" i="7"/>
  <c r="T185" i="7"/>
  <c r="T160" i="7"/>
  <c r="O156" i="7"/>
  <c r="T136" i="7"/>
  <c r="N116" i="7"/>
  <c r="T112" i="7"/>
  <c r="N100" i="7"/>
  <c r="T100" i="7"/>
  <c r="N92" i="7"/>
  <c r="T88" i="7"/>
  <c r="N84" i="7"/>
  <c r="N68" i="7"/>
  <c r="T64" i="7"/>
  <c r="N60" i="7"/>
  <c r="T52" i="7"/>
  <c r="T36" i="7"/>
  <c r="T20" i="7"/>
  <c r="T12" i="7"/>
  <c r="T8" i="7"/>
  <c r="T482" i="7"/>
  <c r="T477" i="7"/>
  <c r="T474" i="7"/>
  <c r="T461" i="7"/>
  <c r="T454" i="7"/>
  <c r="T422" i="7"/>
  <c r="T387" i="7"/>
  <c r="T376" i="7"/>
  <c r="T361" i="7"/>
  <c r="T356" i="7"/>
  <c r="T352" i="7"/>
  <c r="T350" i="7"/>
  <c r="AC246" i="9"/>
  <c r="O131" i="7"/>
  <c r="O35" i="7"/>
  <c r="O99" i="7"/>
  <c r="N10" i="7"/>
  <c r="N18" i="7"/>
  <c r="N26" i="7"/>
  <c r="N34" i="7"/>
  <c r="N42" i="7"/>
  <c r="N50" i="7"/>
  <c r="N58" i="7"/>
  <c r="N66" i="7"/>
  <c r="N74" i="7"/>
  <c r="N82" i="7"/>
  <c r="N90" i="7"/>
  <c r="N98" i="7"/>
  <c r="N106" i="7"/>
  <c r="N114" i="7"/>
  <c r="N122" i="7"/>
  <c r="N130" i="7"/>
  <c r="N138" i="7"/>
  <c r="N146" i="7"/>
  <c r="N154" i="7"/>
  <c r="N162" i="7"/>
  <c r="N170" i="7"/>
  <c r="N178" i="7"/>
  <c r="N187" i="7"/>
  <c r="N195" i="7"/>
  <c r="N203" i="7"/>
  <c r="N212" i="7"/>
  <c r="N220" i="7"/>
  <c r="N228" i="7"/>
  <c r="N236" i="7"/>
  <c r="N246" i="7"/>
  <c r="N254" i="7"/>
  <c r="N262" i="7"/>
  <c r="N270" i="7"/>
  <c r="N278" i="7"/>
  <c r="N287" i="7"/>
  <c r="N295" i="7"/>
  <c r="N303" i="7"/>
  <c r="N311" i="7"/>
  <c r="N319" i="7"/>
  <c r="N327" i="7"/>
  <c r="N336" i="7"/>
  <c r="O336" i="7"/>
  <c r="N6" i="7"/>
  <c r="N14" i="7"/>
  <c r="N22" i="7"/>
  <c r="N30" i="7"/>
  <c r="N38" i="7"/>
  <c r="N46" i="7"/>
  <c r="N54" i="7"/>
  <c r="N62" i="7"/>
  <c r="N70" i="7"/>
  <c r="N78" i="7"/>
  <c r="N86" i="7"/>
  <c r="N94" i="7"/>
  <c r="N102" i="7"/>
  <c r="N110" i="7"/>
  <c r="N118" i="7"/>
  <c r="N126" i="7"/>
  <c r="N134" i="7"/>
  <c r="N142" i="7"/>
  <c r="N150" i="7"/>
  <c r="N158" i="7"/>
  <c r="N166" i="7"/>
  <c r="N174" i="7"/>
  <c r="N183" i="7"/>
  <c r="N191" i="7"/>
  <c r="N199" i="7"/>
  <c r="N207" i="7"/>
  <c r="N216" i="7"/>
  <c r="N224" i="7"/>
  <c r="N232" i="7"/>
  <c r="N240" i="7"/>
  <c r="N250" i="7"/>
  <c r="N258" i="7"/>
  <c r="N266" i="7"/>
  <c r="N274" i="7"/>
  <c r="N282" i="7"/>
  <c r="N291" i="7"/>
  <c r="N299" i="7"/>
  <c r="N307" i="7"/>
  <c r="N315" i="7"/>
  <c r="N323" i="7"/>
  <c r="N331" i="7"/>
  <c r="N44" i="7"/>
  <c r="N76" i="7"/>
  <c r="N234" i="7"/>
  <c r="N12" i="7"/>
  <c r="N148" i="7"/>
  <c r="O340" i="7"/>
  <c r="AC324" i="9"/>
  <c r="N36" i="7"/>
  <c r="N136" i="7"/>
  <c r="N181" i="7"/>
  <c r="N268" i="7"/>
  <c r="N313" i="7"/>
  <c r="N20" i="7"/>
  <c r="N52" i="7"/>
  <c r="N201" i="7"/>
  <c r="N248" i="7"/>
  <c r="N28" i="7"/>
  <c r="O124" i="7"/>
  <c r="N168" i="7"/>
  <c r="O256" i="7"/>
  <c r="N301" i="7"/>
  <c r="R411" i="7"/>
  <c r="AC410" i="9"/>
  <c r="AC317" i="9"/>
  <c r="AC322" i="9"/>
  <c r="O403" i="7"/>
  <c r="N141" i="7"/>
  <c r="O153" i="7"/>
  <c r="N173" i="7"/>
  <c r="O194" i="7"/>
  <c r="N215" i="7"/>
  <c r="N231" i="7"/>
  <c r="O253" i="7"/>
  <c r="N273" i="7"/>
  <c r="N294" i="7"/>
  <c r="N318" i="7"/>
  <c r="O329" i="7"/>
  <c r="N321" i="7"/>
  <c r="N309" i="7"/>
  <c r="N305" i="7"/>
  <c r="O297" i="7"/>
  <c r="N289" i="7"/>
  <c r="N276" i="7"/>
  <c r="N272" i="7"/>
  <c r="O264" i="7"/>
  <c r="N260" i="7"/>
  <c r="N243" i="7"/>
  <c r="N238" i="7"/>
  <c r="N226" i="7"/>
  <c r="N222" i="7"/>
  <c r="O214" i="7"/>
  <c r="N210" i="7"/>
  <c r="O197" i="7"/>
  <c r="N189" i="7"/>
  <c r="N176" i="7"/>
  <c r="O164" i="7"/>
  <c r="N156" i="7"/>
  <c r="N144" i="7"/>
  <c r="N140" i="7"/>
  <c r="O132" i="7"/>
  <c r="N128" i="7"/>
  <c r="O116" i="7"/>
  <c r="O108" i="7"/>
  <c r="O100" i="7"/>
  <c r="O96" i="7"/>
  <c r="O92" i="7"/>
  <c r="O84" i="7"/>
  <c r="O80" i="7"/>
  <c r="O72" i="7"/>
  <c r="O68" i="7"/>
  <c r="O60" i="7"/>
  <c r="O56" i="7"/>
  <c r="O48" i="7"/>
  <c r="O40" i="7"/>
  <c r="O32" i="7"/>
  <c r="O24" i="7"/>
  <c r="O16" i="7"/>
  <c r="AC318" i="9"/>
  <c r="AC388" i="9"/>
  <c r="AC310" i="9"/>
  <c r="N346" i="7"/>
  <c r="N363" i="7"/>
  <c r="O379" i="7"/>
  <c r="O472" i="7"/>
  <c r="N261" i="7"/>
  <c r="N277" i="7"/>
  <c r="N298" i="7"/>
  <c r="N330" i="7"/>
  <c r="N478" i="7"/>
  <c r="AC402" i="9"/>
  <c r="AC327" i="9"/>
  <c r="AC346" i="9"/>
  <c r="AC400" i="9"/>
  <c r="AC360" i="9"/>
  <c r="N350" i="7"/>
  <c r="O363" i="7"/>
  <c r="N395" i="7"/>
  <c r="N121" i="7"/>
  <c r="N133" i="7"/>
  <c r="O145" i="7"/>
  <c r="N165" i="7"/>
  <c r="N186" i="7"/>
  <c r="O202" i="7"/>
  <c r="N227" i="7"/>
  <c r="N244" i="7"/>
  <c r="O261" i="7"/>
  <c r="N286" i="7"/>
  <c r="N306" i="7"/>
  <c r="O330" i="7"/>
  <c r="S433" i="7"/>
  <c r="S380" i="7"/>
  <c r="S5" i="7"/>
  <c r="S450" i="7"/>
  <c r="S425" i="7"/>
  <c r="S383" i="7"/>
  <c r="S368" i="7"/>
  <c r="S275" i="7"/>
  <c r="S273" i="7"/>
  <c r="S269" i="7"/>
  <c r="S265" i="7"/>
  <c r="S263" i="7"/>
  <c r="S249" i="7"/>
  <c r="S235" i="7"/>
  <c r="S231" i="7"/>
  <c r="R223" i="7"/>
  <c r="S221" i="7"/>
  <c r="S219" i="7"/>
  <c r="S215" i="7"/>
  <c r="S194" i="7"/>
  <c r="S190" i="7"/>
  <c r="S188" i="7"/>
  <c r="S179" i="7"/>
  <c r="S173" i="7"/>
  <c r="R173" i="7"/>
  <c r="S163" i="7"/>
  <c r="S157" i="7"/>
  <c r="S155" i="7"/>
  <c r="S153" i="7"/>
  <c r="S147" i="7"/>
  <c r="S145" i="7"/>
  <c r="R141" i="7"/>
  <c r="S133" i="7"/>
  <c r="S123" i="7"/>
  <c r="S109" i="7"/>
  <c r="S93" i="7"/>
  <c r="S89" i="7"/>
  <c r="S85" i="7"/>
  <c r="S81" i="7"/>
  <c r="S75" i="7"/>
  <c r="S69" i="7"/>
  <c r="R61" i="7"/>
  <c r="S59" i="7"/>
  <c r="S57" i="7"/>
  <c r="S55" i="7"/>
  <c r="S45" i="7"/>
  <c r="R45" i="7"/>
  <c r="S41" i="7"/>
  <c r="S35" i="7"/>
  <c r="S25" i="7"/>
  <c r="S21" i="7"/>
  <c r="S367" i="7"/>
  <c r="S467" i="7"/>
  <c r="S434" i="7"/>
  <c r="S402" i="7"/>
  <c r="S482" i="7"/>
  <c r="R477" i="7"/>
  <c r="S464" i="7"/>
  <c r="S452" i="7"/>
  <c r="R452" i="7"/>
  <c r="Q452" i="7"/>
  <c r="R429" i="7"/>
  <c r="S410" i="7"/>
  <c r="S387" i="7"/>
  <c r="R359" i="7"/>
  <c r="S350" i="7"/>
  <c r="S344" i="7"/>
  <c r="R342" i="7"/>
  <c r="S336" i="7"/>
  <c r="S325" i="7"/>
  <c r="S319" i="7"/>
  <c r="S315" i="7"/>
  <c r="S307" i="7"/>
  <c r="S299" i="7"/>
  <c r="S295" i="7"/>
  <c r="S14" i="7"/>
  <c r="S12" i="7"/>
  <c r="S8" i="7"/>
  <c r="S451" i="7"/>
  <c r="S270" i="7"/>
  <c r="Q248" i="7"/>
  <c r="S246" i="7"/>
  <c r="S228" i="7"/>
  <c r="S212" i="7"/>
  <c r="S207" i="7"/>
  <c r="S205" i="7"/>
  <c r="S201" i="7"/>
  <c r="S172" i="7"/>
  <c r="S162" i="7"/>
  <c r="S146" i="7"/>
  <c r="S134" i="7"/>
  <c r="S118" i="7"/>
  <c r="S104" i="7"/>
  <c r="S102" i="7"/>
  <c r="S90" i="7"/>
  <c r="S86" i="7"/>
  <c r="S76" i="7"/>
  <c r="S70" i="7"/>
  <c r="S66" i="7"/>
  <c r="S36" i="7"/>
  <c r="S22" i="7"/>
  <c r="S458" i="7"/>
  <c r="S442" i="7"/>
  <c r="S369" i="7"/>
  <c r="R468" i="7"/>
  <c r="S460" i="7"/>
  <c r="S437" i="7"/>
  <c r="R428" i="7"/>
  <c r="S414" i="7"/>
  <c r="S409" i="7"/>
  <c r="S403" i="7"/>
  <c r="S394" i="7"/>
  <c r="R375" i="7"/>
  <c r="R362" i="7"/>
  <c r="R353" i="7"/>
  <c r="S347" i="7"/>
  <c r="S345" i="7"/>
  <c r="S332" i="7"/>
  <c r="S328" i="7"/>
  <c r="R320" i="7"/>
  <c r="R314" i="7"/>
  <c r="R298" i="7"/>
  <c r="S19" i="7"/>
  <c r="S13" i="7"/>
  <c r="S11" i="7"/>
  <c r="O352" i="7"/>
  <c r="N437" i="7"/>
  <c r="N405" i="7"/>
  <c r="N445" i="7"/>
  <c r="AC386" i="9"/>
  <c r="AC375" i="9"/>
  <c r="AC391" i="9"/>
  <c r="AC387" i="9"/>
  <c r="AC376" i="9"/>
  <c r="AC356" i="9"/>
  <c r="AC344" i="9"/>
  <c r="AC342" i="9"/>
  <c r="AC340" i="9"/>
  <c r="AC336" i="9"/>
  <c r="AC331" i="9"/>
  <c r="AC307" i="9"/>
  <c r="AC305" i="9"/>
  <c r="AC303" i="9"/>
  <c r="AC299" i="9"/>
  <c r="N482" i="7"/>
  <c r="N474" i="7"/>
  <c r="O369" i="7"/>
  <c r="N483" i="7"/>
  <c r="O438" i="7"/>
  <c r="O370" i="7"/>
  <c r="R370" i="7"/>
  <c r="O345" i="7"/>
  <c r="Q280" i="7"/>
  <c r="AC440" i="9"/>
  <c r="N479" i="7"/>
  <c r="O12" i="7"/>
  <c r="O20" i="7"/>
  <c r="O28" i="7"/>
  <c r="O36" i="7"/>
  <c r="O44" i="7"/>
  <c r="O52" i="7"/>
  <c r="O76" i="7"/>
  <c r="O148" i="7"/>
  <c r="N160" i="7"/>
  <c r="N172" i="7"/>
  <c r="O181" i="7"/>
  <c r="N193" i="7"/>
  <c r="N205" i="7"/>
  <c r="O248" i="7"/>
  <c r="O280" i="7"/>
  <c r="N293" i="7"/>
  <c r="O313" i="7"/>
  <c r="N325" i="7"/>
  <c r="O338" i="7"/>
  <c r="N434" i="7"/>
  <c r="AC381" i="9"/>
  <c r="AC298" i="9"/>
  <c r="AC330" i="9"/>
  <c r="AC396" i="9"/>
  <c r="AC437" i="9"/>
  <c r="AC302" i="9"/>
  <c r="AC351" i="9"/>
  <c r="AC306" i="9"/>
  <c r="AC355" i="9"/>
  <c r="AC390" i="9"/>
  <c r="N446" i="7"/>
  <c r="O8" i="7"/>
  <c r="O64" i="7"/>
  <c r="O88" i="7"/>
  <c r="O104" i="7"/>
  <c r="O112" i="7"/>
  <c r="N124" i="7"/>
  <c r="O230" i="7"/>
  <c r="N256" i="7"/>
  <c r="N422" i="7"/>
  <c r="O484" i="7"/>
  <c r="O464" i="7"/>
  <c r="O460" i="7"/>
  <c r="N451" i="7"/>
  <c r="N435" i="7"/>
  <c r="O423" i="7"/>
  <c r="Q419" i="7"/>
  <c r="R419" i="7"/>
  <c r="AC436" i="9"/>
  <c r="O399" i="7"/>
  <c r="R399" i="7"/>
  <c r="N391" i="7"/>
  <c r="N387" i="7"/>
  <c r="Q379" i="7"/>
  <c r="N326" i="7"/>
  <c r="N281" i="7"/>
  <c r="N265" i="7"/>
  <c r="N206" i="7"/>
  <c r="N149" i="7"/>
  <c r="N117" i="7"/>
  <c r="N85" i="7"/>
  <c r="R85" i="7"/>
  <c r="N53" i="7"/>
  <c r="R53" i="7"/>
  <c r="R29" i="7"/>
  <c r="N463" i="7"/>
  <c r="AC304" i="9"/>
  <c r="O414" i="7"/>
  <c r="AC349" i="9"/>
  <c r="N409" i="7"/>
  <c r="N225" i="7"/>
  <c r="N175" i="7"/>
  <c r="O163" i="7"/>
  <c r="N31" i="7"/>
  <c r="O467" i="7"/>
  <c r="R210" i="7"/>
  <c r="N450" i="7"/>
  <c r="AC423" i="9"/>
  <c r="AC399" i="9"/>
  <c r="AC300" i="9"/>
  <c r="N466" i="7"/>
  <c r="O397" i="7"/>
  <c r="N389" i="7"/>
  <c r="O328" i="7"/>
  <c r="O312" i="7"/>
  <c r="O283" i="7"/>
  <c r="O275" i="7"/>
  <c r="N263" i="7"/>
  <c r="N221" i="7"/>
  <c r="Q188" i="7"/>
  <c r="N159" i="7"/>
  <c r="Q155" i="7"/>
  <c r="N151" i="7"/>
  <c r="N127" i="7"/>
  <c r="N119" i="7"/>
  <c r="N111" i="7"/>
  <c r="N95" i="7"/>
  <c r="Q91" i="7"/>
  <c r="N87" i="7"/>
  <c r="Q75" i="7"/>
  <c r="Q67" i="7"/>
  <c r="N63" i="7"/>
  <c r="N55" i="7"/>
  <c r="Q51" i="7"/>
  <c r="Q27" i="7"/>
  <c r="N23" i="7"/>
  <c r="AC313" i="9"/>
  <c r="O478" i="7"/>
  <c r="AC379" i="9"/>
  <c r="O442" i="7"/>
  <c r="O433" i="7"/>
  <c r="AC446" i="9"/>
  <c r="AC377" i="9"/>
  <c r="AC358" i="9"/>
  <c r="AC320" i="9"/>
  <c r="N441" i="7"/>
  <c r="N8" i="7"/>
  <c r="N16" i="7"/>
  <c r="N24" i="7"/>
  <c r="N32" i="7"/>
  <c r="N40" i="7"/>
  <c r="N48" i="7"/>
  <c r="N56" i="7"/>
  <c r="N64" i="7"/>
  <c r="N72" i="7"/>
  <c r="N80" i="7"/>
  <c r="N88" i="7"/>
  <c r="N96" i="7"/>
  <c r="N104" i="7"/>
  <c r="N112" i="7"/>
  <c r="N120" i="7"/>
  <c r="N132" i="7"/>
  <c r="O140" i="7"/>
  <c r="N152" i="7"/>
  <c r="N164" i="7"/>
  <c r="O172" i="7"/>
  <c r="N185" i="7"/>
  <c r="N197" i="7"/>
  <c r="O205" i="7"/>
  <c r="N218" i="7"/>
  <c r="N230" i="7"/>
  <c r="O238" i="7"/>
  <c r="N252" i="7"/>
  <c r="N264" i="7"/>
  <c r="O272" i="7"/>
  <c r="N284" i="7"/>
  <c r="N297" i="7"/>
  <c r="O305" i="7"/>
  <c r="N317" i="7"/>
  <c r="N329" i="7"/>
  <c r="O342" i="7"/>
  <c r="N354" i="7"/>
  <c r="O367" i="7"/>
  <c r="N383" i="7"/>
  <c r="O419" i="7"/>
  <c r="N459" i="7"/>
  <c r="O302" i="7"/>
  <c r="O318" i="7"/>
  <c r="O348" i="7"/>
  <c r="N426" i="7"/>
  <c r="N59" i="7"/>
  <c r="N123" i="7"/>
  <c r="O179" i="7"/>
  <c r="N341" i="7"/>
  <c r="N453" i="7"/>
  <c r="N432" i="7"/>
  <c r="O424" i="7"/>
  <c r="N408" i="7"/>
  <c r="O380" i="7"/>
  <c r="N355" i="7"/>
  <c r="N351" i="7"/>
  <c r="R274" i="7"/>
  <c r="R258" i="7"/>
  <c r="N427" i="7"/>
  <c r="Q411" i="7"/>
  <c r="O411" i="7"/>
  <c r="N411" i="7"/>
  <c r="O427" i="7"/>
  <c r="AC431" i="9"/>
  <c r="AC413" i="9"/>
  <c r="AC429" i="9"/>
  <c r="AC407" i="9"/>
  <c r="O407" i="7"/>
  <c r="Q439" i="7"/>
  <c r="O439" i="7"/>
  <c r="N439" i="7"/>
  <c r="AC432" i="9"/>
  <c r="AC428" i="9"/>
  <c r="AC421" i="9"/>
  <c r="AC430" i="9"/>
  <c r="AC441" i="9"/>
  <c r="N419" i="7"/>
  <c r="R455" i="7"/>
  <c r="AC445" i="9"/>
  <c r="AC422" i="9"/>
  <c r="AC426" i="9"/>
  <c r="AC385" i="9"/>
  <c r="AC450" i="9"/>
  <c r="AC359" i="9"/>
  <c r="AC314" i="9"/>
  <c r="AC315" i="9"/>
  <c r="AC444" i="9"/>
  <c r="AC405" i="9"/>
  <c r="AC333" i="9"/>
  <c r="AC334" i="9"/>
  <c r="AC335" i="9"/>
  <c r="AC361" i="9"/>
  <c r="AC337" i="9"/>
  <c r="AC371" i="9"/>
  <c r="AC372" i="9"/>
  <c r="AC332" i="9"/>
  <c r="AC341" i="9"/>
  <c r="AC329" i="9"/>
  <c r="AC362" i="9"/>
  <c r="O120" i="7"/>
  <c r="O128" i="7"/>
  <c r="O136" i="7"/>
  <c r="O144" i="7"/>
  <c r="O152" i="7"/>
  <c r="O160" i="7"/>
  <c r="O168" i="7"/>
  <c r="O176" i="7"/>
  <c r="O185" i="7"/>
  <c r="O193" i="7"/>
  <c r="O201" i="7"/>
  <c r="O210" i="7"/>
  <c r="O218" i="7"/>
  <c r="O226" i="7"/>
  <c r="O234" i="7"/>
  <c r="O243" i="7"/>
  <c r="O252" i="7"/>
  <c r="O260" i="7"/>
  <c r="O268" i="7"/>
  <c r="O276" i="7"/>
  <c r="O284" i="7"/>
  <c r="O293" i="7"/>
  <c r="O301" i="7"/>
  <c r="O309" i="7"/>
  <c r="O317" i="7"/>
  <c r="O325" i="7"/>
  <c r="N338" i="7"/>
  <c r="O346" i="7"/>
  <c r="O354" i="7"/>
  <c r="N367" i="7"/>
  <c r="N379" i="7"/>
  <c r="N403" i="7"/>
  <c r="O9" i="7"/>
  <c r="N21" i="7"/>
  <c r="N33" i="7"/>
  <c r="O41" i="7"/>
  <c r="N65" i="7"/>
  <c r="O73" i="7"/>
  <c r="N97" i="7"/>
  <c r="O105" i="7"/>
  <c r="N129" i="7"/>
  <c r="O137" i="7"/>
  <c r="O161" i="7"/>
  <c r="N177" i="7"/>
  <c r="N194" i="7"/>
  <c r="O219" i="7"/>
  <c r="O235" i="7"/>
  <c r="N253" i="7"/>
  <c r="O294" i="7"/>
  <c r="N310" i="7"/>
  <c r="N27" i="7"/>
  <c r="O67" i="7"/>
  <c r="N155" i="7"/>
  <c r="O208" i="7"/>
  <c r="AC5" i="9"/>
  <c r="AC9" i="9"/>
  <c r="AC13" i="9"/>
  <c r="AC17" i="9"/>
  <c r="AC21" i="9"/>
  <c r="AC25" i="9"/>
  <c r="AC29" i="9"/>
  <c r="AC33" i="9"/>
  <c r="AC37" i="9"/>
  <c r="AC41" i="9"/>
  <c r="AC45" i="9"/>
  <c r="AC49" i="9"/>
  <c r="AC53" i="9"/>
  <c r="AC57" i="9"/>
  <c r="AC61" i="9"/>
  <c r="AC65" i="9"/>
  <c r="AC69" i="9"/>
  <c r="AC73" i="9"/>
  <c r="AC77" i="9"/>
  <c r="AC81" i="9"/>
  <c r="AC85" i="9"/>
  <c r="AC89" i="9"/>
  <c r="AC93" i="9"/>
  <c r="AC97" i="9"/>
  <c r="AC101" i="9"/>
  <c r="AC105" i="9"/>
  <c r="AC109" i="9"/>
  <c r="AC113" i="9"/>
  <c r="AC117" i="9"/>
  <c r="AC121" i="9"/>
  <c r="AC125" i="9"/>
  <c r="AC129" i="9"/>
  <c r="AC133" i="9"/>
  <c r="AC137" i="9"/>
  <c r="AC141" i="9"/>
  <c r="AC145" i="9"/>
  <c r="AC149" i="9"/>
  <c r="AC153" i="9"/>
  <c r="AC157" i="9"/>
  <c r="AC161" i="9"/>
  <c r="AC165" i="9"/>
  <c r="AC169" i="9"/>
  <c r="AC173" i="9"/>
  <c r="AC177" i="9"/>
  <c r="AC181" i="9"/>
  <c r="AC185" i="9"/>
  <c r="AC189" i="9"/>
  <c r="AC193" i="9"/>
  <c r="AC197" i="9"/>
  <c r="AC201" i="9"/>
  <c r="AC205" i="9"/>
  <c r="AC210" i="9"/>
  <c r="AC214" i="9"/>
  <c r="AC218" i="9"/>
  <c r="AC222" i="9"/>
  <c r="AC226" i="9"/>
  <c r="AC230" i="9"/>
  <c r="AC234" i="9"/>
  <c r="AC238" i="9"/>
  <c r="AC242" i="9"/>
  <c r="AC247" i="9"/>
  <c r="AC251" i="9"/>
  <c r="AC255" i="9"/>
  <c r="AC259" i="9"/>
  <c r="AC263" i="9"/>
  <c r="AC267" i="9"/>
  <c r="AC271" i="9"/>
  <c r="AC275" i="9"/>
  <c r="AC279" i="9"/>
  <c r="AC283" i="9"/>
  <c r="AC287" i="9"/>
  <c r="AC291" i="9"/>
  <c r="AC295" i="9"/>
  <c r="AC454" i="9"/>
  <c r="AC458" i="9"/>
  <c r="AC462" i="9"/>
  <c r="AC466" i="9"/>
  <c r="AC470" i="9"/>
  <c r="AC474" i="9"/>
  <c r="AC478" i="9"/>
  <c r="AC482" i="9"/>
  <c r="AC6" i="9"/>
  <c r="AC10" i="9"/>
  <c r="AC14" i="9"/>
  <c r="AC18" i="9"/>
  <c r="AC7" i="9"/>
  <c r="AC11" i="9"/>
  <c r="AC15" i="9"/>
  <c r="AC19" i="9"/>
  <c r="AC23" i="9"/>
  <c r="AC27" i="9"/>
  <c r="AC31" i="9"/>
  <c r="AC35" i="9"/>
  <c r="AC39" i="9"/>
  <c r="AC43" i="9"/>
  <c r="AC47" i="9"/>
  <c r="AC51" i="9"/>
  <c r="AC55" i="9"/>
  <c r="AC59" i="9"/>
  <c r="AC63" i="9"/>
  <c r="AC67" i="9"/>
  <c r="AC71" i="9"/>
  <c r="AC75" i="9"/>
  <c r="AC79" i="9"/>
  <c r="AC83" i="9"/>
  <c r="AC87" i="9"/>
  <c r="AC91" i="9"/>
  <c r="AC95" i="9"/>
  <c r="AC99" i="9"/>
  <c r="AC103" i="9"/>
  <c r="AC107" i="9"/>
  <c r="AC111" i="9"/>
  <c r="AC115" i="9"/>
  <c r="AC119" i="9"/>
  <c r="AC123" i="9"/>
  <c r="AC127" i="9"/>
  <c r="AC131" i="9"/>
  <c r="AC135" i="9"/>
  <c r="AC139" i="9"/>
  <c r="AC143" i="9"/>
  <c r="AC147" i="9"/>
  <c r="AC151" i="9"/>
  <c r="AC155" i="9"/>
  <c r="AC159" i="9"/>
  <c r="AC163" i="9"/>
  <c r="AC167" i="9"/>
  <c r="AC171" i="9"/>
  <c r="AC175" i="9"/>
  <c r="AC179" i="9"/>
  <c r="AC183" i="9"/>
  <c r="AC187" i="9"/>
  <c r="AC191" i="9"/>
  <c r="AC195" i="9"/>
  <c r="AC199" i="9"/>
  <c r="AC203" i="9"/>
  <c r="AC207" i="9"/>
  <c r="AC212" i="9"/>
  <c r="AC216" i="9"/>
  <c r="AC220" i="9"/>
  <c r="AC224" i="9"/>
  <c r="AC228" i="9"/>
  <c r="AC232" i="9"/>
  <c r="AC236" i="9"/>
  <c r="AC240" i="9"/>
  <c r="AC244" i="9"/>
  <c r="AC249" i="9"/>
  <c r="AC253" i="9"/>
  <c r="AC257" i="9"/>
  <c r="AC261" i="9"/>
  <c r="AC265" i="9"/>
  <c r="AC269" i="9"/>
  <c r="AC273" i="9"/>
  <c r="AC277" i="9"/>
  <c r="AC281" i="9"/>
  <c r="AC285" i="9"/>
  <c r="AC289" i="9"/>
  <c r="AC293" i="9"/>
  <c r="AC297" i="9"/>
  <c r="AC456" i="9"/>
  <c r="AC460" i="9"/>
  <c r="AC464" i="9"/>
  <c r="AC468" i="9"/>
  <c r="AC472" i="9"/>
  <c r="AC476" i="9"/>
  <c r="AC8" i="9"/>
  <c r="AC12" i="9"/>
  <c r="AC16" i="9"/>
  <c r="AC20" i="9"/>
  <c r="AC24" i="9"/>
  <c r="AC28" i="9"/>
  <c r="AC32" i="9"/>
  <c r="AC36" i="9"/>
  <c r="AC40" i="9"/>
  <c r="AC44" i="9"/>
  <c r="AC48" i="9"/>
  <c r="AC52" i="9"/>
  <c r="AC56" i="9"/>
  <c r="AC60" i="9"/>
  <c r="AC64" i="9"/>
  <c r="AC68" i="9"/>
  <c r="AC72" i="9"/>
  <c r="AC76" i="9"/>
  <c r="AC80" i="9"/>
  <c r="AC84" i="9"/>
  <c r="AC88" i="9"/>
  <c r="AC92" i="9"/>
  <c r="AC96" i="9"/>
  <c r="AC100" i="9"/>
  <c r="AC104" i="9"/>
  <c r="AC108" i="9"/>
  <c r="AC112" i="9"/>
  <c r="AC116" i="9"/>
  <c r="AC120" i="9"/>
  <c r="AC124" i="9"/>
  <c r="AC128" i="9"/>
  <c r="AC132" i="9"/>
  <c r="AC136" i="9"/>
  <c r="AC140" i="9"/>
  <c r="AC144" i="9"/>
  <c r="AC148" i="9"/>
  <c r="AC152" i="9"/>
  <c r="AC156" i="9"/>
  <c r="AC160" i="9"/>
  <c r="AC164" i="9"/>
  <c r="AC168" i="9"/>
  <c r="AC172" i="9"/>
  <c r="AC176" i="9"/>
  <c r="AC180" i="9"/>
  <c r="AC184" i="9"/>
  <c r="AC188" i="9"/>
  <c r="AC192" i="9"/>
  <c r="AC196" i="9"/>
  <c r="AC200" i="9"/>
  <c r="AC204" i="9"/>
  <c r="AC208" i="9"/>
  <c r="AC213" i="9"/>
  <c r="AC217" i="9"/>
  <c r="AC221" i="9"/>
  <c r="AC225" i="9"/>
  <c r="AC229" i="9"/>
  <c r="AC233" i="9"/>
  <c r="AC237" i="9"/>
  <c r="AC241" i="9"/>
  <c r="AC250" i="9"/>
  <c r="AC254" i="9"/>
  <c r="AC258" i="9"/>
  <c r="AC262" i="9"/>
  <c r="AC266" i="9"/>
  <c r="AC270" i="9"/>
  <c r="AC274" i="9"/>
  <c r="AC278" i="9"/>
  <c r="AC22" i="9"/>
  <c r="AC38" i="9"/>
  <c r="AC54" i="9"/>
  <c r="AC70" i="9"/>
  <c r="AC86" i="9"/>
  <c r="AC102" i="9"/>
  <c r="AC118" i="9"/>
  <c r="AC134" i="9"/>
  <c r="AC166" i="9"/>
  <c r="AC182" i="9"/>
  <c r="AC198" i="9"/>
  <c r="AC215" i="9"/>
  <c r="AC248" i="9"/>
  <c r="AC280" i="9"/>
  <c r="AC296" i="9"/>
  <c r="AC467" i="9"/>
  <c r="AC481" i="9"/>
  <c r="AC272" i="9"/>
  <c r="AC26" i="9"/>
  <c r="AC42" i="9"/>
  <c r="AC58" i="9"/>
  <c r="AC74" i="9"/>
  <c r="AC90" i="9"/>
  <c r="AC106" i="9"/>
  <c r="AC122" i="9"/>
  <c r="AC138" i="9"/>
  <c r="AC154" i="9"/>
  <c r="AC170" i="9"/>
  <c r="AC186" i="9"/>
  <c r="AC202" i="9"/>
  <c r="AC219" i="9"/>
  <c r="AC235" i="9"/>
  <c r="AC252" i="9"/>
  <c r="AC268" i="9"/>
  <c r="AC282" i="9"/>
  <c r="AC290" i="9"/>
  <c r="AC453" i="9"/>
  <c r="AC461" i="9"/>
  <c r="AC469" i="9"/>
  <c r="AC477" i="9"/>
  <c r="AC483" i="9"/>
  <c r="AC30" i="9"/>
  <c r="AC46" i="9"/>
  <c r="AC62" i="9"/>
  <c r="AC78" i="9"/>
  <c r="AC94" i="9"/>
  <c r="AC110" i="9"/>
  <c r="AC126" i="9"/>
  <c r="AC142" i="9"/>
  <c r="AC158" i="9"/>
  <c r="AC174" i="9"/>
  <c r="AC190" i="9"/>
  <c r="AC206" i="9"/>
  <c r="AC223" i="9"/>
  <c r="AC239" i="9"/>
  <c r="AC284" i="9"/>
  <c r="AC292" i="9"/>
  <c r="AC455" i="9"/>
  <c r="AC463" i="9"/>
  <c r="AC479" i="9"/>
  <c r="AC34" i="9"/>
  <c r="AC50" i="9"/>
  <c r="AC66" i="9"/>
  <c r="AC82" i="9"/>
  <c r="AC98" i="9"/>
  <c r="AC114" i="9"/>
  <c r="AC130" i="9"/>
  <c r="AC146" i="9"/>
  <c r="AC162" i="9"/>
  <c r="AC178" i="9"/>
  <c r="AC194" i="9"/>
  <c r="AC211" i="9"/>
  <c r="AC227" i="9"/>
  <c r="AC243" i="9"/>
  <c r="AC260" i="9"/>
  <c r="AC276" i="9"/>
  <c r="AC286" i="9"/>
  <c r="AC294" i="9"/>
  <c r="AC457" i="9"/>
  <c r="AC465" i="9"/>
  <c r="AC473" i="9"/>
  <c r="AC480" i="9"/>
  <c r="AC485" i="9"/>
  <c r="AC150" i="9"/>
  <c r="AC231" i="9"/>
  <c r="AC264" i="9"/>
  <c r="AC288" i="9"/>
  <c r="AC459" i="9"/>
  <c r="AC475" i="9"/>
  <c r="AC256" i="9"/>
  <c r="AC471" i="9"/>
  <c r="AC484" i="9"/>
  <c r="AC370" i="9"/>
  <c r="AC398" i="9"/>
  <c r="AC439" i="9"/>
  <c r="AC392" i="9"/>
  <c r="AC363" i="9"/>
  <c r="AC364" i="9"/>
  <c r="AC308" i="9"/>
  <c r="AC373" i="9"/>
  <c r="AC301" i="9"/>
  <c r="AC414" i="9"/>
  <c r="AC350" i="9"/>
  <c r="AC319" i="9"/>
  <c r="AC312" i="9"/>
  <c r="AC409" i="9"/>
  <c r="AC353" i="9"/>
  <c r="AC354" i="9"/>
  <c r="AC323" i="9"/>
  <c r="AC420" i="9"/>
  <c r="AC348" i="9"/>
  <c r="AC325" i="9"/>
  <c r="AC406" i="9"/>
  <c r="AC352" i="9"/>
  <c r="AC343" i="9"/>
  <c r="AC452" i="9"/>
  <c r="AC378" i="9"/>
  <c r="AC449" i="9"/>
  <c r="AC419" i="9"/>
  <c r="AC433" i="9"/>
  <c r="AC425" i="9"/>
  <c r="AC448" i="9"/>
  <c r="AC369" i="9"/>
  <c r="AC415" i="9"/>
  <c r="AC417" i="9"/>
  <c r="AC447" i="9"/>
  <c r="AC416" i="9"/>
  <c r="AC434" i="9"/>
  <c r="AC380" i="9"/>
  <c r="AC384" i="9"/>
  <c r="AC365" i="9"/>
  <c r="N447" i="7"/>
  <c r="O347" i="7"/>
  <c r="N11" i="7"/>
  <c r="O19" i="7"/>
  <c r="N43" i="7"/>
  <c r="O51" i="7"/>
  <c r="N75" i="7"/>
  <c r="O83" i="7"/>
  <c r="N107" i="7"/>
  <c r="O115" i="7"/>
  <c r="N139" i="7"/>
  <c r="O147" i="7"/>
  <c r="N188" i="7"/>
  <c r="O200" i="7"/>
  <c r="N241" i="7"/>
  <c r="O482" i="7"/>
  <c r="O474" i="7"/>
  <c r="O466" i="7"/>
  <c r="O462" i="7"/>
  <c r="O458" i="7"/>
  <c r="O454" i="7"/>
  <c r="O449" i="7"/>
  <c r="O445" i="7"/>
  <c r="N438" i="7"/>
  <c r="O434" i="7"/>
  <c r="O430" i="7"/>
  <c r="O426" i="7"/>
  <c r="O422" i="7"/>
  <c r="O418" i="7"/>
  <c r="N414" i="7"/>
  <c r="O410" i="7"/>
  <c r="N410" i="7"/>
  <c r="O406" i="7"/>
  <c r="N402" i="7"/>
  <c r="O402" i="7"/>
  <c r="O398" i="7"/>
  <c r="N390" i="7"/>
  <c r="N386" i="7"/>
  <c r="O382" i="7"/>
  <c r="N382" i="7"/>
  <c r="O378" i="7"/>
  <c r="N370" i="7"/>
  <c r="N366" i="7"/>
  <c r="O362" i="7"/>
  <c r="O358" i="7"/>
  <c r="N353" i="7"/>
  <c r="O349" i="7"/>
  <c r="N342" i="7"/>
  <c r="O334" i="7"/>
  <c r="N334" i="7"/>
  <c r="O326" i="7"/>
  <c r="O322" i="7"/>
  <c r="O314" i="7"/>
  <c r="O306" i="7"/>
  <c r="O298" i="7"/>
  <c r="O290" i="7"/>
  <c r="O281" i="7"/>
  <c r="O273" i="7"/>
  <c r="O265" i="7"/>
  <c r="O257" i="7"/>
  <c r="O249" i="7"/>
  <c r="O239" i="7"/>
  <c r="O231" i="7"/>
  <c r="O223" i="7"/>
  <c r="O215" i="7"/>
  <c r="O206" i="7"/>
  <c r="O198" i="7"/>
  <c r="O190" i="7"/>
  <c r="O182" i="7"/>
  <c r="O173" i="7"/>
  <c r="O165" i="7"/>
  <c r="O157" i="7"/>
  <c r="O149" i="7"/>
  <c r="O141" i="7"/>
  <c r="O133" i="7"/>
  <c r="O125" i="7"/>
  <c r="O117" i="7"/>
  <c r="O109" i="7"/>
  <c r="O101" i="7"/>
  <c r="O93" i="7"/>
  <c r="O85" i="7"/>
  <c r="O77" i="7"/>
  <c r="O69" i="7"/>
  <c r="O61" i="7"/>
  <c r="O53" i="7"/>
  <c r="O45" i="7"/>
  <c r="O37" i="7"/>
  <c r="O447" i="7"/>
  <c r="N454" i="7"/>
  <c r="N449" i="7"/>
  <c r="O11" i="7"/>
  <c r="N35" i="7"/>
  <c r="O43" i="7"/>
  <c r="N67" i="7"/>
  <c r="O75" i="7"/>
  <c r="N99" i="7"/>
  <c r="O107" i="7"/>
  <c r="N131" i="7"/>
  <c r="O139" i="7"/>
  <c r="N179" i="7"/>
  <c r="O188" i="7"/>
  <c r="N208" i="7"/>
  <c r="O241" i="7"/>
  <c r="O386" i="7"/>
  <c r="O441" i="7"/>
  <c r="O437" i="7"/>
  <c r="N433" i="7"/>
  <c r="N429" i="7"/>
  <c r="O417" i="7"/>
  <c r="N413" i="7"/>
  <c r="O409" i="7"/>
  <c r="O405" i="7"/>
  <c r="N397" i="7"/>
  <c r="O393" i="7"/>
  <c r="O389" i="7"/>
  <c r="N385" i="7"/>
  <c r="N381" i="7"/>
  <c r="O373" i="7"/>
  <c r="N369" i="7"/>
  <c r="O365" i="7"/>
  <c r="N365" i="7"/>
  <c r="N361" i="7"/>
  <c r="O356" i="7"/>
  <c r="N356" i="7"/>
  <c r="N352" i="7"/>
  <c r="N345" i="7"/>
  <c r="O341" i="7"/>
  <c r="N333" i="7"/>
  <c r="N484" i="7"/>
  <c r="N476" i="7"/>
  <c r="N464" i="7"/>
  <c r="O451" i="7"/>
  <c r="O443" i="7"/>
  <c r="O436" i="7"/>
  <c r="N424" i="7"/>
  <c r="O416" i="7"/>
  <c r="O404" i="7"/>
  <c r="N396" i="7"/>
  <c r="O384" i="7"/>
  <c r="O355" i="7"/>
  <c r="N344" i="7"/>
  <c r="O337" i="7"/>
  <c r="N328" i="7"/>
  <c r="N324" i="7"/>
  <c r="O320" i="7"/>
  <c r="N312" i="7"/>
  <c r="N308" i="7"/>
  <c r="O304" i="7"/>
  <c r="O300" i="7"/>
  <c r="N300" i="7"/>
  <c r="N296" i="7"/>
  <c r="N292" i="7"/>
  <c r="N288" i="7"/>
  <c r="N283" i="7"/>
  <c r="N279" i="7"/>
  <c r="N275" i="7"/>
  <c r="N271" i="7"/>
  <c r="N267" i="7"/>
  <c r="O267" i="7"/>
  <c r="O263" i="7"/>
  <c r="O259" i="7"/>
  <c r="O255" i="7"/>
  <c r="O251" i="7"/>
  <c r="N247" i="7"/>
  <c r="O247" i="7"/>
  <c r="N237" i="7"/>
  <c r="N233" i="7"/>
  <c r="O229" i="7"/>
  <c r="O225" i="7"/>
  <c r="O221" i="7"/>
  <c r="N217" i="7"/>
  <c r="O217" i="7"/>
  <c r="O213" i="7"/>
  <c r="O204" i="7"/>
  <c r="N204" i="7"/>
  <c r="O196" i="7"/>
  <c r="Q196" i="7"/>
  <c r="N192" i="7"/>
  <c r="O192" i="7"/>
  <c r="N184" i="7"/>
  <c r="O175" i="7"/>
  <c r="Q171" i="7"/>
  <c r="O171" i="7"/>
  <c r="O167" i="7"/>
  <c r="N163" i="7"/>
  <c r="O159" i="7"/>
  <c r="O151" i="7"/>
  <c r="O143" i="7"/>
  <c r="O135" i="7"/>
  <c r="O127" i="7"/>
  <c r="O119" i="7"/>
  <c r="O111" i="7"/>
  <c r="O103" i="7"/>
  <c r="O95" i="7"/>
  <c r="O87" i="7"/>
  <c r="O79" i="7"/>
  <c r="O71" i="7"/>
  <c r="O63" i="7"/>
  <c r="O55" i="7"/>
  <c r="O47" i="7"/>
  <c r="O39" i="7"/>
  <c r="O31" i="7"/>
  <c r="O23" i="7"/>
  <c r="O15" i="7"/>
  <c r="N7" i="7"/>
  <c r="N480" i="7"/>
  <c r="N472" i="7"/>
  <c r="N468" i="7"/>
  <c r="O468" i="7"/>
  <c r="N460" i="7"/>
  <c r="N456" i="7"/>
  <c r="N440" i="7"/>
  <c r="O432" i="7"/>
  <c r="Q432" i="7"/>
  <c r="O428" i="7"/>
  <c r="O420" i="7"/>
  <c r="O408" i="7"/>
  <c r="O400" i="7"/>
  <c r="N392" i="7"/>
  <c r="O392" i="7"/>
  <c r="O388" i="7"/>
  <c r="N380" i="7"/>
  <c r="O376" i="7"/>
  <c r="O372" i="7"/>
  <c r="N364" i="7"/>
  <c r="N360" i="7"/>
  <c r="O360" i="7"/>
  <c r="O351" i="7"/>
  <c r="AC401" i="9"/>
  <c r="AC435" i="9"/>
  <c r="AC366" i="9"/>
  <c r="AC383" i="9"/>
  <c r="AC411" i="9"/>
  <c r="AC427" i="9"/>
  <c r="AC443" i="9"/>
  <c r="AC345" i="9"/>
  <c r="AC395" i="9"/>
  <c r="AC347" i="9"/>
  <c r="AC412" i="9"/>
  <c r="AC389" i="9"/>
  <c r="AC382" i="9"/>
  <c r="AC367" i="9"/>
  <c r="AC368" i="9"/>
  <c r="AC328" i="9"/>
  <c r="AC393" i="9"/>
  <c r="AC321" i="9"/>
  <c r="AC418" i="9"/>
  <c r="AC338" i="9"/>
  <c r="AC403" i="9"/>
  <c r="AC339" i="9"/>
  <c r="AC404" i="9"/>
  <c r="AC316" i="9"/>
  <c r="AC397" i="9"/>
  <c r="AC309" i="9"/>
  <c r="AC374" i="9"/>
  <c r="AC438" i="9"/>
  <c r="AC311" i="9"/>
  <c r="AC394" i="9"/>
  <c r="AC408" i="9"/>
  <c r="AC326" i="9"/>
  <c r="AC424" i="9"/>
  <c r="AC442" i="9"/>
  <c r="N388" i="7"/>
  <c r="N436" i="7"/>
  <c r="N458" i="7"/>
  <c r="N443" i="7"/>
  <c r="O456" i="7"/>
  <c r="N400" i="7"/>
  <c r="N157" i="7"/>
  <c r="N169" i="7"/>
  <c r="O177" i="7"/>
  <c r="N190" i="7"/>
  <c r="N202" i="7"/>
  <c r="O211" i="7"/>
  <c r="N223" i="7"/>
  <c r="N235" i="7"/>
  <c r="O244" i="7"/>
  <c r="N257" i="7"/>
  <c r="N269" i="7"/>
  <c r="O277" i="7"/>
  <c r="N290" i="7"/>
  <c r="N302" i="7"/>
  <c r="O310" i="7"/>
  <c r="N322" i="7"/>
  <c r="N339" i="7"/>
  <c r="N347" i="7"/>
  <c r="N376" i="7"/>
  <c r="N348" i="7"/>
  <c r="O385" i="7"/>
  <c r="O7" i="7"/>
  <c r="N19" i="7"/>
  <c r="O27" i="7"/>
  <c r="N39" i="7"/>
  <c r="N51" i="7"/>
  <c r="O59" i="7"/>
  <c r="N71" i="7"/>
  <c r="N83" i="7"/>
  <c r="O91" i="7"/>
  <c r="N103" i="7"/>
  <c r="N115" i="7"/>
  <c r="O123" i="7"/>
  <c r="N135" i="7"/>
  <c r="N147" i="7"/>
  <c r="O155" i="7"/>
  <c r="N171" i="7"/>
  <c r="O184" i="7"/>
  <c r="N200" i="7"/>
  <c r="N213" i="7"/>
  <c r="O233" i="7"/>
  <c r="N259" i="7"/>
  <c r="O292" i="7"/>
  <c r="O353" i="7"/>
  <c r="O483" i="7"/>
  <c r="O479" i="7"/>
  <c r="O475" i="7"/>
  <c r="N475" i="7"/>
  <c r="O471" i="7"/>
  <c r="N471" i="7"/>
  <c r="N467" i="7"/>
  <c r="O463" i="7"/>
  <c r="O459" i="7"/>
  <c r="N455" i="7"/>
  <c r="O450" i="7"/>
  <c r="O446" i="7"/>
  <c r="N442" i="7"/>
  <c r="O13" i="7"/>
  <c r="O21" i="7"/>
  <c r="O29" i="7"/>
  <c r="O477" i="7"/>
  <c r="O473" i="7"/>
  <c r="N465" i="7"/>
  <c r="O461" i="7"/>
  <c r="O457" i="7"/>
  <c r="O453" i="7"/>
  <c r="O444" i="7"/>
  <c r="O435" i="7"/>
  <c r="N431" i="7"/>
  <c r="N423" i="7"/>
  <c r="N415" i="7"/>
  <c r="N407" i="7"/>
  <c r="N399" i="7"/>
  <c r="O391" i="7"/>
  <c r="O387" i="7"/>
  <c r="O383" i="7"/>
  <c r="Q383" i="7"/>
  <c r="O375" i="7"/>
  <c r="O371" i="7"/>
  <c r="N359" i="7"/>
  <c r="O476" i="7"/>
  <c r="N372" i="7"/>
  <c r="N404" i="7"/>
  <c r="N461" i="7"/>
  <c r="O344" i="7"/>
  <c r="N417" i="7"/>
  <c r="N416" i="7"/>
  <c r="O237" i="7"/>
  <c r="N251" i="7"/>
  <c r="O279" i="7"/>
  <c r="O296" i="7"/>
  <c r="N320" i="7"/>
  <c r="N349" i="7"/>
  <c r="N418" i="7"/>
  <c r="O480" i="7"/>
  <c r="O396" i="7"/>
  <c r="N444" i="7"/>
  <c r="N384" i="7"/>
  <c r="N462" i="7"/>
  <c r="O271" i="7"/>
  <c r="O288" i="7"/>
  <c r="O308" i="7"/>
  <c r="O366" i="7"/>
  <c r="O390" i="7"/>
  <c r="O485" i="7"/>
  <c r="N485" i="7"/>
  <c r="O481" i="7"/>
  <c r="N481" i="7"/>
  <c r="O469" i="7"/>
  <c r="N469" i="7"/>
  <c r="O448" i="7"/>
  <c r="N448" i="7"/>
  <c r="AC451" i="9"/>
  <c r="N428" i="7"/>
  <c r="O415" i="7"/>
  <c r="O431" i="7"/>
  <c r="N362" i="7"/>
  <c r="O381" i="7"/>
  <c r="O413" i="7"/>
  <c r="N304" i="7"/>
  <c r="O324" i="7"/>
  <c r="N358" i="7"/>
  <c r="O429" i="7"/>
  <c r="N430" i="7"/>
  <c r="N393" i="7"/>
  <c r="N337" i="7"/>
  <c r="N374" i="7"/>
  <c r="O374" i="7"/>
  <c r="N332" i="7"/>
  <c r="O332" i="7"/>
  <c r="N316" i="7"/>
  <c r="O316" i="7"/>
  <c r="O394" i="7"/>
  <c r="N394" i="7"/>
  <c r="N377" i="7"/>
  <c r="O377" i="7"/>
  <c r="O401" i="7"/>
  <c r="N401" i="7"/>
  <c r="O470" i="7"/>
  <c r="N470" i="7"/>
  <c r="O425" i="7"/>
  <c r="N425" i="7"/>
  <c r="O421" i="7"/>
  <c r="N421" i="7"/>
  <c r="N412" i="7"/>
  <c r="O412" i="7"/>
  <c r="O368" i="7"/>
  <c r="N368" i="7"/>
  <c r="O361" i="7"/>
  <c r="O5" i="7"/>
  <c r="N473" i="7"/>
  <c r="O455" i="7"/>
  <c r="O440" i="7"/>
  <c r="N477" i="7"/>
  <c r="S395" i="7" l="1"/>
  <c r="S168" i="7"/>
  <c r="S303" i="7"/>
  <c r="S149" i="7"/>
  <c r="T78" i="7"/>
  <c r="T281" i="7"/>
  <c r="T308" i="7"/>
  <c r="T32" i="7"/>
  <c r="T144" i="7"/>
  <c r="T204" i="7"/>
  <c r="T418" i="7"/>
  <c r="R380" i="7"/>
  <c r="Q59" i="7"/>
  <c r="Q139" i="7"/>
  <c r="R21" i="7"/>
  <c r="R281" i="7"/>
  <c r="S302" i="7"/>
  <c r="S30" i="7"/>
  <c r="S46" i="7"/>
  <c r="S142" i="7"/>
  <c r="S277" i="7"/>
  <c r="S419" i="7"/>
  <c r="T191" i="7"/>
  <c r="T53" i="7"/>
  <c r="T401" i="7"/>
  <c r="Q204" i="7"/>
  <c r="T435" i="7"/>
  <c r="T21" i="7"/>
  <c r="T265" i="7"/>
  <c r="T296" i="7"/>
  <c r="R303" i="7"/>
  <c r="R319" i="7"/>
  <c r="R336" i="7"/>
  <c r="Q43" i="7"/>
  <c r="Q107" i="7"/>
  <c r="Q123" i="7"/>
  <c r="Q264" i="7"/>
  <c r="Q309" i="7"/>
  <c r="Q442" i="7"/>
  <c r="R72" i="7"/>
  <c r="R185" i="7"/>
  <c r="R149" i="7"/>
  <c r="R265" i="7"/>
  <c r="R367" i="7"/>
  <c r="R288" i="7"/>
  <c r="R304" i="7"/>
  <c r="R337" i="7"/>
  <c r="R446" i="7"/>
  <c r="S187" i="7"/>
  <c r="S232" i="7"/>
  <c r="R361" i="7"/>
  <c r="R125" i="7"/>
  <c r="R379" i="7"/>
  <c r="R425" i="7"/>
  <c r="T374" i="7"/>
  <c r="T117" i="7"/>
  <c r="T438" i="7"/>
  <c r="T471" i="7"/>
  <c r="T331" i="7"/>
  <c r="T271" i="7"/>
  <c r="T362" i="7"/>
  <c r="T459" i="7"/>
  <c r="T85" i="7"/>
  <c r="T101" i="7"/>
  <c r="T249" i="7"/>
  <c r="T207" i="7"/>
  <c r="T334" i="7"/>
  <c r="T272" i="7"/>
  <c r="T81" i="7"/>
  <c r="Q417" i="7"/>
  <c r="S316" i="7"/>
  <c r="T149" i="7"/>
  <c r="T142" i="7"/>
  <c r="T33" i="7"/>
  <c r="T113" i="7"/>
  <c r="T311" i="7"/>
  <c r="T304" i="7"/>
  <c r="R459" i="7"/>
  <c r="R439" i="7"/>
  <c r="T379" i="7"/>
  <c r="T170" i="7"/>
  <c r="T97" i="7"/>
  <c r="T161" i="7"/>
  <c r="T211" i="7"/>
  <c r="T244" i="7"/>
  <c r="T58" i="7"/>
  <c r="T154" i="7"/>
  <c r="Q163" i="7"/>
  <c r="Q115" i="7"/>
  <c r="S448" i="7"/>
  <c r="S397" i="7"/>
  <c r="T295" i="7"/>
  <c r="T194" i="7"/>
  <c r="T324" i="7"/>
  <c r="R311" i="7"/>
  <c r="Q247" i="7"/>
  <c r="R296" i="7"/>
  <c r="R465" i="7"/>
  <c r="S114" i="7"/>
  <c r="R378" i="7"/>
  <c r="R101" i="7"/>
  <c r="R182" i="7"/>
  <c r="T106" i="7"/>
  <c r="T145" i="7"/>
  <c r="T42" i="7"/>
  <c r="T138" i="7"/>
  <c r="R295" i="7"/>
  <c r="R327" i="7"/>
  <c r="Q131" i="7"/>
  <c r="Q238" i="7"/>
  <c r="R96" i="7"/>
  <c r="Q213" i="7"/>
  <c r="Q35" i="7"/>
  <c r="Q83" i="7"/>
  <c r="Q99" i="7"/>
  <c r="Q147" i="7"/>
  <c r="Q179" i="7"/>
  <c r="Q222" i="7"/>
  <c r="R206" i="7"/>
  <c r="T222" i="7"/>
  <c r="T407" i="7"/>
  <c r="T484" i="7"/>
  <c r="T65" i="7"/>
  <c r="T227" i="7"/>
  <c r="T277" i="7"/>
  <c r="T187" i="7"/>
  <c r="S348" i="7"/>
  <c r="S49" i="7"/>
  <c r="S129" i="7"/>
  <c r="S177" i="7"/>
  <c r="T90" i="7"/>
  <c r="T49" i="7"/>
  <c r="T129" i="7"/>
  <c r="T177" i="7"/>
  <c r="T351" i="7"/>
  <c r="T26" i="7"/>
  <c r="T122" i="7"/>
  <c r="T397" i="7"/>
  <c r="T466" i="7"/>
  <c r="T437" i="7"/>
  <c r="S322" i="7"/>
  <c r="S388" i="7"/>
  <c r="S34" i="7"/>
  <c r="S98" i="7"/>
  <c r="S130" i="7"/>
  <c r="S218" i="7"/>
  <c r="S404" i="7"/>
  <c r="S436" i="7"/>
  <c r="S208" i="7"/>
  <c r="S286" i="7"/>
  <c r="S318" i="7"/>
  <c r="S244" i="7"/>
  <c r="S456" i="7"/>
  <c r="S20" i="7"/>
  <c r="S52" i="7"/>
  <c r="S406" i="7"/>
  <c r="S423" i="7"/>
  <c r="S298" i="7"/>
  <c r="S58" i="7"/>
  <c r="S154" i="7"/>
  <c r="S170" i="7"/>
  <c r="S210" i="7"/>
  <c r="S216" i="7"/>
  <c r="S260" i="7"/>
  <c r="S6" i="7"/>
  <c r="S289" i="7"/>
  <c r="S305" i="7"/>
  <c r="S321" i="7"/>
  <c r="S338" i="7"/>
  <c r="S470" i="7"/>
  <c r="T11" i="7"/>
  <c r="T317" i="7"/>
  <c r="S339" i="7"/>
  <c r="S355" i="7"/>
  <c r="S412" i="7"/>
  <c r="S453" i="7"/>
  <c r="S485" i="7"/>
  <c r="Q104" i="7"/>
  <c r="S195" i="7"/>
  <c r="S312" i="7"/>
  <c r="S53" i="7"/>
  <c r="S396" i="7"/>
  <c r="T465" i="7"/>
  <c r="T232" i="7"/>
  <c r="T6" i="7"/>
  <c r="S174" i="7"/>
  <c r="S91" i="7"/>
  <c r="S331" i="7"/>
  <c r="T359" i="7"/>
  <c r="T464" i="7"/>
  <c r="S415" i="7"/>
  <c r="S266" i="7"/>
  <c r="T302" i="7"/>
  <c r="S311" i="7"/>
  <c r="T377" i="7"/>
  <c r="T51" i="7"/>
  <c r="T483" i="7"/>
  <c r="T79" i="7"/>
  <c r="T31" i="7"/>
  <c r="Q368" i="7"/>
  <c r="T76" i="7"/>
  <c r="T120" i="7"/>
  <c r="T152" i="7"/>
  <c r="T172" i="7"/>
  <c r="T293" i="7"/>
  <c r="T346" i="7"/>
  <c r="T363" i="7"/>
  <c r="T399" i="7"/>
  <c r="T158" i="7"/>
  <c r="T35" i="7"/>
  <c r="T63" i="7"/>
  <c r="T127" i="7"/>
  <c r="T339" i="7"/>
  <c r="T355" i="7"/>
  <c r="T412" i="7"/>
  <c r="T453" i="7"/>
  <c r="Q401" i="7"/>
  <c r="T126" i="7"/>
  <c r="T147" i="7"/>
  <c r="T286" i="7"/>
  <c r="T318" i="7"/>
  <c r="T220" i="7"/>
  <c r="T83" i="7"/>
  <c r="T131" i="7"/>
  <c r="T225" i="7"/>
  <c r="T99" i="7"/>
  <c r="T163" i="7"/>
  <c r="T208" i="7"/>
  <c r="T9" i="7"/>
  <c r="T110" i="7"/>
  <c r="T30" i="7"/>
  <c r="T159" i="7"/>
  <c r="T62" i="7"/>
  <c r="T143" i="7"/>
  <c r="T179" i="7"/>
  <c r="T263" i="7"/>
  <c r="T205" i="7"/>
  <c r="T313" i="7"/>
  <c r="T229" i="7"/>
  <c r="T241" i="7"/>
  <c r="T67" i="7"/>
  <c r="T95" i="7"/>
  <c r="T196" i="7"/>
  <c r="T370" i="7"/>
  <c r="T258" i="7"/>
  <c r="T270" i="7"/>
  <c r="T10" i="7"/>
  <c r="T262" i="7"/>
  <c r="T282" i="7"/>
  <c r="T332" i="7"/>
  <c r="S330" i="7"/>
  <c r="S28" i="7"/>
  <c r="S44" i="7"/>
  <c r="S124" i="7"/>
  <c r="S148" i="7"/>
  <c r="S181" i="7"/>
  <c r="S220" i="7"/>
  <c r="S236" i="7"/>
  <c r="S254" i="7"/>
  <c r="S262" i="7"/>
  <c r="S278" i="7"/>
  <c r="S435" i="7"/>
  <c r="S291" i="7"/>
  <c r="S323" i="7"/>
  <c r="S340" i="7"/>
  <c r="S374" i="7"/>
  <c r="S389" i="7"/>
  <c r="S438" i="7"/>
  <c r="S33" i="7"/>
  <c r="S65" i="7"/>
  <c r="S73" i="7"/>
  <c r="S97" i="7"/>
  <c r="S105" i="7"/>
  <c r="S113" i="7"/>
  <c r="S121" i="7"/>
  <c r="S137" i="7"/>
  <c r="S161" i="7"/>
  <c r="S169" i="7"/>
  <c r="S186" i="7"/>
  <c r="S202" i="7"/>
  <c r="S211" i="7"/>
  <c r="S227" i="7"/>
  <c r="S253" i="7"/>
  <c r="S280" i="7"/>
  <c r="S401" i="7"/>
  <c r="T14" i="7"/>
  <c r="T216" i="7"/>
  <c r="T274" i="7"/>
  <c r="T316" i="7"/>
  <c r="T7" i="7"/>
  <c r="T328" i="7"/>
  <c r="T345" i="7"/>
  <c r="T394" i="7"/>
  <c r="T294" i="7"/>
  <c r="T310" i="7"/>
  <c r="T224" i="7"/>
  <c r="T240" i="7"/>
  <c r="S469" i="7"/>
  <c r="S480" i="7"/>
  <c r="S441" i="7"/>
  <c r="S382" i="7"/>
  <c r="S23" i="7"/>
  <c r="S31" i="7"/>
  <c r="S39" i="7"/>
  <c r="S63" i="7"/>
  <c r="S71" i="7"/>
  <c r="S87" i="7"/>
  <c r="S103" i="7"/>
  <c r="S111" i="7"/>
  <c r="S119" i="7"/>
  <c r="S127" i="7"/>
  <c r="S143" i="7"/>
  <c r="S175" i="7"/>
  <c r="S192" i="7"/>
  <c r="S200" i="7"/>
  <c r="S217" i="7"/>
  <c r="S233" i="7"/>
  <c r="S241" i="7"/>
  <c r="S267" i="7"/>
  <c r="S283" i="7"/>
  <c r="S366" i="7"/>
  <c r="S432" i="7"/>
  <c r="S476" i="7"/>
  <c r="T28" i="7"/>
  <c r="T44" i="7"/>
  <c r="T60" i="7"/>
  <c r="T68" i="7"/>
  <c r="T84" i="7"/>
  <c r="T92" i="7"/>
  <c r="T104" i="7"/>
  <c r="T116" i="7"/>
  <c r="T124" i="7"/>
  <c r="T148" i="7"/>
  <c r="T156" i="7"/>
  <c r="T168" i="7"/>
  <c r="T181" i="7"/>
  <c r="T189" i="7"/>
  <c r="T201" i="7"/>
  <c r="T301" i="7"/>
  <c r="T325" i="7"/>
  <c r="T367" i="7"/>
  <c r="T395" i="7"/>
  <c r="T419" i="7"/>
  <c r="T451" i="7"/>
  <c r="T236" i="7"/>
  <c r="T409" i="7"/>
  <c r="T380" i="7"/>
  <c r="T469" i="7"/>
  <c r="T254" i="7"/>
  <c r="T266" i="7"/>
  <c r="T373" i="7"/>
  <c r="T470" i="7"/>
  <c r="S371" i="7"/>
  <c r="S243" i="7"/>
  <c r="S297" i="7"/>
  <c r="S372" i="7"/>
  <c r="S79" i="7"/>
  <c r="S167" i="7"/>
  <c r="S251" i="7"/>
  <c r="S381" i="7"/>
  <c r="S455" i="7"/>
  <c r="S386" i="7"/>
  <c r="S306" i="7"/>
  <c r="S430" i="7"/>
  <c r="S226" i="7"/>
  <c r="S250" i="7"/>
  <c r="S276" i="7"/>
  <c r="S416" i="7"/>
  <c r="S483" i="7"/>
  <c r="S95" i="7"/>
  <c r="S151" i="7"/>
  <c r="S184" i="7"/>
  <c r="S225" i="7"/>
  <c r="S7" i="7"/>
  <c r="S353" i="7"/>
  <c r="S377" i="7"/>
  <c r="S446" i="7"/>
  <c r="S191" i="7"/>
  <c r="S274" i="7"/>
  <c r="S352" i="7"/>
  <c r="S361" i="7"/>
  <c r="S37" i="7"/>
  <c r="S77" i="7"/>
  <c r="S165" i="7"/>
  <c r="S182" i="7"/>
  <c r="S206" i="7"/>
  <c r="S223" i="7"/>
  <c r="S257" i="7"/>
  <c r="S9" i="7"/>
  <c r="S290" i="7"/>
  <c r="S26" i="7"/>
  <c r="S82" i="7"/>
  <c r="S122" i="7"/>
  <c r="S424" i="7"/>
  <c r="S329" i="7"/>
  <c r="S413" i="7"/>
  <c r="S454" i="7"/>
  <c r="S440" i="7"/>
  <c r="S47" i="7"/>
  <c r="S135" i="7"/>
  <c r="S259" i="7"/>
  <c r="S304" i="7"/>
  <c r="S320" i="7"/>
  <c r="S337" i="7"/>
  <c r="S362" i="7"/>
  <c r="S481" i="7"/>
  <c r="S199" i="7"/>
  <c r="S258" i="7"/>
  <c r="S479" i="7"/>
  <c r="S309" i="7"/>
  <c r="S378" i="7"/>
  <c r="S393" i="7"/>
  <c r="S429" i="7"/>
  <c r="S466" i="7"/>
  <c r="S29" i="7"/>
  <c r="S61" i="7"/>
  <c r="S101" i="7"/>
  <c r="S117" i="7"/>
  <c r="S125" i="7"/>
  <c r="S141" i="7"/>
  <c r="S198" i="7"/>
  <c r="S239" i="7"/>
  <c r="S341" i="7"/>
  <c r="S343" i="7"/>
  <c r="S351" i="7"/>
  <c r="S421" i="7"/>
  <c r="S462" i="7"/>
  <c r="S38" i="7"/>
  <c r="S78" i="7"/>
  <c r="S94" i="7"/>
  <c r="S110" i="7"/>
  <c r="S126" i="7"/>
  <c r="S166" i="7"/>
  <c r="S214" i="7"/>
  <c r="S230" i="7"/>
  <c r="S248" i="7"/>
  <c r="S256" i="7"/>
  <c r="S264" i="7"/>
  <c r="S18" i="7"/>
  <c r="S301" i="7"/>
  <c r="S317" i="7"/>
  <c r="S408" i="7"/>
  <c r="S422" i="7"/>
  <c r="S445" i="7"/>
  <c r="S398" i="7"/>
  <c r="S463" i="7"/>
  <c r="S27" i="7"/>
  <c r="S43" i="7"/>
  <c r="S51" i="7"/>
  <c r="S67" i="7"/>
  <c r="S83" i="7"/>
  <c r="S99" i="7"/>
  <c r="S115" i="7"/>
  <c r="S131" i="7"/>
  <c r="S370" i="7"/>
  <c r="S411" i="7"/>
  <c r="S443" i="7"/>
  <c r="S471" i="7"/>
  <c r="Q364" i="7"/>
  <c r="Q396" i="7"/>
  <c r="R432" i="7"/>
  <c r="Q5" i="7"/>
  <c r="Q425" i="7"/>
  <c r="R447" i="7"/>
  <c r="R400" i="7"/>
  <c r="R431" i="7"/>
  <c r="R259" i="7"/>
  <c r="R352" i="7"/>
  <c r="R381" i="7"/>
  <c r="R393" i="7"/>
  <c r="R386" i="7"/>
  <c r="R471" i="7"/>
  <c r="R479" i="7"/>
  <c r="R443" i="7"/>
  <c r="R37" i="7"/>
  <c r="R77" i="7"/>
  <c r="R198" i="7"/>
  <c r="R239" i="7"/>
  <c r="R257" i="7"/>
  <c r="R383" i="7"/>
  <c r="R456" i="7"/>
  <c r="R462" i="7"/>
  <c r="S32" i="7"/>
  <c r="S72" i="7"/>
  <c r="S96" i="7"/>
  <c r="S128" i="7"/>
  <c r="R422" i="7"/>
  <c r="R398" i="7"/>
  <c r="S472" i="7"/>
  <c r="S439" i="7"/>
  <c r="R445" i="7"/>
  <c r="S48" i="7"/>
  <c r="S176" i="7"/>
  <c r="S334" i="7"/>
  <c r="S375" i="7"/>
  <c r="R414" i="7"/>
  <c r="R437" i="7"/>
  <c r="S444" i="7"/>
  <c r="S473" i="7"/>
  <c r="R369" i="7"/>
  <c r="S222" i="7"/>
  <c r="S238" i="7"/>
  <c r="S272" i="7"/>
  <c r="S333" i="7"/>
  <c r="S342" i="7"/>
  <c r="S376" i="7"/>
  <c r="R406" i="7"/>
  <c r="S474" i="7"/>
  <c r="R482" i="7"/>
  <c r="S427" i="7"/>
  <c r="S417" i="7"/>
  <c r="S171" i="7"/>
  <c r="S204" i="7"/>
  <c r="Q241" i="7"/>
  <c r="S247" i="7"/>
  <c r="S255" i="7"/>
  <c r="S279" i="7"/>
  <c r="S385" i="7"/>
  <c r="S418" i="7"/>
  <c r="S475" i="7"/>
  <c r="S365" i="7"/>
  <c r="R165" i="7"/>
  <c r="R15" i="7"/>
  <c r="R290" i="7"/>
  <c r="S292" i="7"/>
  <c r="S300" i="7"/>
  <c r="R306" i="7"/>
  <c r="S308" i="7"/>
  <c r="S314" i="7"/>
  <c r="R322" i="7"/>
  <c r="S324" i="7"/>
  <c r="R341" i="7"/>
  <c r="S349" i="7"/>
  <c r="S358" i="7"/>
  <c r="R371" i="7"/>
  <c r="S373" i="7"/>
  <c r="R388" i="7"/>
  <c r="S390" i="7"/>
  <c r="S405" i="7"/>
  <c r="R430" i="7"/>
  <c r="R415" i="7"/>
  <c r="S426" i="7"/>
  <c r="S60" i="7"/>
  <c r="S68" i="7"/>
  <c r="S84" i="7"/>
  <c r="S92" i="7"/>
  <c r="S100" i="7"/>
  <c r="S108" i="7"/>
  <c r="S116" i="7"/>
  <c r="S132" i="7"/>
  <c r="S140" i="7"/>
  <c r="S156" i="7"/>
  <c r="S164" i="7"/>
  <c r="S189" i="7"/>
  <c r="S197" i="7"/>
  <c r="S16" i="7"/>
  <c r="S356" i="7"/>
  <c r="R372" i="7"/>
  <c r="R413" i="7"/>
  <c r="R436" i="7"/>
  <c r="R454" i="7"/>
  <c r="R480" i="7"/>
  <c r="R441" i="7"/>
  <c r="R382" i="7"/>
  <c r="S449" i="7"/>
  <c r="R39" i="7"/>
  <c r="R71" i="7"/>
  <c r="R103" i="7"/>
  <c r="R143" i="7"/>
  <c r="R167" i="7"/>
  <c r="R192" i="7"/>
  <c r="R217" i="7"/>
  <c r="R233" i="7"/>
  <c r="R267" i="7"/>
  <c r="S459" i="7"/>
  <c r="R360" i="7"/>
  <c r="R392" i="7"/>
  <c r="R384" i="7"/>
  <c r="R457" i="7"/>
  <c r="R196" i="7"/>
  <c r="R213" i="7"/>
  <c r="R229" i="7"/>
  <c r="R237" i="7"/>
  <c r="R136" i="7"/>
  <c r="R433" i="7"/>
  <c r="T210" i="7"/>
  <c r="R244" i="7"/>
  <c r="S364" i="7"/>
  <c r="S420" i="7"/>
  <c r="S461" i="7"/>
  <c r="S478" i="7"/>
  <c r="S288" i="7"/>
  <c r="S296" i="7"/>
  <c r="S271" i="7"/>
  <c r="R364" i="7"/>
  <c r="R396" i="7"/>
  <c r="R365" i="7"/>
  <c r="R385" i="7"/>
  <c r="R458" i="7"/>
  <c r="R366" i="7"/>
  <c r="R410" i="7"/>
  <c r="R418" i="7"/>
  <c r="R450" i="7"/>
  <c r="R475" i="7"/>
  <c r="R476" i="7"/>
  <c r="R93" i="7"/>
  <c r="R109" i="7"/>
  <c r="R133" i="7"/>
  <c r="R157" i="7"/>
  <c r="R190" i="7"/>
  <c r="R215" i="7"/>
  <c r="R231" i="7"/>
  <c r="R249" i="7"/>
  <c r="R273" i="7"/>
  <c r="Q483" i="7"/>
  <c r="Q39" i="7"/>
  <c r="Q71" i="7"/>
  <c r="Q103" i="7"/>
  <c r="Q135" i="7"/>
  <c r="Q217" i="7"/>
  <c r="Q267" i="7"/>
  <c r="Q283" i="7"/>
  <c r="R26" i="7"/>
  <c r="R34" i="7"/>
  <c r="R42" i="7"/>
  <c r="R50" i="7"/>
  <c r="R58" i="7"/>
  <c r="R106" i="7"/>
  <c r="R122" i="7"/>
  <c r="R212" i="7"/>
  <c r="R220" i="7"/>
  <c r="R228" i="7"/>
  <c r="R236" i="7"/>
  <c r="R246" i="7"/>
  <c r="R254" i="7"/>
  <c r="R262" i="7"/>
  <c r="R270" i="7"/>
  <c r="R278" i="7"/>
  <c r="R448" i="7"/>
  <c r="Q108" i="7"/>
  <c r="R33" i="7"/>
  <c r="R57" i="7"/>
  <c r="R97" i="7"/>
  <c r="R121" i="7"/>
  <c r="R137" i="7"/>
  <c r="R161" i="7"/>
  <c r="R177" i="7"/>
  <c r="R194" i="7"/>
  <c r="R235" i="7"/>
  <c r="R253" i="7"/>
  <c r="R148" i="7"/>
  <c r="R172" i="7"/>
  <c r="R293" i="7"/>
  <c r="Q23" i="7"/>
  <c r="Q55" i="7"/>
  <c r="Q87" i="7"/>
  <c r="Q119" i="7"/>
  <c r="Q151" i="7"/>
  <c r="Q225" i="7"/>
  <c r="Q275" i="7"/>
  <c r="Q200" i="7"/>
  <c r="Q68" i="7"/>
  <c r="Q92" i="7"/>
  <c r="Q284" i="7"/>
  <c r="Q329" i="7"/>
  <c r="R156" i="7"/>
  <c r="R25" i="7"/>
  <c r="R49" i="7"/>
  <c r="R73" i="7"/>
  <c r="R113" i="7"/>
  <c r="R219" i="7"/>
  <c r="Q427" i="7"/>
  <c r="Q10" i="7"/>
  <c r="Q18" i="7"/>
  <c r="R24" i="7"/>
  <c r="R40" i="7"/>
  <c r="R80" i="7"/>
  <c r="R467" i="7"/>
  <c r="Q128" i="7"/>
  <c r="Q214" i="7"/>
  <c r="Q272" i="7"/>
  <c r="Q293" i="7"/>
  <c r="S17" i="7"/>
  <c r="S468" i="7"/>
  <c r="S284" i="7"/>
  <c r="S42" i="7"/>
  <c r="S50" i="7"/>
  <c r="S74" i="7"/>
  <c r="S106" i="7"/>
  <c r="S138" i="7"/>
  <c r="S178" i="7"/>
  <c r="S203" i="7"/>
  <c r="S224" i="7"/>
  <c r="S234" i="7"/>
  <c r="S240" i="7"/>
  <c r="S252" i="7"/>
  <c r="S268" i="7"/>
  <c r="S287" i="7"/>
  <c r="S313" i="7"/>
  <c r="S346" i="7"/>
  <c r="S354" i="7"/>
  <c r="R402" i="7"/>
  <c r="R434" i="7"/>
  <c r="R69" i="7"/>
  <c r="S159" i="7"/>
  <c r="R334" i="7"/>
  <c r="S24" i="7"/>
  <c r="S40" i="7"/>
  <c r="S56" i="7"/>
  <c r="S64" i="7"/>
  <c r="S80" i="7"/>
  <c r="S88" i="7"/>
  <c r="S112" i="7"/>
  <c r="S120" i="7"/>
  <c r="S136" i="7"/>
  <c r="S144" i="7"/>
  <c r="S152" i="7"/>
  <c r="S160" i="7"/>
  <c r="S183" i="7"/>
  <c r="S185" i="7"/>
  <c r="S193" i="7"/>
  <c r="S399" i="7"/>
  <c r="S293" i="7"/>
  <c r="S327" i="7"/>
  <c r="R333" i="7"/>
  <c r="R474" i="7"/>
  <c r="R427" i="7"/>
  <c r="R417" i="7"/>
  <c r="S281" i="7"/>
  <c r="S447" i="7"/>
  <c r="S484" i="7"/>
  <c r="S294" i="7"/>
  <c r="S310" i="7"/>
  <c r="S326" i="7"/>
  <c r="R349" i="7"/>
  <c r="R358" i="7"/>
  <c r="R390" i="7"/>
  <c r="S407" i="7"/>
  <c r="R426" i="7"/>
  <c r="S54" i="7"/>
  <c r="S62" i="7"/>
  <c r="S150" i="7"/>
  <c r="S158" i="7"/>
  <c r="S363" i="7"/>
  <c r="S10" i="7"/>
  <c r="S359" i="7"/>
  <c r="S391" i="7"/>
  <c r="R472" i="7"/>
  <c r="S282" i="7"/>
  <c r="S107" i="7"/>
  <c r="S139" i="7"/>
  <c r="S261" i="7"/>
  <c r="S379" i="7"/>
  <c r="Q344" i="7"/>
  <c r="Q352" i="7"/>
  <c r="Q393" i="7"/>
  <c r="Q429" i="7"/>
  <c r="Q378" i="7"/>
  <c r="R404" i="7"/>
  <c r="Q287" i="7"/>
  <c r="Q295" i="7"/>
  <c r="Q303" i="7"/>
  <c r="Q319" i="7"/>
  <c r="Q327" i="7"/>
  <c r="Q336" i="7"/>
  <c r="R111" i="7"/>
  <c r="R119" i="7"/>
  <c r="R208" i="7"/>
  <c r="R283" i="7"/>
  <c r="R234" i="7"/>
  <c r="R252" i="7"/>
  <c r="R276" i="7"/>
  <c r="R297" i="7"/>
  <c r="R321" i="7"/>
  <c r="R175" i="7"/>
  <c r="Q367" i="7"/>
  <c r="R66" i="7"/>
  <c r="R74" i="7"/>
  <c r="R82" i="7"/>
  <c r="R90" i="7"/>
  <c r="R98" i="7"/>
  <c r="R114" i="7"/>
  <c r="R130" i="7"/>
  <c r="R138" i="7"/>
  <c r="R146" i="7"/>
  <c r="R154" i="7"/>
  <c r="R162" i="7"/>
  <c r="R170" i="7"/>
  <c r="R178" i="7"/>
  <c r="R187" i="7"/>
  <c r="R195" i="7"/>
  <c r="R203" i="7"/>
  <c r="R368" i="7"/>
  <c r="R424" i="7"/>
  <c r="R469" i="7"/>
  <c r="R485" i="7"/>
  <c r="Q32" i="7"/>
  <c r="Q48" i="7"/>
  <c r="Q176" i="7"/>
  <c r="Q201" i="7"/>
  <c r="R128" i="7"/>
  <c r="R243" i="7"/>
  <c r="R305" i="7"/>
  <c r="R9" i="7"/>
  <c r="R17" i="7"/>
  <c r="R277" i="7"/>
  <c r="R346" i="7"/>
  <c r="R354" i="7"/>
  <c r="R387" i="7"/>
  <c r="R395" i="7"/>
  <c r="R403" i="7"/>
  <c r="R104" i="7"/>
  <c r="R193" i="7"/>
  <c r="R218" i="7"/>
  <c r="R268" i="7"/>
  <c r="R313" i="7"/>
  <c r="R338" i="7"/>
  <c r="R483" i="7"/>
  <c r="R292" i="7"/>
  <c r="R300" i="7"/>
  <c r="R308" i="7"/>
  <c r="R324" i="7"/>
  <c r="R373" i="7"/>
  <c r="R405" i="7"/>
  <c r="R356" i="7"/>
  <c r="R449" i="7"/>
  <c r="R88" i="7"/>
  <c r="R344" i="7"/>
  <c r="Q377" i="7"/>
  <c r="R226" i="7"/>
  <c r="R260" i="7"/>
  <c r="R23" i="7"/>
  <c r="R444" i="7"/>
  <c r="R473" i="7"/>
  <c r="R28" i="7"/>
  <c r="R84" i="7"/>
  <c r="R116" i="7"/>
  <c r="Q148" i="7"/>
  <c r="R256" i="7"/>
  <c r="R301" i="7"/>
  <c r="R391" i="7"/>
  <c r="R463" i="7"/>
  <c r="Q49" i="7"/>
  <c r="Q97" i="7"/>
  <c r="Q137" i="7"/>
  <c r="R171" i="7"/>
  <c r="R204" i="7"/>
  <c r="R247" i="7"/>
  <c r="R255" i="7"/>
  <c r="R279" i="7"/>
  <c r="Q330" i="7"/>
  <c r="Q20" i="7"/>
  <c r="R181" i="7"/>
  <c r="R420" i="7"/>
  <c r="R461" i="7"/>
  <c r="R423" i="7"/>
  <c r="Q232" i="7"/>
  <c r="Q266" i="7"/>
  <c r="R312" i="7"/>
  <c r="R132" i="7"/>
  <c r="R152" i="7"/>
  <c r="R176" i="7"/>
  <c r="Q363" i="7"/>
  <c r="Q12" i="7"/>
  <c r="R280" i="7"/>
  <c r="R68" i="7"/>
  <c r="R100" i="7"/>
  <c r="Q448" i="7"/>
  <c r="R35" i="7"/>
  <c r="R51" i="7"/>
  <c r="R67" i="7"/>
  <c r="R91" i="7"/>
  <c r="R139" i="7"/>
  <c r="R188" i="7"/>
  <c r="R263" i="7"/>
  <c r="R397" i="7"/>
  <c r="Q17" i="7"/>
  <c r="Q33" i="7"/>
  <c r="Q57" i="7"/>
  <c r="Q73" i="7"/>
  <c r="Q121" i="7"/>
  <c r="Q161" i="7"/>
  <c r="Q177" i="7"/>
  <c r="Q235" i="7"/>
  <c r="Q253" i="7"/>
  <c r="Q277" i="7"/>
  <c r="Q36" i="7"/>
  <c r="Q268" i="7"/>
  <c r="Q369" i="7"/>
  <c r="R60" i="7"/>
  <c r="Q25" i="7"/>
  <c r="R59" i="7"/>
  <c r="Q194" i="7"/>
  <c r="Q52" i="7"/>
  <c r="R164" i="7"/>
  <c r="Q469" i="7"/>
  <c r="R47" i="7"/>
  <c r="R79" i="7"/>
  <c r="R269" i="7"/>
  <c r="R271" i="7"/>
  <c r="Q356" i="7"/>
  <c r="Q291" i="7"/>
  <c r="R92" i="7"/>
  <c r="R108" i="7"/>
  <c r="Q311" i="7"/>
  <c r="R416" i="7"/>
  <c r="R440" i="7"/>
  <c r="R127" i="7"/>
  <c r="R135" i="7"/>
  <c r="R159" i="7"/>
  <c r="R184" i="7"/>
  <c r="R241" i="7"/>
  <c r="R251" i="7"/>
  <c r="R261" i="7"/>
  <c r="R10" i="7"/>
  <c r="R18" i="7"/>
  <c r="R343" i="7"/>
  <c r="R351" i="7"/>
  <c r="R408" i="7"/>
  <c r="Q332" i="7"/>
  <c r="Q16" i="7"/>
  <c r="Q132" i="7"/>
  <c r="Q316" i="7"/>
  <c r="Q470" i="7"/>
  <c r="R214" i="7"/>
  <c r="R272" i="7"/>
  <c r="R302" i="7"/>
  <c r="R318" i="7"/>
  <c r="R451" i="7"/>
  <c r="R20" i="7"/>
  <c r="R36" i="7"/>
  <c r="R52" i="7"/>
  <c r="R76" i="7"/>
  <c r="R124" i="7"/>
  <c r="R248" i="7"/>
  <c r="Q19" i="7"/>
  <c r="R286" i="7"/>
  <c r="Q175" i="7"/>
  <c r="Q233" i="7"/>
  <c r="Q349" i="7"/>
  <c r="Q156" i="7"/>
  <c r="Q172" i="7"/>
  <c r="Q11" i="7"/>
  <c r="Q167" i="7"/>
  <c r="Q437" i="7"/>
  <c r="R22" i="7"/>
  <c r="R30" i="7"/>
  <c r="R38" i="7"/>
  <c r="R46" i="7"/>
  <c r="R54" i="7"/>
  <c r="R62" i="7"/>
  <c r="R70" i="7"/>
  <c r="R78" i="7"/>
  <c r="R86" i="7"/>
  <c r="R94" i="7"/>
  <c r="R102" i="7"/>
  <c r="R110" i="7"/>
  <c r="R118" i="7"/>
  <c r="R126" i="7"/>
  <c r="R134" i="7"/>
  <c r="R142" i="7"/>
  <c r="R150" i="7"/>
  <c r="R158" i="7"/>
  <c r="R166" i="7"/>
  <c r="R174" i="7"/>
  <c r="R315" i="7"/>
  <c r="Q164" i="7"/>
  <c r="Q189" i="7"/>
  <c r="R326" i="7"/>
  <c r="R407" i="7"/>
  <c r="R44" i="7"/>
  <c r="S15" i="7"/>
  <c r="S428" i="7"/>
  <c r="S465" i="7"/>
  <c r="R376" i="7"/>
  <c r="S477" i="7"/>
  <c r="S431" i="7"/>
  <c r="S400" i="7"/>
  <c r="S360" i="7"/>
  <c r="S392" i="7"/>
  <c r="S384" i="7"/>
  <c r="S457" i="7"/>
  <c r="S196" i="7"/>
  <c r="S213" i="7"/>
  <c r="S229" i="7"/>
  <c r="S237" i="7"/>
  <c r="R355" i="7"/>
  <c r="R284" i="7"/>
  <c r="Q40" i="7"/>
  <c r="Q72" i="7"/>
  <c r="Q96" i="7"/>
  <c r="R112" i="7"/>
  <c r="R120" i="7"/>
  <c r="R144" i="7"/>
  <c r="R160" i="7"/>
  <c r="Q185" i="7"/>
  <c r="Q193" i="7"/>
  <c r="Q210" i="7"/>
  <c r="Q9" i="7"/>
  <c r="Q76" i="7"/>
  <c r="Q124" i="7"/>
  <c r="Q218" i="7"/>
  <c r="Q243" i="7"/>
  <c r="Q252" i="7"/>
  <c r="Q260" i="7"/>
  <c r="Q276" i="7"/>
  <c r="R8" i="7"/>
  <c r="Q305" i="7"/>
  <c r="R307" i="7"/>
  <c r="Q313" i="7"/>
  <c r="R323" i="7"/>
  <c r="R331" i="7"/>
  <c r="Q338" i="7"/>
  <c r="Q346" i="7"/>
  <c r="R348" i="7"/>
  <c r="Q226" i="7"/>
  <c r="R11" i="7"/>
  <c r="R19" i="7"/>
  <c r="R316" i="7"/>
  <c r="R332" i="7"/>
  <c r="R460" i="7"/>
  <c r="Q60" i="7"/>
  <c r="R189" i="7"/>
  <c r="R197" i="7"/>
  <c r="R230" i="7"/>
  <c r="R238" i="7"/>
  <c r="R264" i="7"/>
  <c r="R287" i="7"/>
  <c r="Q299" i="7"/>
  <c r="Q307" i="7"/>
  <c r="Q340" i="7"/>
  <c r="R464" i="7"/>
  <c r="R83" i="7"/>
  <c r="R99" i="7"/>
  <c r="Q113" i="7"/>
  <c r="Q219" i="7"/>
  <c r="Q152" i="7"/>
  <c r="R435" i="7"/>
  <c r="R438" i="7"/>
  <c r="R7" i="7"/>
  <c r="Q286" i="7"/>
  <c r="Q302" i="7"/>
  <c r="Q318" i="7"/>
  <c r="R328" i="7"/>
  <c r="Q343" i="7"/>
  <c r="R345" i="7"/>
  <c r="R394" i="7"/>
  <c r="R32" i="7"/>
  <c r="R48" i="7"/>
  <c r="R201" i="7"/>
  <c r="R12" i="7"/>
  <c r="R31" i="7"/>
  <c r="R151" i="7"/>
  <c r="R294" i="7"/>
  <c r="R330" i="7"/>
  <c r="R377" i="7"/>
  <c r="R409" i="7"/>
  <c r="Q421" i="7"/>
  <c r="R13" i="7"/>
  <c r="R310" i="7"/>
  <c r="R484" i="7"/>
  <c r="Q26" i="7"/>
  <c r="Q42" i="7"/>
  <c r="Q58" i="7"/>
  <c r="Q74" i="7"/>
  <c r="Q90" i="7"/>
  <c r="Q106" i="7"/>
  <c r="Q122" i="7"/>
  <c r="Q138" i="7"/>
  <c r="Q154" i="7"/>
  <c r="Q170" i="7"/>
  <c r="Q195" i="7"/>
  <c r="Q212" i="7"/>
  <c r="Q228" i="7"/>
  <c r="Q246" i="7"/>
  <c r="Q262" i="7"/>
  <c r="Q278" i="7"/>
  <c r="R374" i="7"/>
  <c r="R478" i="7"/>
  <c r="Q394" i="7"/>
  <c r="Q395" i="7"/>
  <c r="Q34" i="7"/>
  <c r="Q50" i="7"/>
  <c r="Q66" i="7"/>
  <c r="Q82" i="7"/>
  <c r="Q98" i="7"/>
  <c r="Q114" i="7"/>
  <c r="Q130" i="7"/>
  <c r="Q146" i="7"/>
  <c r="Q162" i="7"/>
  <c r="Q178" i="7"/>
  <c r="Q187" i="7"/>
  <c r="Q203" i="7"/>
  <c r="Q220" i="7"/>
  <c r="Q236" i="7"/>
  <c r="Q254" i="7"/>
  <c r="Q270" i="7"/>
  <c r="Q485" i="7"/>
  <c r="Q354" i="7"/>
  <c r="Q403" i="7"/>
  <c r="Q184" i="7"/>
  <c r="Q251" i="7"/>
  <c r="Q259" i="7"/>
  <c r="Q389" i="7"/>
  <c r="R6" i="7"/>
  <c r="R14" i="7"/>
  <c r="R183" i="7"/>
  <c r="R191" i="7"/>
  <c r="R199" i="7"/>
  <c r="R207" i="7"/>
  <c r="R216" i="7"/>
  <c r="R224" i="7"/>
  <c r="R232" i="7"/>
  <c r="R240" i="7"/>
  <c r="R250" i="7"/>
  <c r="R266" i="7"/>
  <c r="R282" i="7"/>
  <c r="R291" i="7"/>
  <c r="R299" i="7"/>
  <c r="R340" i="7"/>
  <c r="R347" i="7"/>
  <c r="R412" i="7"/>
  <c r="R453" i="7"/>
  <c r="R481" i="7"/>
  <c r="Q208" i="7"/>
  <c r="Q8" i="7"/>
  <c r="Q24" i="7"/>
  <c r="Q80" i="7"/>
  <c r="Q100" i="7"/>
  <c r="Q120" i="7"/>
  <c r="Q144" i="7"/>
  <c r="Q234" i="7"/>
  <c r="Q297" i="7"/>
  <c r="Q321" i="7"/>
  <c r="Q374" i="7"/>
  <c r="Q348" i="7"/>
  <c r="Q478" i="7"/>
  <c r="R56" i="7"/>
  <c r="R140" i="7"/>
  <c r="R168" i="7"/>
  <c r="R289" i="7"/>
  <c r="R317" i="7"/>
  <c r="R41" i="7"/>
  <c r="R65" i="7"/>
  <c r="R81" i="7"/>
  <c r="R89" i="7"/>
  <c r="R105" i="7"/>
  <c r="R117" i="7"/>
  <c r="R129" i="7"/>
  <c r="R145" i="7"/>
  <c r="R153" i="7"/>
  <c r="R169" i="7"/>
  <c r="R186" i="7"/>
  <c r="R202" i="7"/>
  <c r="R211" i="7"/>
  <c r="R227" i="7"/>
  <c r="R339" i="7"/>
  <c r="R350" i="7"/>
  <c r="R363" i="7"/>
  <c r="R64" i="7"/>
  <c r="R205" i="7"/>
  <c r="R325" i="7"/>
  <c r="Q438" i="7"/>
  <c r="Q358" i="7"/>
  <c r="Q472" i="7"/>
  <c r="Q476" i="7"/>
  <c r="Q362" i="7"/>
  <c r="Q446" i="7"/>
  <c r="Q420" i="7"/>
  <c r="Q7" i="7"/>
  <c r="Q345" i="7"/>
  <c r="Q466" i="7"/>
  <c r="Q482" i="7"/>
  <c r="Q380" i="7"/>
  <c r="Q384" i="7"/>
  <c r="Q458" i="7"/>
  <c r="Q428" i="7"/>
  <c r="Q399" i="7"/>
  <c r="Q479" i="7"/>
  <c r="Q361" i="7"/>
  <c r="Q143" i="7"/>
  <c r="Q159" i="7"/>
  <c r="Q192" i="7"/>
  <c r="Q457" i="7"/>
  <c r="Q484" i="7"/>
  <c r="Q13" i="7"/>
  <c r="Q290" i="7"/>
  <c r="Q294" i="7"/>
  <c r="Q298" i="7"/>
  <c r="Q306" i="7"/>
  <c r="Q310" i="7"/>
  <c r="Q314" i="7"/>
  <c r="Q322" i="7"/>
  <c r="Q326" i="7"/>
  <c r="Q334" i="7"/>
  <c r="Q351" i="7"/>
  <c r="Q360" i="7"/>
  <c r="Q371" i="7"/>
  <c r="Q375" i="7"/>
  <c r="Q392" i="7"/>
  <c r="Q407" i="7"/>
  <c r="Q430" i="7"/>
  <c r="Q444" i="7"/>
  <c r="Q453" i="7"/>
  <c r="Q462" i="7"/>
  <c r="Q468" i="7"/>
  <c r="Q440" i="7"/>
  <c r="Q449" i="7"/>
  <c r="Q22" i="7"/>
  <c r="Q30" i="7"/>
  <c r="Q38" i="7"/>
  <c r="Q46" i="7"/>
  <c r="Q54" i="7"/>
  <c r="Q62" i="7"/>
  <c r="Q70" i="7"/>
  <c r="Q78" i="7"/>
  <c r="Q86" i="7"/>
  <c r="Q94" i="7"/>
  <c r="Q102" i="7"/>
  <c r="Q110" i="7"/>
  <c r="Q118" i="7"/>
  <c r="Q126" i="7"/>
  <c r="Q134" i="7"/>
  <c r="Q142" i="7"/>
  <c r="Q150" i="7"/>
  <c r="Q158" i="7"/>
  <c r="Q166" i="7"/>
  <c r="Q174" i="7"/>
  <c r="Q258" i="7"/>
  <c r="Q365" i="7"/>
  <c r="Q386" i="7"/>
  <c r="Q415" i="7"/>
  <c r="Q447" i="7"/>
  <c r="Q463" i="7"/>
  <c r="R16" i="7"/>
  <c r="Q315" i="7"/>
  <c r="Q323" i="7"/>
  <c r="Q331" i="7"/>
  <c r="R389" i="7"/>
  <c r="Q406" i="7"/>
  <c r="Q461" i="7"/>
  <c r="R466" i="7"/>
  <c r="R27" i="7"/>
  <c r="R43" i="7"/>
  <c r="R55" i="7"/>
  <c r="R63" i="7"/>
  <c r="R75" i="7"/>
  <c r="R87" i="7"/>
  <c r="R95" i="7"/>
  <c r="R107" i="7"/>
  <c r="R115" i="7"/>
  <c r="R123" i="7"/>
  <c r="R131" i="7"/>
  <c r="R147" i="7"/>
  <c r="R155" i="7"/>
  <c r="R163" i="7"/>
  <c r="R179" i="7"/>
  <c r="R200" i="7"/>
  <c r="R221" i="7"/>
  <c r="R225" i="7"/>
  <c r="Q255" i="7"/>
  <c r="Q263" i="7"/>
  <c r="R275" i="7"/>
  <c r="Q400" i="7"/>
  <c r="R5" i="7"/>
  <c r="Q341" i="7"/>
  <c r="Q47" i="7"/>
  <c r="Q63" i="7"/>
  <c r="Q111" i="7"/>
  <c r="Q127" i="7"/>
  <c r="Q221" i="7"/>
  <c r="Q279" i="7"/>
  <c r="Q418" i="7"/>
  <c r="Q460" i="7"/>
  <c r="Q426" i="7"/>
  <c r="Q410" i="7"/>
  <c r="Q79" i="7"/>
  <c r="Q95" i="7"/>
  <c r="Q237" i="7"/>
  <c r="Q271" i="7"/>
  <c r="Q443" i="7"/>
  <c r="Q467" i="7"/>
  <c r="Q15" i="7"/>
  <c r="Q288" i="7"/>
  <c r="Q292" i="7"/>
  <c r="Q296" i="7"/>
  <c r="Q300" i="7"/>
  <c r="Q304" i="7"/>
  <c r="Q308" i="7"/>
  <c r="Q312" i="7"/>
  <c r="Q320" i="7"/>
  <c r="Q324" i="7"/>
  <c r="Q328" i="7"/>
  <c r="Q337" i="7"/>
  <c r="Q353" i="7"/>
  <c r="Q373" i="7"/>
  <c r="Q390" i="7"/>
  <c r="Q405" i="7"/>
  <c r="Q409" i="7"/>
  <c r="Q414" i="7"/>
  <c r="Q465" i="7"/>
  <c r="R470" i="7"/>
  <c r="Q481" i="7"/>
  <c r="R222" i="7"/>
  <c r="R401" i="7"/>
  <c r="Q424" i="7"/>
  <c r="R442" i="7"/>
  <c r="Q28" i="7"/>
  <c r="Q44" i="7"/>
  <c r="Q56" i="7"/>
  <c r="Q64" i="7"/>
  <c r="Q84" i="7"/>
  <c r="Q88" i="7"/>
  <c r="Q112" i="7"/>
  <c r="Q116" i="7"/>
  <c r="Q136" i="7"/>
  <c r="Q140" i="7"/>
  <c r="Q160" i="7"/>
  <c r="Q168" i="7"/>
  <c r="Q181" i="7"/>
  <c r="Q197" i="7"/>
  <c r="Q205" i="7"/>
  <c r="Q230" i="7"/>
  <c r="Q240" i="7"/>
  <c r="Q274" i="7"/>
  <c r="Q397" i="7"/>
  <c r="Q435" i="7"/>
  <c r="Q451" i="7"/>
  <c r="Q301" i="7"/>
  <c r="Q317" i="7"/>
  <c r="Q325" i="7"/>
  <c r="R329" i="7"/>
  <c r="Q333" i="7"/>
  <c r="Q454" i="7"/>
  <c r="Q464" i="7"/>
  <c r="Q244" i="7"/>
  <c r="Q249" i="7"/>
  <c r="Q261" i="7"/>
  <c r="Q269" i="7"/>
  <c r="Q273" i="7"/>
  <c r="Q281" i="7"/>
  <c r="Q416" i="7"/>
  <c r="Q434" i="7"/>
  <c r="Q477" i="7"/>
  <c r="Q31" i="7"/>
  <c r="Q229" i="7"/>
  <c r="Q450" i="7"/>
  <c r="Q339" i="7"/>
  <c r="Q347" i="7"/>
  <c r="Q355" i="7"/>
  <c r="Q388" i="7"/>
  <c r="Q412" i="7"/>
  <c r="R421" i="7"/>
  <c r="Q473" i="7"/>
  <c r="Q250" i="7"/>
  <c r="Q256" i="7"/>
  <c r="Q282" i="7"/>
  <c r="Q382" i="7"/>
  <c r="Q433" i="7"/>
  <c r="Q456" i="7"/>
  <c r="Q471" i="7"/>
  <c r="Q183" i="7"/>
  <c r="Q191" i="7"/>
  <c r="Q199" i="7"/>
  <c r="Q207" i="7"/>
  <c r="Q216" i="7"/>
  <c r="Q224" i="7"/>
  <c r="Q431" i="7"/>
  <c r="Q6" i="7"/>
  <c r="Q14" i="7"/>
  <c r="Q289" i="7"/>
  <c r="R309" i="7"/>
  <c r="Q342" i="7"/>
  <c r="Q350" i="7"/>
  <c r="Q359" i="7"/>
  <c r="Q372" i="7"/>
  <c r="Q376" i="7"/>
  <c r="Q387" i="7"/>
  <c r="Q391" i="7"/>
  <c r="Q404" i="7"/>
  <c r="Q408" i="7"/>
  <c r="Q413" i="7"/>
  <c r="Q422" i="7"/>
  <c r="Q436" i="7"/>
  <c r="Q445" i="7"/>
  <c r="Q474" i="7"/>
  <c r="Q480" i="7"/>
  <c r="Q21" i="7"/>
  <c r="Q29" i="7"/>
  <c r="Q37" i="7"/>
  <c r="Q41" i="7"/>
  <c r="Q45" i="7"/>
  <c r="Q53" i="7"/>
  <c r="Q61" i="7"/>
  <c r="Q65" i="7"/>
  <c r="Q69" i="7"/>
  <c r="Q77" i="7"/>
  <c r="Q81" i="7"/>
  <c r="Q85" i="7"/>
  <c r="Q89" i="7"/>
  <c r="Q93" i="7"/>
  <c r="Q101" i="7"/>
  <c r="Q105" i="7"/>
  <c r="Q109" i="7"/>
  <c r="Q117" i="7"/>
  <c r="Q125" i="7"/>
  <c r="Q129" i="7"/>
  <c r="Q133" i="7"/>
  <c r="Q141" i="7"/>
  <c r="Q145" i="7"/>
  <c r="Q149" i="7"/>
  <c r="Q153" i="7"/>
  <c r="Q157" i="7"/>
  <c r="Q165" i="7"/>
  <c r="Q169" i="7"/>
  <c r="Q173" i="7"/>
  <c r="Q182" i="7"/>
  <c r="Q186" i="7"/>
  <c r="Q190" i="7"/>
  <c r="Q198" i="7"/>
  <c r="Q202" i="7"/>
  <c r="Q206" i="7"/>
  <c r="Q211" i="7"/>
  <c r="Q215" i="7"/>
  <c r="Q223" i="7"/>
  <c r="Q227" i="7"/>
  <c r="Q231" i="7"/>
  <c r="Q239" i="7"/>
  <c r="Q257" i="7"/>
  <c r="Q265" i="7"/>
  <c r="Q366" i="7"/>
  <c r="Q370" i="7"/>
  <c r="Q381" i="7"/>
  <c r="Q385" i="7"/>
  <c r="Q398" i="7"/>
  <c r="Q402" i="7"/>
  <c r="Q423" i="7"/>
  <c r="Q441" i="7"/>
  <c r="Q455" i="7"/>
  <c r="Q459" i="7"/>
  <c r="Q475" i="7"/>
</calcChain>
</file>

<file path=xl/sharedStrings.xml><?xml version="1.0" encoding="utf-8"?>
<sst xmlns="http://schemas.openxmlformats.org/spreadsheetml/2006/main" count="4080" uniqueCount="587">
  <si>
    <t>Fiscal year</t>
  </si>
  <si>
    <t>FY0102</t>
  </si>
  <si>
    <t>FY0203</t>
  </si>
  <si>
    <t>ALACHUA - ALACHUA CO.</t>
  </si>
  <si>
    <t>ARCHER - ALACHUA CO.</t>
  </si>
  <si>
    <t>GAINESVILLE - ALACHUA CO.</t>
  </si>
  <si>
    <t>HAWTHORNE - ALACHUA CO.</t>
  </si>
  <si>
    <t>HIGH SPRGS - ALACHUA CO.</t>
  </si>
  <si>
    <t>LA CROSSE - ALACHUA CO.</t>
  </si>
  <si>
    <t>MICANOPY - ALACHUA CO.</t>
  </si>
  <si>
    <t>NEWBERRY - ALACHUA CO.</t>
  </si>
  <si>
    <t>WALDO - ALACHUA CO.</t>
  </si>
  <si>
    <t>ALACHUA UNINCORP AREA - ALACHUA CO.</t>
  </si>
  <si>
    <t>GLEN ST MARY - BAKER CO.</t>
  </si>
  <si>
    <t>MACCLENNY - BAKER CO.</t>
  </si>
  <si>
    <t>BAKER UNINCORP AREA - BAKERCO.</t>
  </si>
  <si>
    <t>CALLAWAY - BAY CO.</t>
  </si>
  <si>
    <t>CEDAR GROVE - BAY CO.</t>
  </si>
  <si>
    <t>LYNN HAVEN - BAY CO.</t>
  </si>
  <si>
    <t>MEXICO BCH - BAY CO.</t>
  </si>
  <si>
    <t>PANAMA CITY - BAY CO.</t>
  </si>
  <si>
    <t>PANAMA CITY BCH - BAY CO.</t>
  </si>
  <si>
    <t>PARKER - BAY CO.</t>
  </si>
  <si>
    <t>SPRINGFIELD - BAY CO.</t>
  </si>
  <si>
    <t>BAY UNINCORP AREA - BAY CO.</t>
  </si>
  <si>
    <t>BROOKER - BRADFORD CO.</t>
  </si>
  <si>
    <t>HAMPTON - BRADFORD CO.</t>
  </si>
  <si>
    <t>LAWTEY - BRADFORD CO.</t>
  </si>
  <si>
    <t>STARKE - BRADFORD CO.</t>
  </si>
  <si>
    <t>BRADFORD UNINCORP AREA - BRADFORD CO.</t>
  </si>
  <si>
    <t>CAPE CANAVERAL - BREVARD CO.</t>
  </si>
  <si>
    <t>COCOA - BREVARD CO.</t>
  </si>
  <si>
    <t>COCOA BCH - BREVARD CO.</t>
  </si>
  <si>
    <t>INDIALANTIC - BREVARD CO.</t>
  </si>
  <si>
    <t>INDIAN HARBOR BCH - BREVARD CO.</t>
  </si>
  <si>
    <t>MALABAR - BREVARD CO.</t>
  </si>
  <si>
    <t>MELBOURNE - BREVARD CO.</t>
  </si>
  <si>
    <t>MELBOURNE BCH - BREVARD CO.</t>
  </si>
  <si>
    <t>MELBOURNE VLG - BREVARD CO.</t>
  </si>
  <si>
    <t>PALM BAY - BREVARD CO.</t>
  </si>
  <si>
    <t>PALM SHORES - BREVARD CO.</t>
  </si>
  <si>
    <t>ROCKLEDGE - BREVARD CO.</t>
  </si>
  <si>
    <t>SATELLITE BCH - BREVARD CO.</t>
  </si>
  <si>
    <t>TITUSVILLE - BREVARD CO.</t>
  </si>
  <si>
    <t>WEST MELBOURNE - BREVARD CO.</t>
  </si>
  <si>
    <t>BREVARD UNINCORP AREA - BREVARD CO.</t>
  </si>
  <si>
    <t>COCONUT CREEK - BROWARD CO.</t>
  </si>
  <si>
    <t>COOPER CITY - BROWARD CO.</t>
  </si>
  <si>
    <t>CORAL SPRGS - BROWARD CO.</t>
  </si>
  <si>
    <t>DANIA BCH - BROWARD CO.</t>
  </si>
  <si>
    <t>DAVIE - BROWARD CO.</t>
  </si>
  <si>
    <t>DEERFIELD BCH - BROWARD CO.</t>
  </si>
  <si>
    <t>FORT LAUDERDALE - BROWARD CO.</t>
  </si>
  <si>
    <t>HALLANDALE - BROWARD CO.</t>
  </si>
  <si>
    <t>HILLSBORO BCH - BROWARD CO.</t>
  </si>
  <si>
    <t>HOLLYWOOD - BROWARD CO.</t>
  </si>
  <si>
    <t>LAUDERDALE LAKES - BROWARD CO.</t>
  </si>
  <si>
    <t>LAUDERDALE-BY-THE-SEA - BROWARD CO.</t>
  </si>
  <si>
    <t>LAUDERHILL - BROWARD CO.</t>
  </si>
  <si>
    <t>LAZY LAKE - BROWARD CO.</t>
  </si>
  <si>
    <t>LIGHTHOUSE POINT - BROWARD CO.</t>
  </si>
  <si>
    <t>MARGATE - BROWARD CO.</t>
  </si>
  <si>
    <t>MIRAMAR - BROWARD CO.</t>
  </si>
  <si>
    <t>NORTH LAUDERDALE - BROWARD CO.</t>
  </si>
  <si>
    <t>OAKLAND PARK - BROWARD CO.</t>
  </si>
  <si>
    <t>PARKLAND - BROWARD CO.</t>
  </si>
  <si>
    <t>PEMBROKE PARK - BROWARD CO.</t>
  </si>
  <si>
    <t>PEMBROKE PINES - BROWARD CO.</t>
  </si>
  <si>
    <t>PLANTATION - BROWARD CO.</t>
  </si>
  <si>
    <t>POMPANO BCH - BROWARD CO.</t>
  </si>
  <si>
    <t>SEA RANCH LAKES - BROWARD CO.</t>
  </si>
  <si>
    <t>SOUTH WEST RANCHES - BROWARD CO.</t>
  </si>
  <si>
    <t>SUNRISE - BROWARD CO.</t>
  </si>
  <si>
    <t>TAMARAC - BROWARD CO.</t>
  </si>
  <si>
    <t>WESTON - BROWARD CO.</t>
  </si>
  <si>
    <t>WILTON MANORS - BROWARD CO.</t>
  </si>
  <si>
    <t>BROWARD UNINCORP AREA - BROWARD CO.</t>
  </si>
  <si>
    <t>ALTHA - CALHOUN CO.</t>
  </si>
  <si>
    <t>BLOUNTSTOWN - CALHOUN CO.</t>
  </si>
  <si>
    <t>PUNTA GORDA - CHARLOTTE CO.</t>
  </si>
  <si>
    <t>CHARLOTTE UNINCORP AREA - CHARLOTTE CO.</t>
  </si>
  <si>
    <t>CRYSTAL RIVER - CITRUS CO.</t>
  </si>
  <si>
    <t>INVERNESS - CITRUS CO.</t>
  </si>
  <si>
    <t>CITRUS UNINCORP AREA - CITRUS CO.</t>
  </si>
  <si>
    <t>GREEN COVE SPRGS - CLAY CO.</t>
  </si>
  <si>
    <t>KEYSTONE HEIGHTS - CLAY CO.</t>
  </si>
  <si>
    <t>ORANGE PARK - CLAY CO.</t>
  </si>
  <si>
    <t>PENNEY FARMS - CLAY CO.</t>
  </si>
  <si>
    <t>CLAY UNINCORP AREA - CLAY CO.</t>
  </si>
  <si>
    <t>EVERGLADES CITY - COLLIER CO.</t>
  </si>
  <si>
    <t>MARCO ISLAND - COLLIER CO.</t>
  </si>
  <si>
    <t>NAPLES - COLLIER CO.</t>
  </si>
  <si>
    <t>COLLIER UNINCORP AREA - COLLIER CO.</t>
  </si>
  <si>
    <t>FORT WHITE - COLUMBIA CO.</t>
  </si>
  <si>
    <t>LAKE CITY - COLUMBIA CO.</t>
  </si>
  <si>
    <t>COLUMBIA UNINCORP AREA - COLUMBIA CO.</t>
  </si>
  <si>
    <t>ARCADIA - DESOTO CO.</t>
  </si>
  <si>
    <t>DESOTO UNINCORP AREA - DESOTO CO.</t>
  </si>
  <si>
    <t>CROSS CITY - DIXIE CO.</t>
  </si>
  <si>
    <t>HORSESHOE BCH - DIXIE CO.</t>
  </si>
  <si>
    <t>DIXIE UNINCORP AREA - DIXIE CO.</t>
  </si>
  <si>
    <t>ATLANTIC BCH - DUVAL CO.</t>
  </si>
  <si>
    <t>BALDWIN - DUVAL CO.</t>
  </si>
  <si>
    <t>JACKSONVILLE BCH - DUVAL CO.</t>
  </si>
  <si>
    <t>NEPTUNE BCH - DUVAL CO.</t>
  </si>
  <si>
    <t>JACKSONVILLE - DUVAL CO.</t>
  </si>
  <si>
    <t>CENTURY - ESCAMBIA CO.</t>
  </si>
  <si>
    <t>PENSACOLA - ESCAMBIA CO.</t>
  </si>
  <si>
    <t>ESCAMBIA UNINCORP AREA - ESCAMBIA CO.</t>
  </si>
  <si>
    <t>BEVERLY BCH - FLAGLER CO.</t>
  </si>
  <si>
    <t>BUNNELL - FLAGLER CO.</t>
  </si>
  <si>
    <t>FLAGLER BCH - FLAGLER CO.</t>
  </si>
  <si>
    <t>MARINELAND - FLAGLER CO.</t>
  </si>
  <si>
    <t>PALM COAST - FLAGLER CO.</t>
  </si>
  <si>
    <t>FLAGLER UNINCORP AREA - FLAGLER CO.</t>
  </si>
  <si>
    <t>APALACHICOLA - FRANKLIN CO.</t>
  </si>
  <si>
    <t>CARRABELLE - FRANKLIN CO.</t>
  </si>
  <si>
    <t>FRANKLIN UNINCORP AREA - FRANKLIN CO.</t>
  </si>
  <si>
    <t>CHATTAHOOCHEE - GADSDEN CO.</t>
  </si>
  <si>
    <t>GREENSBORO - GADSDEN CO.</t>
  </si>
  <si>
    <t>GRETNA - GADSDEN CO.</t>
  </si>
  <si>
    <t>HAVANA - GADSDEN CO.</t>
  </si>
  <si>
    <t>MIDWAY - GADSDEN CO.</t>
  </si>
  <si>
    <t>QUINCY - GADSDEN CO.</t>
  </si>
  <si>
    <t>GADSDEN UNINCORP AREA - GADSDEN CO.</t>
  </si>
  <si>
    <t>BELL - GILCHRIST CO.</t>
  </si>
  <si>
    <t>FANNING SPRGS - GILCHRIST CO.</t>
  </si>
  <si>
    <t>TRENTON - GILCHRIST CO.</t>
  </si>
  <si>
    <t>GILCHRIST UNINCORP AREA - GILCHRIST CO.</t>
  </si>
  <si>
    <t>MOORE HAVEN - GLADES CO.</t>
  </si>
  <si>
    <t>GLADES UNINCORP AREA - GLADES CO.</t>
  </si>
  <si>
    <t>PORT ST JOE - GULF CO.</t>
  </si>
  <si>
    <t>WEWAHITCHKA - GULF CO.</t>
  </si>
  <si>
    <t>GULF UNINCORP AREA - GULF CO.</t>
  </si>
  <si>
    <t>JASPER - HAMILTON CO.</t>
  </si>
  <si>
    <t>JENNINGS - HAMILTON CO.</t>
  </si>
  <si>
    <t>WHITE SPRGS - HAMILTON CO.</t>
  </si>
  <si>
    <t>HAMILTON UNINCORP AREA - HAMILTON CO.</t>
  </si>
  <si>
    <t>BOWLING GREEN - HARDEE CO.</t>
  </si>
  <si>
    <t>WAUCHULA - HARDEE CO.</t>
  </si>
  <si>
    <t>ZOLFO SPRGS - HARDEE CO.</t>
  </si>
  <si>
    <t>HARDEE UNINCORP AREA - HARDEE CO.</t>
  </si>
  <si>
    <t>CLEWISTON - HENDRY CO.</t>
  </si>
  <si>
    <t>LABELLE - HENDRY CO.</t>
  </si>
  <si>
    <t>HENDRY UNINCORP AREA - HENDRY CO.</t>
  </si>
  <si>
    <t>BROOKSVILLE - HERNANDO CO.</t>
  </si>
  <si>
    <t>WEEKI WACHEE - HERNANDO CO.</t>
  </si>
  <si>
    <t>HERNANDO UNINCORP AREA - HERNANDO CO.</t>
  </si>
  <si>
    <t>AVON PARK - HIGHLANDS CO.</t>
  </si>
  <si>
    <t>LAKE PLACID - HIGHLANDS CO.</t>
  </si>
  <si>
    <t>SEBRING - HIGHLANDS CO.</t>
  </si>
  <si>
    <t>HIGHLANDS UNINCORP AREA - HIGHLANDS CO.</t>
  </si>
  <si>
    <t>PLANT CITY - HILLSBOROUGH CO.</t>
  </si>
  <si>
    <t>TAMPA - HILLSBOROUGH CO.</t>
  </si>
  <si>
    <t>TEMPLE TERRACE - HILLSBOROUGH CO.</t>
  </si>
  <si>
    <t>HILLSBOROUGH UNINCORP AREA - HILLSBOROUGH CO.</t>
  </si>
  <si>
    <t>BONIFAY - HOLMES CO.</t>
  </si>
  <si>
    <t>ESTO - HOLMES CO.</t>
  </si>
  <si>
    <t>NOMA - HOLMES CO.</t>
  </si>
  <si>
    <t>PONCE DE LEON - HOLMES CO.</t>
  </si>
  <si>
    <t>WESTVILLE - HOLMES CO.</t>
  </si>
  <si>
    <t>HOLMES UNINCORP AREA - HOLMES CO.</t>
  </si>
  <si>
    <t>FELLSMERE - INDIAN RIVER CO.</t>
  </si>
  <si>
    <t>INDIAN RIVER SHORES - INDIAN RIVER CO.</t>
  </si>
  <si>
    <t>ORCHID - INDIAN RIVER CO.</t>
  </si>
  <si>
    <t>SEBASTIAN - INDIAN RIVER CO.</t>
  </si>
  <si>
    <t>VERO BCH - INDIAN RIVER CO.</t>
  </si>
  <si>
    <t>INDIAN RIVER UNINCORP AREA - INDIAN RIVER CO.</t>
  </si>
  <si>
    <t>ALFORD - JACKSON CO.</t>
  </si>
  <si>
    <t>BASCOM - JACKSON CO.</t>
  </si>
  <si>
    <t>CAMPBELLTON - JACKSON CO.</t>
  </si>
  <si>
    <t>COTTONDALE - JACKSON CO.</t>
  </si>
  <si>
    <t>GRACEVILLE - JACKSON CO.</t>
  </si>
  <si>
    <t>GRAND RIDGE - JACKSON CO.</t>
  </si>
  <si>
    <t>GREENWOOD - JACKSON CO.</t>
  </si>
  <si>
    <t>MALONE - JACKSON CO.</t>
  </si>
  <si>
    <t>MARIANNA - JACKSON CO.</t>
  </si>
  <si>
    <t>SNEADS - JACKSON CO.</t>
  </si>
  <si>
    <t>JACKSON UNINCORP AREA - JACKSON CO.</t>
  </si>
  <si>
    <t>MONTICELLO - JEFFERSON CO.</t>
  </si>
  <si>
    <t>JEFFERSON UNINCORP AREA - JEFFERSON CO.</t>
  </si>
  <si>
    <t>MAYO - LAFAYETTE CO.</t>
  </si>
  <si>
    <t>LAFAYETTE UNINCORP AREA - LAFAYETTE CO.</t>
  </si>
  <si>
    <t>ASTATULA - LAKE CO.</t>
  </si>
  <si>
    <t>CLERMONT - LAKE CO.</t>
  </si>
  <si>
    <t>EUSTIS - LAKE CO.</t>
  </si>
  <si>
    <t>FRUITLAND PARK - LAKE CO.</t>
  </si>
  <si>
    <t>GROVELAND - LAKE CO.</t>
  </si>
  <si>
    <t>HOWEY-IN-THE-HILLS - LAKE CO.</t>
  </si>
  <si>
    <t>LADY LAKE - LAKE CO.</t>
  </si>
  <si>
    <t>LEESBURG - LAKE CO.</t>
  </si>
  <si>
    <t>MASCOTTE - LAKE CO.</t>
  </si>
  <si>
    <t>MINNEOLA - LAKE CO.</t>
  </si>
  <si>
    <t>MONTVERDE - LAKE CO.</t>
  </si>
  <si>
    <t>MOUNT DORA - LAKE CO.</t>
  </si>
  <si>
    <t>TAVARES - LAKE CO.</t>
  </si>
  <si>
    <t>UMATILLA - LAKE CO.</t>
  </si>
  <si>
    <t>LAKE UNINCORP AREA - LAKE CO.</t>
  </si>
  <si>
    <t>BONITA SPRGS - LEE CO.</t>
  </si>
  <si>
    <t>CAPE CORAL - LEE CO.</t>
  </si>
  <si>
    <t>FORT MYERS - LEE CO.</t>
  </si>
  <si>
    <t>FORT MYERS BCH - LEE CO.</t>
  </si>
  <si>
    <t>SANIBEL - LEE CO.</t>
  </si>
  <si>
    <t>LEE UNINCORP AREA - LEE CO.</t>
  </si>
  <si>
    <t>TALLAHASSEE - LEON CO.</t>
  </si>
  <si>
    <t>LEON UNINCORP AREA - LEON CO.</t>
  </si>
  <si>
    <t>BRONSON - LEVY CO.</t>
  </si>
  <si>
    <t>CEDAR KEY - LEVY CO.</t>
  </si>
  <si>
    <t>CHIEFLAND - LEVY CO.</t>
  </si>
  <si>
    <t>FANNING SPRGS - LEVY CO.</t>
  </si>
  <si>
    <t>INGLIS - LEVY CO.</t>
  </si>
  <si>
    <t>OTTER CREEK - LEVY CO.</t>
  </si>
  <si>
    <t>WILLISTON - LEVY CO.</t>
  </si>
  <si>
    <t>YANKEETOWN - LEVY CO.</t>
  </si>
  <si>
    <t>LEVY UNINCORP AREA - LEVY CO.</t>
  </si>
  <si>
    <t>BRISTOL - LIBERTY CO.</t>
  </si>
  <si>
    <t>LIBERTY UNINCORP AREA - LIBERTY CO.</t>
  </si>
  <si>
    <t>GREENVILLE - MADISON CO.</t>
  </si>
  <si>
    <t>LEE - MADISON CO.</t>
  </si>
  <si>
    <t>MADISON - MADISON CO.</t>
  </si>
  <si>
    <t>MADISON UNINCORP AREA - MADISON CO.</t>
  </si>
  <si>
    <t>ANNA MARIA - MANATEE CO.</t>
  </si>
  <si>
    <t>BRADENTON BCH - MANATEE CO.</t>
  </si>
  <si>
    <t>BRADENTON - MANATEE CO.</t>
  </si>
  <si>
    <t>HOLMES BCH - MANATEE CO.</t>
  </si>
  <si>
    <t>LONGBOAT KEY - MANATEE CO.</t>
  </si>
  <si>
    <t>PALMETTO - MANATEE CO.</t>
  </si>
  <si>
    <t>MANATEE UNINCORP AREA - MANATEE CO.</t>
  </si>
  <si>
    <t>BELLEVIEW - MARION CO.</t>
  </si>
  <si>
    <t>DUNNELLON - MARION CO.</t>
  </si>
  <si>
    <t>MCINTOSH - MARION CO.</t>
  </si>
  <si>
    <t>OCALA - MARION CO.</t>
  </si>
  <si>
    <t>REDDICK - MARION CO.</t>
  </si>
  <si>
    <t>MARION UNINCORP AREA - MARION CO.</t>
  </si>
  <si>
    <t>JUPITER ISLAND - MARTIN CO.</t>
  </si>
  <si>
    <t>OCEAN BREEZE PARK - MARTIN CO.</t>
  </si>
  <si>
    <t>SEWALLS POINT - MARTIN CO.</t>
  </si>
  <si>
    <t>STUART - MARTIN CO.</t>
  </si>
  <si>
    <t>MARTIN UNINCORP AREA - MARTIN CO.</t>
  </si>
  <si>
    <t>AVENTURA - MIAMI-DADE CO.</t>
  </si>
  <si>
    <t>BAL HARBOUR VLG - MIAMI-DADE CO.</t>
  </si>
  <si>
    <t>BAY HARBOR ISLANDS - MIAMI-DADE CO.</t>
  </si>
  <si>
    <t>BISCAYNE PARK - MIAMI-DADE CO.</t>
  </si>
  <si>
    <t>CORAL GABLES - MIAMI-DADE CO.</t>
  </si>
  <si>
    <t>EL PORTAL - MIAMI-DADE CO.</t>
  </si>
  <si>
    <t>FLORIDA CITY - MIAMI-DADE CO.</t>
  </si>
  <si>
    <t>GOLDEN BCH - MIAMI-DADE CO.</t>
  </si>
  <si>
    <t>HIALEAH - MIAMI-DADE CO.</t>
  </si>
  <si>
    <t>HIALEAH GARDENS - MIAMI-DADE CO.</t>
  </si>
  <si>
    <t>HOMESTEAD - MIAMI-DADE CO.</t>
  </si>
  <si>
    <t>INDIAN CREEK VLG - MIAMI-DADE CO.</t>
  </si>
  <si>
    <t>KEY BISCAYNE - MIAMI-DADE CO.</t>
  </si>
  <si>
    <t>MEDLEY - MIAMI-DADE CO.</t>
  </si>
  <si>
    <t>MIAMI - MIAMI-DADE CO.</t>
  </si>
  <si>
    <t>MIAMI BCH - MIAMI-DADE CO.</t>
  </si>
  <si>
    <t>MIAMI LAKES - MIAMI-DADE CO.</t>
  </si>
  <si>
    <t>MIAMI SHORES VLG - MIAMI-DADE CO.</t>
  </si>
  <si>
    <t>MIAMI SPRGS - MIAMI-DADE CO.</t>
  </si>
  <si>
    <t>NORTH BAY VLG - MIAMI-DADE CO.</t>
  </si>
  <si>
    <t>NORTH MIAMI - MIAMI-DADE CO.</t>
  </si>
  <si>
    <t>NORTH MIAMI BCH - MIAMI-DADE CO.</t>
  </si>
  <si>
    <t>OPA LOCKA - MIAMI-DADE CO.</t>
  </si>
  <si>
    <t>PINECREST - MIAMI-DADE CO.</t>
  </si>
  <si>
    <t>SOUTH MIAMI - MIAMI-DADE CO.</t>
  </si>
  <si>
    <t>SUNNY ISLES BCH - MIAMI-DADE CO.</t>
  </si>
  <si>
    <t>SURFSIDE - MIAMI-DADE CO.</t>
  </si>
  <si>
    <t>SWEETWATER - MIAMI-DADE CO.</t>
  </si>
  <si>
    <t>VIRGINIA GARDENS - MIAMI-DADE CO.</t>
  </si>
  <si>
    <t>WEST MIAMI - MIAMI-DADE CO.</t>
  </si>
  <si>
    <t>MIAMI-DADE UNINCORP AREA - MIAMI-DADE CO.</t>
  </si>
  <si>
    <t>ISLAMORADA ISLANDS MONROE CO.</t>
  </si>
  <si>
    <t>KEY COLONY BCH - MONROE CO.</t>
  </si>
  <si>
    <t>KEY WEST - MONROE CO.</t>
  </si>
  <si>
    <t>LAYTON - MONROE CO.</t>
  </si>
  <si>
    <t>MARATHON - MONROE CO.</t>
  </si>
  <si>
    <t>MONROE UNINCORP AREA - MONROE CO.</t>
  </si>
  <si>
    <t>CALLAHAN - NASSAU CO.</t>
  </si>
  <si>
    <t>FERNANDINA BCH - NASSAU CO.</t>
  </si>
  <si>
    <t>HILLIARD - NASSAU CO.</t>
  </si>
  <si>
    <t>NASSAU UNINCORP AREA - NASSAU CO.</t>
  </si>
  <si>
    <t>CINCO BAYOU - OKALOOSA CO.</t>
  </si>
  <si>
    <t>CRESTVIEW - OKALOOSA CO.</t>
  </si>
  <si>
    <t>DESTIN - OKALOOSA CO.</t>
  </si>
  <si>
    <t>FORT WALTON BCH - OKALOOSA CO.</t>
  </si>
  <si>
    <t>LAUREL HILL - OKALOOSA CO.</t>
  </si>
  <si>
    <t>MARY ESTHER - OKALOOSA CO.</t>
  </si>
  <si>
    <t>NICEVILLE - OKALOOSA CO.</t>
  </si>
  <si>
    <t>SHALIMAR - OKALOOSA CO.</t>
  </si>
  <si>
    <t>VALPARAISO - OKALOOSA CO.</t>
  </si>
  <si>
    <t>OKALOOSA UNINCORP AREA - OKALOOSA CO.</t>
  </si>
  <si>
    <t>OKEECHOBEE - OKEECHOBEE CO.</t>
  </si>
  <si>
    <t>OKEECHOBEE UNINCORP AREA - OKEECHOBEE CO.</t>
  </si>
  <si>
    <t>APOPKA - ORANGE CO.</t>
  </si>
  <si>
    <t>BELLE ISLE - ORANGE CO.</t>
  </si>
  <si>
    <t>EATONVILLE - ORANGE CO.</t>
  </si>
  <si>
    <t>EDGEWOOD - ORANGE CO.</t>
  </si>
  <si>
    <t>MAITLAND - ORANGE CO.</t>
  </si>
  <si>
    <t>OAKLAND - ORANGE CO.</t>
  </si>
  <si>
    <t>OCOEE - ORANGE CO.</t>
  </si>
  <si>
    <t>ORLANDO - ORANGE CO.</t>
  </si>
  <si>
    <t>WINDERMERE - ORANGE CO.</t>
  </si>
  <si>
    <t>WINTER GARDEN - ORANGE CO.</t>
  </si>
  <si>
    <t>WINTER PARK - ORANGE CO.</t>
  </si>
  <si>
    <t>ORANGE UNINCORP AREA - ORANGE CO.</t>
  </si>
  <si>
    <t>KISSIMMEE - OSCEOLA CO.</t>
  </si>
  <si>
    <t>ST CLOUD - OSCEOLA CO.</t>
  </si>
  <si>
    <t>OSCEOLA UNINCORP AREA - OSCEOLA CO.</t>
  </si>
  <si>
    <t>ATLANTIS - PALM BCH CO.</t>
  </si>
  <si>
    <t>BELLE GLADE - PALM BCH CO.</t>
  </si>
  <si>
    <t>BOCA RATON - PALM BCH CO.</t>
  </si>
  <si>
    <t>BOYNTON BCH - PALM BCH CO.</t>
  </si>
  <si>
    <t>BRINY BREEZES - PALM BCH CO.</t>
  </si>
  <si>
    <t>CLOUD LAKE - PALM BCH CO.</t>
  </si>
  <si>
    <t>DELRAY BCH - PALM BCH CO.</t>
  </si>
  <si>
    <t>GLEN RIDGE - PALM BCH CO.</t>
  </si>
  <si>
    <t>GOLF - PALM BCH CO.</t>
  </si>
  <si>
    <t>GREENACRES - PALM BCH CO.</t>
  </si>
  <si>
    <t>GULF STREAM - PALM BCH CO.</t>
  </si>
  <si>
    <t>HAVERHILL - PALM BCH CO.</t>
  </si>
  <si>
    <t>HIGHLAND BCH - PALM BCH CO.</t>
  </si>
  <si>
    <t>HYPOLUXO - PALM BCH CO.</t>
  </si>
  <si>
    <t>JUNO BCH - PALM BCH CO.</t>
  </si>
  <si>
    <t>JUPITER - PALM BCH CO.</t>
  </si>
  <si>
    <t>LAKE CLARKE SHORES - PALM BCH CO.</t>
  </si>
  <si>
    <t>LAKE PARK - PALM BCH CO.</t>
  </si>
  <si>
    <t>LAKE WORTH - PALM BCH CO.</t>
  </si>
  <si>
    <t>LANTANA - PALM BCH CO.</t>
  </si>
  <si>
    <t>MANALAPAN - PALM BCH CO.</t>
  </si>
  <si>
    <t>MANGONIA PARK - PALM BCH CO.</t>
  </si>
  <si>
    <t>NORTH PALM BCH - PALM BCH CO.</t>
  </si>
  <si>
    <t>OCEAN RIDGE - PALM BCH CO.</t>
  </si>
  <si>
    <t>PAHOKEE - PALM BCH CO.</t>
  </si>
  <si>
    <t>PALM BCH - PALM BCH CO.</t>
  </si>
  <si>
    <t>PALM BCH GARDENS - PALM BCH CO.</t>
  </si>
  <si>
    <t>PALM BCH SHORES - PALM BCH CO.</t>
  </si>
  <si>
    <t>PALM SPRGS - PALM BCH CO.</t>
  </si>
  <si>
    <t>RIVIERA BCH - PALM BCH CO.</t>
  </si>
  <si>
    <t>ROYAL PALM BCH - PALM BCH CO.</t>
  </si>
  <si>
    <t>SOUTH BAY - PALM BCH CO.</t>
  </si>
  <si>
    <t>SOUTH PALM BCH - PALM BCH CO.</t>
  </si>
  <si>
    <t>TEQUESTA - PALM BCH CO.</t>
  </si>
  <si>
    <t>WELLINGTON - PALM BCH CO.</t>
  </si>
  <si>
    <t>WEST PALM BCH - PALM BCH CO.</t>
  </si>
  <si>
    <t>PALM BCH UNINCORP AREA - PALM BCH CO.</t>
  </si>
  <si>
    <t>DADE CITY - PASCO CO.</t>
  </si>
  <si>
    <t>NEW PORT RICHEY - PASCO CO.</t>
  </si>
  <si>
    <t>PORT RICHEY - PASCO CO.</t>
  </si>
  <si>
    <t>SAN ANTONIO - PASCO CO.</t>
  </si>
  <si>
    <t>ST LEO - PASCO CO.</t>
  </si>
  <si>
    <t>ZEPHYRHILLS - PASCO CO.</t>
  </si>
  <si>
    <t>PASCO UNINCORP AREA - PASCO CO.</t>
  </si>
  <si>
    <t>BELLEAIR - PINELLAS CO.</t>
  </si>
  <si>
    <t>BELLEAIR BCH - PINELLAS CO.</t>
  </si>
  <si>
    <t>BELLEAIR BLUFFS - PINELLAS CO.</t>
  </si>
  <si>
    <t>BELLEAIR SHORE - PINELLAS CO.</t>
  </si>
  <si>
    <t>CLEARWATER - PINELLAS CO.</t>
  </si>
  <si>
    <t>DUNEDIN - PINELLAS CO.</t>
  </si>
  <si>
    <t>GULFPORT - PINELLAS CO.</t>
  </si>
  <si>
    <t>INDIAN ROCKS BCH - PINELLAS CO.</t>
  </si>
  <si>
    <t>INDIAN SHORES - PINELLAS CO.</t>
  </si>
  <si>
    <t>KENNETH CITY - PINELLAS CO.</t>
  </si>
  <si>
    <t>LARGO - PINELLAS CO.</t>
  </si>
  <si>
    <t>MADEIRA BCH - PINELLAS CO.</t>
  </si>
  <si>
    <t>NORTH REDINGTON BCH - PINELLAS CO.</t>
  </si>
  <si>
    <t>OLDSMAR - PINELLAS CO.</t>
  </si>
  <si>
    <t>PINELLAS PARK - PINELLAS CO.</t>
  </si>
  <si>
    <t>REDINGTON BCH - PINELLAS CO.</t>
  </si>
  <si>
    <t>REDINGTON SHORES - PINELLAS CO.</t>
  </si>
  <si>
    <t>SAFETY HARBOR - PINELLAS CO.</t>
  </si>
  <si>
    <t>ST PETERSBURG - PINELLAS CO.</t>
  </si>
  <si>
    <t>ST PETE BCH - PINELLAS CO.</t>
  </si>
  <si>
    <t>SEMINOLE - PINELLAS CO.</t>
  </si>
  <si>
    <t>SOUTH PASADENA - PINELLAS CO.</t>
  </si>
  <si>
    <t>TARPON SPRGS - PINELLAS CO.</t>
  </si>
  <si>
    <t>TREASURE ISLAND - PINELLAS CO.</t>
  </si>
  <si>
    <t>PINELLAS UNINCORP AREA - PINELLAS CO.</t>
  </si>
  <si>
    <t>AUBURNDALE - POLK CO.</t>
  </si>
  <si>
    <t>BARTOW - POLK CO.</t>
  </si>
  <si>
    <t>DAVENPORT - POLK CO.</t>
  </si>
  <si>
    <t>DUNDEE - POLK CO.</t>
  </si>
  <si>
    <t>EAGLE LAKE - POLK CO.</t>
  </si>
  <si>
    <t>FORT MEADE - POLK CO.</t>
  </si>
  <si>
    <t>FROSTPROOF - POLK CO.</t>
  </si>
  <si>
    <t>HAINES CITY - POLK CO.</t>
  </si>
  <si>
    <t>HILLCREST HEIGHTS - POLK CO.</t>
  </si>
  <si>
    <t>LAKE ALFRED - POLK CO.</t>
  </si>
  <si>
    <t>LAKE HAMILTON - POLK CO.</t>
  </si>
  <si>
    <t>LAKE WALES - POLK CO.</t>
  </si>
  <si>
    <t>LAKELAND - POLK CO.</t>
  </si>
  <si>
    <t>MULBERRY - POLK CO.</t>
  </si>
  <si>
    <t>POLK CITY - POLK CO.</t>
  </si>
  <si>
    <t>WINTER HAVEN - POLK CO.</t>
  </si>
  <si>
    <t>POLK UNINCORP AREA - POLK CO.</t>
  </si>
  <si>
    <t>CRESCENT CITY - PUTNAM CO.</t>
  </si>
  <si>
    <t>INTERLACHEN - PUTNAM CO.</t>
  </si>
  <si>
    <t>PALATKA - PUTNAM CO.</t>
  </si>
  <si>
    <t>POMONA PARK - PUTNAM CO.</t>
  </si>
  <si>
    <t>WELAKA - PUTNAM CO.</t>
  </si>
  <si>
    <t>PUTNAM UNINCORP AREA - PUTNAM CO.</t>
  </si>
  <si>
    <t>HASTINGS - ST JOHNS CO.</t>
  </si>
  <si>
    <t>MARINELAND - ST JOHNS CO.</t>
  </si>
  <si>
    <t>ST AUGUSTINE - ST JOHNS CO.</t>
  </si>
  <si>
    <t>ST AUGUSTINE BCH ST JOHNS CO.</t>
  </si>
  <si>
    <t>ST JOHNS UNINCORP AREA - ST JOHNS CO.</t>
  </si>
  <si>
    <t>FORT PIERCE - ST LUCIE CO.</t>
  </si>
  <si>
    <t>PORT ST LUCIE - ST LUCIE CO.</t>
  </si>
  <si>
    <t>ST LUCIE VLG - ST LUCIE CO.</t>
  </si>
  <si>
    <t>ST LUCIE UNINCORP AREA - ST LUCIE CO.</t>
  </si>
  <si>
    <t>GULF BREEZE - SANTA ROSA CO.</t>
  </si>
  <si>
    <t>JAY - SANTA ROSA CO.</t>
  </si>
  <si>
    <t>MILTON - SANTA ROSA CO.</t>
  </si>
  <si>
    <t>SANTA ROSA UNINCORP AREA - SANTA ROSA CO.</t>
  </si>
  <si>
    <t>LONGBOAT KEY - SARASOTA CO.</t>
  </si>
  <si>
    <t>NORTH PORT - SARASOTA CO.</t>
  </si>
  <si>
    <t>SARASOTA - SARASOTA CO.</t>
  </si>
  <si>
    <t>VENICE - SARASOTA CO.</t>
  </si>
  <si>
    <t>SARASOTA UNINCORP AREA - SARASOTA CO.</t>
  </si>
  <si>
    <t>ALTAMONTE SPRGS - SEMINOLE CO.</t>
  </si>
  <si>
    <t>CASSELBERRY - SEMINOLE CO.</t>
  </si>
  <si>
    <t>LAKE MARY - SEMINOLE CO.</t>
  </si>
  <si>
    <t>LONGWOOD - SEMINOLE CO.</t>
  </si>
  <si>
    <t>OVIEDO - SEMINOLE CO.</t>
  </si>
  <si>
    <t>SANFORD - SEMINOLE CO.</t>
  </si>
  <si>
    <t>WINTER SPRGS - SEMINOLE CO.</t>
  </si>
  <si>
    <t>SEMINOLE UNINCORP AREA - SEMINOLE CO.</t>
  </si>
  <si>
    <t>BUSHNELL - SUMTER CO.</t>
  </si>
  <si>
    <t>CENTER HILL - SUMTER CO.</t>
  </si>
  <si>
    <t>COLEMAN - SUMTER CO.</t>
  </si>
  <si>
    <t>WEBSTER - SUMTER CO.</t>
  </si>
  <si>
    <t>WILDWOOD - SUMTER CO.</t>
  </si>
  <si>
    <t>SUMTER UNINCORP AREA - SUMTER CO.</t>
  </si>
  <si>
    <t>BRANFORD - SUWANNEE CO.</t>
  </si>
  <si>
    <t>LIVE OAK - SUWANNEE CO.</t>
  </si>
  <si>
    <t>SUWANNEE UNINCORP AREA - SUWANNEE CO.</t>
  </si>
  <si>
    <t>PERRY - TAYLOR CO.</t>
  </si>
  <si>
    <t>TAYLOR UNINCORP AREA - TAYLOR CO.</t>
  </si>
  <si>
    <t>LAKE BUTLER - UNION CO.</t>
  </si>
  <si>
    <t>RAIFORD - UNION CO.</t>
  </si>
  <si>
    <t>WORTHINGTON SPRGS - UNION CO.</t>
  </si>
  <si>
    <t>UNION UNINCORP AREA - UNION CO.</t>
  </si>
  <si>
    <t>DAYTONA BCH - VOLUSIA CO.</t>
  </si>
  <si>
    <t>DAYTONA BCH SHORES - VOLUSIA CO.</t>
  </si>
  <si>
    <t>DEBARY - VOLUSIA CO.</t>
  </si>
  <si>
    <t>DELAND - VOLUSIA CO.</t>
  </si>
  <si>
    <t>DELTONA - VOLUSIA CO.</t>
  </si>
  <si>
    <t>EDGEWATER - VOLUSIA CO.</t>
  </si>
  <si>
    <t>FLAGLER BCH - VOLUSIA CO.</t>
  </si>
  <si>
    <t>HOLLY HILL - VOLUSIA CO.</t>
  </si>
  <si>
    <t>LAKE HELEN - VOLUSIA CO.</t>
  </si>
  <si>
    <t>NEW SMYRNA BCH - VOLUSIA CO.</t>
  </si>
  <si>
    <t>OAK HILL - VOLUSIA CO.</t>
  </si>
  <si>
    <t>ORANGE CITY - VOLUSIA CO.</t>
  </si>
  <si>
    <t>ORMOND BCH - VOLUSIA CO.</t>
  </si>
  <si>
    <t>PIERSON - VOLUSIA CO.</t>
  </si>
  <si>
    <t>PONCE INLET - VOLUSIA CO.</t>
  </si>
  <si>
    <t>PORT ORANGE - VOLUSIA CO.</t>
  </si>
  <si>
    <t>SOUTH DAYTONA - VOLUSIA CO.</t>
  </si>
  <si>
    <t>VOLUSIA UNINCORP AREA - VOLUSIA CO.</t>
  </si>
  <si>
    <t>ST MARKS - WAKULLA CO.</t>
  </si>
  <si>
    <t>SOPCHOPPY - WAKULLA CO.</t>
  </si>
  <si>
    <t>WAKULLA UNINCORP AREA - WAKULLA CO.</t>
  </si>
  <si>
    <t>DEFUNIAK SPRGS - WALTON CO.</t>
  </si>
  <si>
    <t>FREEPORT - WALTON CO.</t>
  </si>
  <si>
    <t>PAXTON - WALTON CO.</t>
  </si>
  <si>
    <t>WALTON UNINCORP AREA - WALTON CO.</t>
  </si>
  <si>
    <t>CARYVILLE - WASHINGTON CO.</t>
  </si>
  <si>
    <t>CHIPLEY - WASHINGTON CO.</t>
  </si>
  <si>
    <t>EBRO - WASHINGTON CO.</t>
  </si>
  <si>
    <t>VERNON - WASHINGTON CO.</t>
  </si>
  <si>
    <t>WAUSAU - WASHINGTON CO.</t>
  </si>
  <si>
    <t>WASHINGTON UNINCORP AREA - WASHINGTON CO.</t>
  </si>
  <si>
    <t>FY0304</t>
  </si>
  <si>
    <t>FY0405</t>
  </si>
  <si>
    <t>FY0506</t>
  </si>
  <si>
    <t>FY0607</t>
  </si>
  <si>
    <t>FY0708</t>
  </si>
  <si>
    <t>FY0809</t>
  </si>
  <si>
    <t>FY0910</t>
  </si>
  <si>
    <t>DORAL - MIAMI-DADE CO.</t>
  </si>
  <si>
    <t>MIAMI GARDENS - MIAMI-DADE CO.</t>
  </si>
  <si>
    <t>PALMETTO BAY - MIAMI-DADE CO.</t>
  </si>
  <si>
    <t>CALHOUN UNINCORP AREA - CALHOUN CO.</t>
  </si>
  <si>
    <t>WEST PARK - BROWARD CO.</t>
  </si>
  <si>
    <t>CUTLER BAY - MIAMI-DADE CO.</t>
  </si>
  <si>
    <t>GRANT-VALKARIA - BREVARD CO.</t>
  </si>
  <si>
    <t>LOXAHATCHEE GROVES - PALM BCH CO</t>
  </si>
  <si>
    <t>Taxable sales includes total sales as reported by dealers before any adjustments are made.</t>
  </si>
  <si>
    <t>The Department is authorized by section 202.18(3)(b), Florida Statutes, to charge and receive administrative fees.</t>
  </si>
  <si>
    <t>FY1011</t>
  </si>
  <si>
    <t>Jurisdiction Name</t>
  </si>
  <si>
    <t>The data provided is for the local government fiscal year (October 1 through September 30) and relates to the distributions received by local governments during this period.</t>
  </si>
  <si>
    <t>Net tax remitted by dealers includes discretionary sales surtax amounts, which are removed prior to distribution of local communications services tax to jurisdictions. Discretionary sales surtax is distributed to the county.</t>
  </si>
  <si>
    <t>Net tax paid to jurisdictions is the amount of local tax actually paid to the jurisdiction after administrative fees, discretionary sales surtax, credits (such as collection allowance) and other adjustments are deducted.</t>
  </si>
  <si>
    <t>FY1112</t>
  </si>
  <si>
    <t>County</t>
  </si>
  <si>
    <t>ALACHUA COUNTY BOCC</t>
  </si>
  <si>
    <t>BAKER COUNTY BOCC</t>
  </si>
  <si>
    <t>BAY COUNTY BOCC</t>
  </si>
  <si>
    <t xml:space="preserve">BRADFORD COUNTY BOCC </t>
  </si>
  <si>
    <t>BREVARD COUNTY BOCC</t>
  </si>
  <si>
    <t>BROWARD COUNTY BOCC</t>
  </si>
  <si>
    <t>CALHOUN COUNTY BOCC</t>
  </si>
  <si>
    <t>CHARLOTTE COUNTY BOCC</t>
  </si>
  <si>
    <t xml:space="preserve">CITRUS COUNTY BOCC </t>
  </si>
  <si>
    <t xml:space="preserve">CLAY COUNTY BOCC </t>
  </si>
  <si>
    <t>COLLIER COUNTY BOCC</t>
  </si>
  <si>
    <t xml:space="preserve">COLUMBIA COUNTY BOCC </t>
  </si>
  <si>
    <t xml:space="preserve">DESOTO COUNTY BOCC </t>
  </si>
  <si>
    <t>DIXIE COUNTY BOCC</t>
  </si>
  <si>
    <t xml:space="preserve">DUVAL COUNTY BOCC              </t>
  </si>
  <si>
    <t xml:space="preserve">ESCAMBIA COUNTY BOCC </t>
  </si>
  <si>
    <t>FLAGLER COUNTY BOCC</t>
  </si>
  <si>
    <t xml:space="preserve">FRANKLIN COUNTY BOCC </t>
  </si>
  <si>
    <t>GADSDEN COUNTY BOCC</t>
  </si>
  <si>
    <t>GILCHRIST COUNTY BOCC</t>
  </si>
  <si>
    <t xml:space="preserve">GLADES COUNTY BOCC </t>
  </si>
  <si>
    <t xml:space="preserve">GULF COUNTY BOCC </t>
  </si>
  <si>
    <t>HAMILTON COUNTY BOCC</t>
  </si>
  <si>
    <t xml:space="preserve">HARDEE COUNTY BOCC </t>
  </si>
  <si>
    <t xml:space="preserve">HENDRY COUNTY BOCC </t>
  </si>
  <si>
    <t xml:space="preserve">HERNANDO COUNTY BOCC </t>
  </si>
  <si>
    <t>HIGHLANDS COUNTY BOCC</t>
  </si>
  <si>
    <t xml:space="preserve">HILLSBOROUGH CO BOCC           </t>
  </si>
  <si>
    <t xml:space="preserve">HOLMES COUNTY BOCC </t>
  </si>
  <si>
    <t xml:space="preserve">INDIAN RIVER COUNTY BOCC </t>
  </si>
  <si>
    <t>JACKSON COUNTY BOCC</t>
  </si>
  <si>
    <t>JEFFERSON COUNTY BOCC</t>
  </si>
  <si>
    <t>LAFAYETTE COUNTY BOCC</t>
  </si>
  <si>
    <t xml:space="preserve">LAKE COUNTY BOCC </t>
  </si>
  <si>
    <t>LEE COUNTY BOCC</t>
  </si>
  <si>
    <t xml:space="preserve">LEON COUNTY BOCC </t>
  </si>
  <si>
    <t xml:space="preserve">LEVY COUNTY BOCC </t>
  </si>
  <si>
    <t>LIBERTY COUNTY BOCC</t>
  </si>
  <si>
    <t>MADISON COUNTY BOCC</t>
  </si>
  <si>
    <t>MANATEE COUNTY BOCC</t>
  </si>
  <si>
    <t xml:space="preserve">MARION COUNTY BOCC </t>
  </si>
  <si>
    <t xml:space="preserve">MARTIN COUNTY BOCC </t>
  </si>
  <si>
    <t xml:space="preserve">MIAMI-DADE COUNTY BOCC </t>
  </si>
  <si>
    <t xml:space="preserve">MONROE COUNTY BOCC </t>
  </si>
  <si>
    <t xml:space="preserve">NASSAU COUNTY BOCC </t>
  </si>
  <si>
    <t xml:space="preserve">OKALOOSA COUNTY BOCC </t>
  </si>
  <si>
    <t xml:space="preserve">OKEECHOBEE COUNTY BOCC </t>
  </si>
  <si>
    <t xml:space="preserve">ORANGE COUNTY BOCC </t>
  </si>
  <si>
    <t>OSCEOLA COUNTY BOCC</t>
  </si>
  <si>
    <t xml:space="preserve">PALM BEACH COUNTY BOCC </t>
  </si>
  <si>
    <t>PASCO COUNTY BOCC</t>
  </si>
  <si>
    <t xml:space="preserve">PINELLAS COUNTY BOCC </t>
  </si>
  <si>
    <t xml:space="preserve">POLK COUNTY BOCC </t>
  </si>
  <si>
    <t xml:space="preserve">PUTNAM COUNTY BOCC </t>
  </si>
  <si>
    <t xml:space="preserve">ST JOHNS COUNTY BOCC           </t>
  </si>
  <si>
    <t xml:space="preserve">ST LUCIE COUNTY BOCC           </t>
  </si>
  <si>
    <t xml:space="preserve">SANTA ROSA COUNTY BOCC </t>
  </si>
  <si>
    <t xml:space="preserve">SARASOTA COUNTY BOCC </t>
  </si>
  <si>
    <t xml:space="preserve">SEMINOLE COUNTY BOCC </t>
  </si>
  <si>
    <t xml:space="preserve">SUMTER COUNTY BOCC </t>
  </si>
  <si>
    <t xml:space="preserve">SUWANNEE COUNTY BOCC </t>
  </si>
  <si>
    <t xml:space="preserve">TAYLOR COUNTY BOCC </t>
  </si>
  <si>
    <t>UNION COUNTY BOCC</t>
  </si>
  <si>
    <t>COUNTY OF VOLUSIA</t>
  </si>
  <si>
    <t>WAKULLA COUNTY BOCC</t>
  </si>
  <si>
    <t xml:space="preserve">WALTON COUNTY BOCC </t>
  </si>
  <si>
    <t xml:space="preserve">WASHINGTON COUNTY BOCC </t>
  </si>
  <si>
    <t>FY1213</t>
  </si>
  <si>
    <t>FY1314</t>
  </si>
  <si>
    <t>JBP #</t>
  </si>
  <si>
    <t>DS520002</t>
  </si>
  <si>
    <t>DS730002</t>
  </si>
  <si>
    <t>DS410008</t>
  </si>
  <si>
    <t>JACOB CITY - JACKSON CO.</t>
  </si>
  <si>
    <t>DS600017</t>
  </si>
  <si>
    <t>JUPITER INLET COLONY - PALM BCH CO.</t>
  </si>
  <si>
    <t>FY1415</t>
  </si>
  <si>
    <t>FY1516</t>
  </si>
  <si>
    <t>FY1617</t>
  </si>
  <si>
    <t>FY1718</t>
  </si>
  <si>
    <t>WEST LAKE - PALM BEACH CO.</t>
  </si>
  <si>
    <t>DS600039</t>
  </si>
  <si>
    <t>DS450006</t>
  </si>
  <si>
    <t>ESTERO - LEE CO</t>
  </si>
  <si>
    <t>FY1819</t>
  </si>
  <si>
    <t>DS520005</t>
  </si>
  <si>
    <t>INDIANTOWN - MARTIN CO.</t>
  </si>
  <si>
    <t>FY1920</t>
  </si>
  <si>
    <t>FY2021</t>
  </si>
  <si>
    <t>FY2022</t>
  </si>
  <si>
    <t>FY2023</t>
  </si>
  <si>
    <t>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</si>
</sst>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sz val="10"/>
      <name val="Arial"/>
      <family val="2"/>
    </font>
    <font>
      <sz val="8"/>
      <name val="Calibri"/>
      <family val="2"/>
      <scheme val="minor"/>
    </font>
  </fonts>
  <fills count="2">
    <fill>
      <patternFill patternType="none"/>
    </fill>
    <fill>
      <patternFill patternType="gray125"/>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
    <xf numFmtId="0" fontId="0" fillId="0" borderId="0" xfId="0"/>
    <xf numFmtId="43" fontId="0" fillId="0" borderId="0" xfId="0" applyNumberFormat="1"/>
    <xf numFmtId="0" fontId="3" fillId="0" borderId="0" xfId="0" applyFont="1"/>
    <xf numFmtId="0" fontId="2" fillId="0" borderId="0" xfId="0" applyFont="1"/>
    <xf numFmtId="0" fontId="2" fillId="0" borderId="0" xfId="0" pivotButton="1" applyFont="1"/>
    <xf numFmtId="43" fontId="2" fillId="0" borderId="0" xfId="0" applyNumberFormat="1" applyFont="1"/>
    <xf numFmtId="43" fontId="1" fillId="0" borderId="0" xfId="1" applyFont="1"/>
    <xf numFmtId="0" fontId="4" fillId="0" borderId="1" xfId="0" applyFont="1" applyBorder="1" applyAlignment="1">
      <alignment wrapText="1"/>
    </xf>
    <xf numFmtId="0" fontId="4" fillId="0" borderId="2" xfId="0" applyFont="1" applyBorder="1"/>
    <xf numFmtId="44" fontId="1" fillId="0" borderId="0" xfId="2" applyFont="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Comm%20Serv%20Tax\Cash%20Recons\BP%20Information\CST_BP_Master_Data.xls" TargetMode="External"/><Relationship Id="rId1" Type="http://schemas.openxmlformats.org/officeDocument/2006/relationships/externalLinkPath" Target="file:///M:\Comm%20Serv%20Tax\Cash%20Recons\BP%20Information\CST_BP_Master_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ssing BP#'s"/>
      <sheetName val="Sheet1"/>
      <sheetName val="bp # with name and FEIN 130528"/>
      <sheetName val="jurisdictions"/>
      <sheetName val="population vs # addresses"/>
      <sheetName val="dates"/>
      <sheetName val="audit types"/>
      <sheetName val="non-local subs"/>
      <sheetName val="CST Actives 021504"/>
      <sheetName val="Providers 180131"/>
      <sheetName val="Sheet2"/>
    </sheetNames>
    <sheetDataSet>
      <sheetData sheetId="0" refreshError="1"/>
      <sheetData sheetId="1" refreshError="1"/>
      <sheetData sheetId="2">
        <row r="1">
          <cell r="A1">
            <v>1983880</v>
          </cell>
        </row>
      </sheetData>
      <sheetData sheetId="3" refreshError="1">
        <row r="1">
          <cell r="A1" t="str">
            <v>BP#</v>
          </cell>
          <cell r="E1" t="str">
            <v>city and county</v>
          </cell>
          <cell r="F1" t="str">
            <v>BP#</v>
          </cell>
        </row>
        <row r="2">
          <cell r="E2" t="str">
            <v>ALACHUA COUNTY BOCC</v>
          </cell>
          <cell r="F2" t="str">
            <v>DS110000</v>
          </cell>
        </row>
        <row r="3">
          <cell r="E3" t="str">
            <v>BAKER COUNTY BOCC</v>
          </cell>
          <cell r="F3" t="str">
            <v>DS120000</v>
          </cell>
        </row>
        <row r="4">
          <cell r="E4" t="str">
            <v>BREVARD COUNTY BOCC</v>
          </cell>
          <cell r="F4" t="str">
            <v>DS150000</v>
          </cell>
        </row>
        <row r="5">
          <cell r="E5" t="str">
            <v>BROWARD COUNTY BOCC</v>
          </cell>
          <cell r="F5" t="str">
            <v>DS160000</v>
          </cell>
        </row>
        <row r="6">
          <cell r="E6" t="str">
            <v xml:space="preserve">BRADFORD COUNTY BOCC </v>
          </cell>
          <cell r="F6" t="str">
            <v>DS140000</v>
          </cell>
        </row>
        <row r="7">
          <cell r="E7" t="str">
            <v>BAY COUNTY BOCC</v>
          </cell>
          <cell r="F7" t="str">
            <v>DS130000</v>
          </cell>
        </row>
        <row r="8">
          <cell r="E8" t="str">
            <v>CALHOUN COUNTY BOCC</v>
          </cell>
          <cell r="F8" t="str">
            <v>DS170000</v>
          </cell>
        </row>
        <row r="9">
          <cell r="E9" t="str">
            <v>CHARLOTTE COUNTY BOCC</v>
          </cell>
          <cell r="F9" t="str">
            <v>DS180000</v>
          </cell>
        </row>
        <row r="10">
          <cell r="E10" t="str">
            <v xml:space="preserve">CITRUS COUNTY BOCC </v>
          </cell>
          <cell r="F10" t="str">
            <v>DS190000</v>
          </cell>
        </row>
        <row r="11">
          <cell r="E11" t="str">
            <v xml:space="preserve">CLAY COUNTY BOCC </v>
          </cell>
          <cell r="F11" t="str">
            <v>DS200000</v>
          </cell>
        </row>
        <row r="12">
          <cell r="E12" t="str">
            <v>COLLIER COUNTY BOCC</v>
          </cell>
          <cell r="F12" t="str">
            <v>DS210000</v>
          </cell>
        </row>
        <row r="13">
          <cell r="E13" t="str">
            <v xml:space="preserve">COLUMBIA COUNTY BOCC </v>
          </cell>
          <cell r="F13" t="str">
            <v>DS220000</v>
          </cell>
        </row>
        <row r="14">
          <cell r="E14" t="str">
            <v xml:space="preserve">DESOTO COUNTY BOCC </v>
          </cell>
          <cell r="F14" t="str">
            <v>DS230000</v>
          </cell>
        </row>
        <row r="15">
          <cell r="E15" t="str">
            <v>DIXIE COUNTY BOCC</v>
          </cell>
          <cell r="F15" t="str">
            <v>DS240000</v>
          </cell>
        </row>
        <row r="16">
          <cell r="E16" t="str">
            <v>DUVAL COUNTY BOCC</v>
          </cell>
          <cell r="F16" t="str">
            <v>DS250000</v>
          </cell>
        </row>
        <row r="17">
          <cell r="E17" t="str">
            <v xml:space="preserve">ESCAMBIA COUNTY BOCC </v>
          </cell>
          <cell r="F17" t="str">
            <v>DS260000</v>
          </cell>
        </row>
        <row r="18">
          <cell r="E18" t="str">
            <v>FLAGLER COUNTY BOCC</v>
          </cell>
          <cell r="F18" t="str">
            <v>DS270000</v>
          </cell>
        </row>
        <row r="19">
          <cell r="E19" t="str">
            <v xml:space="preserve">FRANKLIN COUNTY BOCC </v>
          </cell>
          <cell r="F19" t="str">
            <v>DS280000</v>
          </cell>
        </row>
        <row r="20">
          <cell r="E20" t="str">
            <v>GADSDEN COUNTY BOCC</v>
          </cell>
          <cell r="F20" t="str">
            <v>DS290000</v>
          </cell>
        </row>
        <row r="21">
          <cell r="E21" t="str">
            <v>GILCHRIST COUNTY BOCC</v>
          </cell>
          <cell r="F21" t="str">
            <v>DS300000</v>
          </cell>
        </row>
        <row r="22">
          <cell r="E22" t="str">
            <v xml:space="preserve">GLADES COUNTY BOCC </v>
          </cell>
          <cell r="F22" t="str">
            <v>DS310000</v>
          </cell>
        </row>
        <row r="23">
          <cell r="E23" t="str">
            <v xml:space="preserve">GULF COUNTY BOCC </v>
          </cell>
          <cell r="F23" t="str">
            <v>DS320000</v>
          </cell>
        </row>
        <row r="24">
          <cell r="E24" t="str">
            <v>HAMILTON COUNTY BOCC</v>
          </cell>
          <cell r="F24" t="str">
            <v>DS330000</v>
          </cell>
        </row>
        <row r="25">
          <cell r="E25" t="str">
            <v xml:space="preserve">HENDRY COUNTY BOCC </v>
          </cell>
          <cell r="F25" t="str">
            <v>DS350000</v>
          </cell>
        </row>
        <row r="26">
          <cell r="E26" t="str">
            <v>HIGHLANDS COUNTY BOCC</v>
          </cell>
          <cell r="F26" t="str">
            <v>DS370000</v>
          </cell>
        </row>
        <row r="27">
          <cell r="E27" t="str">
            <v xml:space="preserve">HILLSBOROUGH CO BOCC </v>
          </cell>
          <cell r="F27" t="str">
            <v>DS380000</v>
          </cell>
        </row>
        <row r="28">
          <cell r="E28" t="str">
            <v xml:space="preserve">HERNANDO COUNTY BOCC </v>
          </cell>
          <cell r="F28" t="str">
            <v>DS360000</v>
          </cell>
        </row>
        <row r="29">
          <cell r="E29" t="str">
            <v xml:space="preserve">HOLMES COUNTY BOCC </v>
          </cell>
          <cell r="F29" t="str">
            <v>DS390000</v>
          </cell>
        </row>
        <row r="30">
          <cell r="E30" t="str">
            <v xml:space="preserve">HARDEE COUNTY BOCC </v>
          </cell>
          <cell r="F30" t="str">
            <v>DS340000</v>
          </cell>
        </row>
        <row r="31">
          <cell r="E31" t="str">
            <v xml:space="preserve">INDIAN RIVER COUNTY BOCC </v>
          </cell>
          <cell r="F31" t="str">
            <v>DS400000</v>
          </cell>
        </row>
        <row r="32">
          <cell r="E32" t="str">
            <v>JACKSON COUNTY BOCC</v>
          </cell>
          <cell r="F32" t="str">
            <v>DS410000</v>
          </cell>
        </row>
        <row r="33">
          <cell r="E33" t="str">
            <v>JEFFERSON COUNTY BOCC</v>
          </cell>
          <cell r="F33" t="str">
            <v>DS420000</v>
          </cell>
        </row>
        <row r="34">
          <cell r="E34" t="str">
            <v>LAFAYETTE COUNTY BOCC</v>
          </cell>
          <cell r="F34" t="str">
            <v>DS430000</v>
          </cell>
        </row>
        <row r="35">
          <cell r="E35" t="str">
            <v>LEE COUNTY BOCC</v>
          </cell>
          <cell r="F35" t="str">
            <v>DS450000</v>
          </cell>
        </row>
        <row r="36">
          <cell r="E36" t="str">
            <v>LIBERTY COUNTY BOCC</v>
          </cell>
          <cell r="F36" t="str">
            <v>DS480000</v>
          </cell>
        </row>
        <row r="37">
          <cell r="E37" t="str">
            <v xml:space="preserve">LAKE COUNTY BOCC </v>
          </cell>
          <cell r="F37" t="str">
            <v>DS440000</v>
          </cell>
        </row>
        <row r="38">
          <cell r="E38" t="str">
            <v xml:space="preserve">LEON COUNTY BOCC </v>
          </cell>
          <cell r="F38" t="str">
            <v>DS460000</v>
          </cell>
        </row>
        <row r="39">
          <cell r="E39" t="str">
            <v xml:space="preserve">LEVY COUNTY BOCC </v>
          </cell>
          <cell r="F39" t="str">
            <v>DS470000</v>
          </cell>
        </row>
        <row r="40">
          <cell r="E40" t="str">
            <v>MADISON COUNTY BOCC</v>
          </cell>
          <cell r="F40" t="str">
            <v>DS490000</v>
          </cell>
        </row>
        <row r="41">
          <cell r="E41" t="str">
            <v xml:space="preserve">MIAMI-DADE COUNTY BOCC </v>
          </cell>
          <cell r="F41" t="str">
            <v>DS530000</v>
          </cell>
        </row>
        <row r="42">
          <cell r="E42" t="str">
            <v>MANATEE COUNTY BOCC</v>
          </cell>
          <cell r="F42" t="str">
            <v>DS500000</v>
          </cell>
        </row>
        <row r="43">
          <cell r="E43" t="str">
            <v xml:space="preserve">MONROE COUNTY BOCC </v>
          </cell>
          <cell r="F43" t="str">
            <v>DS540000</v>
          </cell>
        </row>
        <row r="44">
          <cell r="E44" t="str">
            <v xml:space="preserve">MARION COUNTY BOCC </v>
          </cell>
          <cell r="F44" t="str">
            <v>DS510000</v>
          </cell>
        </row>
        <row r="45">
          <cell r="E45" t="str">
            <v xml:space="preserve">MARTIN COUNTY BOCC </v>
          </cell>
          <cell r="F45" t="str">
            <v>DS520000</v>
          </cell>
        </row>
        <row r="46">
          <cell r="E46" t="str">
            <v xml:space="preserve">NASSAU COUNTY BOCC </v>
          </cell>
          <cell r="F46" t="str">
            <v>DS550000</v>
          </cell>
        </row>
        <row r="47">
          <cell r="E47" t="str">
            <v xml:space="preserve">OKEECHOBEE COUNTY BOCC </v>
          </cell>
          <cell r="F47" t="str">
            <v>DS570000</v>
          </cell>
        </row>
        <row r="48">
          <cell r="E48" t="str">
            <v xml:space="preserve">OKALOOSA COUNTY BOCC </v>
          </cell>
          <cell r="F48" t="str">
            <v>DS560000</v>
          </cell>
        </row>
        <row r="49">
          <cell r="E49" t="str">
            <v xml:space="preserve">ORANGE COUNTY BOCC </v>
          </cell>
          <cell r="F49" t="str">
            <v>DS580000</v>
          </cell>
        </row>
        <row r="50">
          <cell r="E50" t="str">
            <v>OSCEOLA COUNTY BOCC</v>
          </cell>
          <cell r="F50" t="str">
            <v>DS590000</v>
          </cell>
        </row>
        <row r="51">
          <cell r="E51" t="str">
            <v xml:space="preserve">PALM BEACH COUNTY BOCC </v>
          </cell>
          <cell r="F51" t="str">
            <v>DS600000</v>
          </cell>
        </row>
        <row r="52">
          <cell r="E52" t="str">
            <v xml:space="preserve">PINELLAS COUNTY BOCC </v>
          </cell>
          <cell r="F52" t="str">
            <v>DS620000</v>
          </cell>
        </row>
        <row r="53">
          <cell r="E53" t="str">
            <v xml:space="preserve">POLK COUNTY BOCC </v>
          </cell>
          <cell r="F53" t="str">
            <v>DS630000</v>
          </cell>
        </row>
        <row r="54">
          <cell r="E54" t="str">
            <v>PASCO COUNTY BOCC</v>
          </cell>
          <cell r="F54" t="str">
            <v>DS610000</v>
          </cell>
        </row>
        <row r="55">
          <cell r="E55" t="str">
            <v xml:space="preserve">PUTNAM COUNTY BOCC </v>
          </cell>
          <cell r="F55" t="str">
            <v>DS640000</v>
          </cell>
        </row>
        <row r="56">
          <cell r="E56" t="str">
            <v xml:space="preserve">SANTA ROSA COUNTY BOCC </v>
          </cell>
          <cell r="F56" t="str">
            <v>DS670000</v>
          </cell>
        </row>
        <row r="57">
          <cell r="E57" t="str">
            <v xml:space="preserve">SEMINOLE COUNTY BOCC </v>
          </cell>
          <cell r="F57" t="str">
            <v>DS690000</v>
          </cell>
        </row>
        <row r="58">
          <cell r="E58" t="str">
            <v xml:space="preserve">ST LUCIE COUNTY BOCC </v>
          </cell>
          <cell r="F58" t="str">
            <v>DS660000</v>
          </cell>
        </row>
        <row r="59">
          <cell r="E59" t="str">
            <v xml:space="preserve">SARASOTA COUNTY BOCC </v>
          </cell>
          <cell r="F59" t="str">
            <v>DS680000</v>
          </cell>
        </row>
        <row r="60">
          <cell r="E60" t="str">
            <v xml:space="preserve">ST JOHNS COUNTY BOCC </v>
          </cell>
          <cell r="F60" t="str">
            <v>DS650000</v>
          </cell>
        </row>
        <row r="61">
          <cell r="E61" t="str">
            <v xml:space="preserve">SUMTER COUNTY BOCC </v>
          </cell>
          <cell r="F61" t="str">
            <v>DS700000</v>
          </cell>
        </row>
        <row r="62">
          <cell r="E62" t="str">
            <v xml:space="preserve">SUWANNEE COUNTY BOCC </v>
          </cell>
          <cell r="F62" t="str">
            <v>DS710000</v>
          </cell>
        </row>
        <row r="63">
          <cell r="E63" t="str">
            <v xml:space="preserve">TAYLOR COUNTY BOCC </v>
          </cell>
          <cell r="F63" t="str">
            <v>DS720000</v>
          </cell>
        </row>
        <row r="64">
          <cell r="E64" t="str">
            <v>UNION COUNTY BOCC</v>
          </cell>
          <cell r="F64" t="str">
            <v>DS730000</v>
          </cell>
        </row>
        <row r="65">
          <cell r="E65" t="str">
            <v>COUNTY OF VOLUSIA</v>
          </cell>
          <cell r="F65" t="str">
            <v>DS740000</v>
          </cell>
        </row>
        <row r="66">
          <cell r="E66" t="str">
            <v>WAKULLA COUNTY BOCC</v>
          </cell>
          <cell r="F66" t="str">
            <v>DS750000</v>
          </cell>
        </row>
        <row r="67">
          <cell r="E67" t="str">
            <v xml:space="preserve">WALTON COUNTY BOCC </v>
          </cell>
          <cell r="F67" t="str">
            <v>DS760000</v>
          </cell>
        </row>
        <row r="68">
          <cell r="E68" t="str">
            <v xml:space="preserve">WASHINGTON COUNTY BOCC </v>
          </cell>
          <cell r="F68" t="str">
            <v>DS770000</v>
          </cell>
        </row>
        <row r="69">
          <cell r="E69" t="str">
            <v>ALACHUA - ALACHUA CO.</v>
          </cell>
          <cell r="F69" t="str">
            <v>DS110001</v>
          </cell>
        </row>
        <row r="70">
          <cell r="E70" t="str">
            <v>ARCHER - ALACHUA CO.</v>
          </cell>
          <cell r="F70" t="str">
            <v>DS110002</v>
          </cell>
        </row>
        <row r="71">
          <cell r="E71" t="str">
            <v>GAINESVILLE - ALACHUA CO.</v>
          </cell>
          <cell r="F71" t="str">
            <v>DS110003</v>
          </cell>
        </row>
        <row r="72">
          <cell r="E72" t="str">
            <v>HAWTHORNE - ALACHUA CO.</v>
          </cell>
          <cell r="F72" t="str">
            <v>DS110004</v>
          </cell>
        </row>
        <row r="73">
          <cell r="E73" t="str">
            <v>HIGH SPRGS - ALACHUA CO.</v>
          </cell>
          <cell r="F73" t="str">
            <v>DS110005</v>
          </cell>
        </row>
        <row r="74">
          <cell r="E74" t="str">
            <v>LA CROSSE - ALACHUA CO.</v>
          </cell>
          <cell r="F74" t="str">
            <v>DS110006</v>
          </cell>
        </row>
        <row r="75">
          <cell r="E75" t="str">
            <v>MICANOPY - ALACHUA CO.</v>
          </cell>
          <cell r="F75" t="str">
            <v>DS110007</v>
          </cell>
        </row>
        <row r="76">
          <cell r="E76" t="str">
            <v>NEWBERRY - ALACHUA CO.</v>
          </cell>
          <cell r="F76" t="str">
            <v>DS110008</v>
          </cell>
        </row>
        <row r="77">
          <cell r="E77" t="str">
            <v>WALDO - ALACHUA CO.</v>
          </cell>
          <cell r="F77" t="str">
            <v>DS110009</v>
          </cell>
        </row>
        <row r="78">
          <cell r="E78" t="str">
            <v>ALACHUA UNINCORP AREA - ALACHUA CO.</v>
          </cell>
          <cell r="F78" t="str">
            <v>DS111000</v>
          </cell>
        </row>
        <row r="79">
          <cell r="E79" t="str">
            <v>GLEN ST MARY - BAKER CO.</v>
          </cell>
          <cell r="F79" t="str">
            <v>DS120001</v>
          </cell>
        </row>
        <row r="80">
          <cell r="E80" t="str">
            <v>MACCLENNY - BAKER CO.</v>
          </cell>
          <cell r="F80" t="str">
            <v>DS120002</v>
          </cell>
        </row>
        <row r="81">
          <cell r="E81" t="str">
            <v>BAKER UNINCORP AREA - BAKERCO.</v>
          </cell>
          <cell r="F81" t="str">
            <v>DS121000</v>
          </cell>
        </row>
        <row r="82">
          <cell r="E82" t="str">
            <v>CALLAWAY - BAY CO.</v>
          </cell>
          <cell r="F82" t="str">
            <v>DS130001</v>
          </cell>
        </row>
        <row r="83">
          <cell r="E83" t="str">
            <v>CEDAR GROVE - BAY CO.</v>
          </cell>
          <cell r="F83" t="str">
            <v>DS130002</v>
          </cell>
        </row>
        <row r="84">
          <cell r="E84" t="str">
            <v>LYNN HAVEN - BAY CO.</v>
          </cell>
          <cell r="F84" t="str">
            <v>DS130003</v>
          </cell>
        </row>
        <row r="85">
          <cell r="E85" t="str">
            <v>MEXICO BCH - BAY CO.</v>
          </cell>
          <cell r="F85" t="str">
            <v>DS130004</v>
          </cell>
        </row>
        <row r="86">
          <cell r="E86" t="str">
            <v>PANAMA CITY - BAY CO.</v>
          </cell>
          <cell r="F86" t="str">
            <v>DS130005</v>
          </cell>
        </row>
        <row r="87">
          <cell r="E87" t="str">
            <v>PANAMA CITY BCH - BAY CO.</v>
          </cell>
          <cell r="F87" t="str">
            <v>DS130006</v>
          </cell>
        </row>
        <row r="88">
          <cell r="E88" t="str">
            <v>PARKER - BAY CO.</v>
          </cell>
          <cell r="F88" t="str">
            <v>DS130007</v>
          </cell>
        </row>
        <row r="89">
          <cell r="E89" t="str">
            <v>SPRINGFIELD - BAY CO.</v>
          </cell>
          <cell r="F89" t="str">
            <v>DS130008</v>
          </cell>
        </row>
        <row r="90">
          <cell r="E90" t="str">
            <v>BAY UNINCORP AREA - BAY CO.</v>
          </cell>
          <cell r="F90" t="str">
            <v>DS131000</v>
          </cell>
        </row>
        <row r="91">
          <cell r="E91" t="str">
            <v>BROOKER - BRADFORD CO.</v>
          </cell>
          <cell r="F91" t="str">
            <v>DS140001</v>
          </cell>
        </row>
        <row r="92">
          <cell r="E92" t="str">
            <v>HAMPTON - BRADFORD CO.</v>
          </cell>
          <cell r="F92" t="str">
            <v>DS140002</v>
          </cell>
        </row>
        <row r="93">
          <cell r="E93" t="str">
            <v>LAWTEY - BRADFORD CO.</v>
          </cell>
          <cell r="F93" t="str">
            <v>DS140003</v>
          </cell>
        </row>
        <row r="94">
          <cell r="E94" t="str">
            <v>STARKE - BRADFORD CO.</v>
          </cell>
          <cell r="F94" t="str">
            <v>DS140004</v>
          </cell>
        </row>
        <row r="95">
          <cell r="E95" t="str">
            <v>BRADFORD UNINCORP AREA - BRADFORD CO.</v>
          </cell>
          <cell r="F95" t="str">
            <v>DS141000</v>
          </cell>
        </row>
        <row r="96">
          <cell r="E96" t="str">
            <v>CAPE CANAVERAL - BREVARD CO.</v>
          </cell>
          <cell r="F96" t="str">
            <v>DS150001</v>
          </cell>
        </row>
        <row r="97">
          <cell r="E97" t="str">
            <v>COCOA - BREVARD CO.</v>
          </cell>
          <cell r="F97" t="str">
            <v>DS150002</v>
          </cell>
        </row>
        <row r="98">
          <cell r="E98" t="str">
            <v>COCOA BCH - BREVARD CO.</v>
          </cell>
          <cell r="F98" t="str">
            <v>DS150003</v>
          </cell>
        </row>
        <row r="99">
          <cell r="E99" t="str">
            <v>INDIALANTIC - BREVARD CO.</v>
          </cell>
          <cell r="F99" t="str">
            <v>DS150004</v>
          </cell>
        </row>
        <row r="100">
          <cell r="E100" t="str">
            <v>INDIAN HARBOR BCH - BREVARD CO.</v>
          </cell>
          <cell r="F100" t="str">
            <v>DS150005</v>
          </cell>
        </row>
        <row r="101">
          <cell r="E101" t="str">
            <v>MALABAR - BREVARD CO.</v>
          </cell>
          <cell r="F101" t="str">
            <v>DS150006</v>
          </cell>
        </row>
        <row r="102">
          <cell r="E102" t="str">
            <v>MELBOURNE - BREVARD CO.</v>
          </cell>
          <cell r="F102" t="str">
            <v>DS150007</v>
          </cell>
        </row>
        <row r="103">
          <cell r="E103" t="str">
            <v>MELBOURNE BCH - BREVARD CO.</v>
          </cell>
          <cell r="F103" t="str">
            <v>DS150008</v>
          </cell>
        </row>
        <row r="104">
          <cell r="E104" t="str">
            <v>MELBOURNE VLG - BREVARD CO.</v>
          </cell>
          <cell r="F104" t="str">
            <v>DS150009</v>
          </cell>
        </row>
        <row r="105">
          <cell r="E105" t="str">
            <v>PALM BAY - BREVARD CO.</v>
          </cell>
          <cell r="F105" t="str">
            <v>DS150010</v>
          </cell>
        </row>
        <row r="106">
          <cell r="E106" t="str">
            <v>PALM SHORES - BREVARD CO.</v>
          </cell>
          <cell r="F106" t="str">
            <v>DS150011</v>
          </cell>
        </row>
        <row r="107">
          <cell r="E107" t="str">
            <v>ROCKLEDGE - BREVARD CO.</v>
          </cell>
          <cell r="F107" t="str">
            <v>DS150012</v>
          </cell>
        </row>
        <row r="108">
          <cell r="E108" t="str">
            <v>SATELLITE BCH - BREVARD CO.</v>
          </cell>
          <cell r="F108" t="str">
            <v>DS150013</v>
          </cell>
        </row>
        <row r="109">
          <cell r="E109" t="str">
            <v>TITUSVILLE - BREVARD CO.</v>
          </cell>
          <cell r="F109" t="str">
            <v>DS150014</v>
          </cell>
        </row>
        <row r="110">
          <cell r="E110" t="str">
            <v>WEST MELBOURNE - BREVARD CO.</v>
          </cell>
          <cell r="F110" t="str">
            <v>DS150015</v>
          </cell>
        </row>
        <row r="111">
          <cell r="E111" t="str">
            <v>GRANT-VALKARIA - BREVARD CO.</v>
          </cell>
          <cell r="F111" t="str">
            <v>DS150016</v>
          </cell>
        </row>
        <row r="112">
          <cell r="E112" t="str">
            <v>BREVARD UNINCORP AREA - BREVARD CO.</v>
          </cell>
          <cell r="F112" t="str">
            <v>DS151000</v>
          </cell>
        </row>
        <row r="113">
          <cell r="E113" t="str">
            <v>COCONUT CREEK - BROWARD CO.</v>
          </cell>
          <cell r="F113" t="str">
            <v>DS160001</v>
          </cell>
        </row>
        <row r="114">
          <cell r="E114" t="str">
            <v>COOPER CITY - BROWARD CO.</v>
          </cell>
          <cell r="F114" t="str">
            <v>DS160002</v>
          </cell>
        </row>
        <row r="115">
          <cell r="E115" t="str">
            <v>CORAL SPRGS - BROWARD CO.</v>
          </cell>
          <cell r="F115" t="str">
            <v>DS160003</v>
          </cell>
        </row>
        <row r="116">
          <cell r="E116" t="str">
            <v>DANIA BCH - BROWARD CO.</v>
          </cell>
          <cell r="F116" t="str">
            <v>DS160004</v>
          </cell>
        </row>
        <row r="117">
          <cell r="E117" t="str">
            <v>DAVIE - BROWARD CO.</v>
          </cell>
          <cell r="F117" t="str">
            <v>DS160005</v>
          </cell>
        </row>
        <row r="118">
          <cell r="E118" t="str">
            <v>DEERFIELD BCH - BROWARD CO.</v>
          </cell>
          <cell r="F118" t="str">
            <v>DS160006</v>
          </cell>
        </row>
        <row r="119">
          <cell r="E119" t="str">
            <v>FORT LAUDERDALE - BROWARD CO.</v>
          </cell>
          <cell r="F119" t="str">
            <v>DS160007</v>
          </cell>
        </row>
        <row r="120">
          <cell r="E120" t="str">
            <v>HALLANDALE - BROWARD CO.</v>
          </cell>
          <cell r="F120" t="str">
            <v>DS160008</v>
          </cell>
        </row>
        <row r="121">
          <cell r="E121" t="str">
            <v>HILLSBORO BCH - BROWARD CO.</v>
          </cell>
          <cell r="F121" t="str">
            <v>DS160009</v>
          </cell>
        </row>
        <row r="122">
          <cell r="E122" t="str">
            <v>HOLLYWOOD - BROWARD CO.</v>
          </cell>
          <cell r="F122" t="str">
            <v>DS160010</v>
          </cell>
        </row>
        <row r="123">
          <cell r="E123" t="str">
            <v>LAUDERDALE LAKES - BROWARD CO.</v>
          </cell>
          <cell r="F123" t="str">
            <v>DS160011</v>
          </cell>
        </row>
        <row r="124">
          <cell r="E124" t="str">
            <v>LAUDERDALE-BY-THE-SEA - BROWARD CO.</v>
          </cell>
          <cell r="F124" t="str">
            <v>DS160012</v>
          </cell>
        </row>
        <row r="125">
          <cell r="E125" t="str">
            <v>LAUDERHILL - BROWARD CO.</v>
          </cell>
          <cell r="F125" t="str">
            <v>DS160013</v>
          </cell>
        </row>
        <row r="126">
          <cell r="E126" t="str">
            <v>LAZY LAKE - BROWARD CO.</v>
          </cell>
          <cell r="F126" t="str">
            <v>DS160014</v>
          </cell>
        </row>
        <row r="127">
          <cell r="E127" t="str">
            <v>LIGHTHOUSE POINT - BROWARD CO.</v>
          </cell>
          <cell r="F127" t="str">
            <v>DS160015</v>
          </cell>
        </row>
        <row r="128">
          <cell r="E128" t="str">
            <v>MARGATE - BROWARD CO.</v>
          </cell>
          <cell r="F128" t="str">
            <v>DS160016</v>
          </cell>
        </row>
        <row r="129">
          <cell r="E129" t="str">
            <v>MIRAMAR - BROWARD CO.</v>
          </cell>
          <cell r="F129" t="str">
            <v>DS160017</v>
          </cell>
        </row>
        <row r="130">
          <cell r="E130" t="str">
            <v>NORTH LAUDERDALE - BROWARD CO.</v>
          </cell>
          <cell r="F130" t="str">
            <v>DS160018</v>
          </cell>
        </row>
        <row r="131">
          <cell r="E131" t="str">
            <v>OAKLAND PARK - BROWARD CO.</v>
          </cell>
          <cell r="F131" t="str">
            <v>DS160019</v>
          </cell>
        </row>
        <row r="132">
          <cell r="E132" t="str">
            <v>PARKLAND - BROWARD CO.</v>
          </cell>
          <cell r="F132" t="str">
            <v>DS160020</v>
          </cell>
        </row>
        <row r="133">
          <cell r="E133" t="str">
            <v>PEMBROKE PARK - BROWARD CO.</v>
          </cell>
          <cell r="F133" t="str">
            <v>DS160021</v>
          </cell>
        </row>
        <row r="134">
          <cell r="E134" t="str">
            <v>PEMBROKE PINES - BROWARD CO.</v>
          </cell>
          <cell r="F134" t="str">
            <v>DS160022</v>
          </cell>
        </row>
        <row r="135">
          <cell r="E135" t="str">
            <v>PLANTATION - BROWARD CO.</v>
          </cell>
          <cell r="F135" t="str">
            <v>DS160023</v>
          </cell>
        </row>
        <row r="136">
          <cell r="E136" t="str">
            <v>POMPANO BCH - BROWARD CO.</v>
          </cell>
          <cell r="F136" t="str">
            <v>DS160024</v>
          </cell>
        </row>
        <row r="137">
          <cell r="E137" t="str">
            <v>SEA RANCH LAKES - BROWARD CO.</v>
          </cell>
          <cell r="F137" t="str">
            <v>DS160025</v>
          </cell>
        </row>
        <row r="138">
          <cell r="E138" t="str">
            <v>SOUTH WEST RANCHES - BROWARD CO.</v>
          </cell>
          <cell r="F138" t="str">
            <v>DS160026</v>
          </cell>
        </row>
        <row r="139">
          <cell r="E139" t="str">
            <v>SUNRISE - BROWARD CO.</v>
          </cell>
          <cell r="F139" t="str">
            <v>DS160027</v>
          </cell>
        </row>
        <row r="140">
          <cell r="E140" t="str">
            <v>TAMARAC - BROWARD CO.</v>
          </cell>
          <cell r="F140" t="str">
            <v>DS160028</v>
          </cell>
        </row>
        <row r="141">
          <cell r="E141" t="str">
            <v>WESTON - BROWARD CO.</v>
          </cell>
          <cell r="F141" t="str">
            <v>DS160029</v>
          </cell>
        </row>
        <row r="142">
          <cell r="E142" t="str">
            <v>WILTON MANORS - BROWARD CO.</v>
          </cell>
          <cell r="F142" t="str">
            <v>DS160030</v>
          </cell>
        </row>
        <row r="143">
          <cell r="E143" t="str">
            <v>WEST PARK - BROWARD CO.</v>
          </cell>
          <cell r="F143" t="str">
            <v>DS160031</v>
          </cell>
        </row>
        <row r="144">
          <cell r="E144" t="str">
            <v>BROWARD UNINCORP AREA - BROWARD CO.</v>
          </cell>
          <cell r="F144" t="str">
            <v>DS161000</v>
          </cell>
        </row>
        <row r="145">
          <cell r="E145" t="str">
            <v>ALTHA - CALHOUN CO.</v>
          </cell>
          <cell r="F145" t="str">
            <v>DS170001</v>
          </cell>
        </row>
        <row r="146">
          <cell r="E146" t="str">
            <v>BLOUNTSTOWN - CALHOUN CO.</v>
          </cell>
          <cell r="F146" t="str">
            <v>DS170002</v>
          </cell>
        </row>
        <row r="147">
          <cell r="E147" t="str">
            <v>CALHOUN UNINCORP AREA - CALHOUN CO.</v>
          </cell>
          <cell r="F147" t="str">
            <v>DS171000</v>
          </cell>
        </row>
        <row r="148">
          <cell r="E148" t="str">
            <v>PUNTA GORDA - CHARLOTTE CO.</v>
          </cell>
          <cell r="F148" t="str">
            <v>DS180001</v>
          </cell>
        </row>
        <row r="149">
          <cell r="E149" t="str">
            <v>CHARLOTTE UNINCORP AREA - CHARLOTTE CO.</v>
          </cell>
          <cell r="F149" t="str">
            <v>DS181000</v>
          </cell>
        </row>
        <row r="150">
          <cell r="E150" t="str">
            <v>CRYSTAL RIVER - CITRUS CO.</v>
          </cell>
          <cell r="F150" t="str">
            <v>DS190001</v>
          </cell>
        </row>
        <row r="151">
          <cell r="E151" t="str">
            <v>INVERNESS - CITRUS CO.</v>
          </cell>
          <cell r="F151" t="str">
            <v>DS190002</v>
          </cell>
        </row>
        <row r="152">
          <cell r="E152" t="str">
            <v>CITRUS UNINCORP AREA - CITRUS CO.</v>
          </cell>
          <cell r="F152" t="str">
            <v>DS191000</v>
          </cell>
        </row>
        <row r="153">
          <cell r="E153" t="str">
            <v>GREEN COVE SPRGS - CLAY CO.</v>
          </cell>
          <cell r="F153" t="str">
            <v>DS200001</v>
          </cell>
        </row>
        <row r="154">
          <cell r="E154" t="str">
            <v>KEYSTONE HEIGHTS - CLAY CO.</v>
          </cell>
          <cell r="F154" t="str">
            <v>DS200002</v>
          </cell>
        </row>
        <row r="155">
          <cell r="E155" t="str">
            <v>ORANGE PARK - CLAY CO.</v>
          </cell>
          <cell r="F155" t="str">
            <v>DS200003</v>
          </cell>
        </row>
        <row r="156">
          <cell r="E156" t="str">
            <v>PENNEY FARMS - CLAY CO.</v>
          </cell>
          <cell r="F156" t="str">
            <v>DS200004</v>
          </cell>
        </row>
        <row r="157">
          <cell r="E157" t="str">
            <v>CLAY UNINCORP AREA - CLAY CO.</v>
          </cell>
          <cell r="F157" t="str">
            <v>DS201000</v>
          </cell>
        </row>
        <row r="158">
          <cell r="E158" t="str">
            <v>EVERGLADES CITY - COLLIER CO.</v>
          </cell>
          <cell r="F158" t="str">
            <v>DS210001</v>
          </cell>
        </row>
        <row r="159">
          <cell r="E159" t="str">
            <v>MARCO ISLAND - COLLIER CO.</v>
          </cell>
          <cell r="F159" t="str">
            <v>DS210002</v>
          </cell>
        </row>
        <row r="160">
          <cell r="E160" t="str">
            <v>NAPLES - COLLIER CO.</v>
          </cell>
          <cell r="F160" t="str">
            <v>DS210003</v>
          </cell>
        </row>
        <row r="161">
          <cell r="E161" t="str">
            <v>COLLIER UNINCORP AREA - COLLIER CO.</v>
          </cell>
          <cell r="F161" t="str">
            <v>DS211000</v>
          </cell>
        </row>
        <row r="162">
          <cell r="E162" t="str">
            <v>FORT WHITE - COLUMBIA CO.</v>
          </cell>
          <cell r="F162" t="str">
            <v>DS220001</v>
          </cell>
        </row>
        <row r="163">
          <cell r="E163" t="str">
            <v>LAKE CITY - COLUMBIA CO.</v>
          </cell>
          <cell r="F163" t="str">
            <v>DS220002</v>
          </cell>
        </row>
        <row r="164">
          <cell r="E164" t="str">
            <v>COLUMBIA UNINCORP AREA - COLUMBIA CO.</v>
          </cell>
          <cell r="F164" t="str">
            <v>DS221000</v>
          </cell>
        </row>
        <row r="165">
          <cell r="E165" t="str">
            <v>ARCADIA - DESOTO CO.</v>
          </cell>
          <cell r="F165" t="str">
            <v>DS230001</v>
          </cell>
        </row>
        <row r="166">
          <cell r="E166" t="str">
            <v>DESOTO UNINCORP AREA - DESOTO CO.</v>
          </cell>
          <cell r="F166" t="str">
            <v>DS231000</v>
          </cell>
        </row>
        <row r="167">
          <cell r="E167" t="str">
            <v>CROSS CITY - DIXIE CO.</v>
          </cell>
          <cell r="F167" t="str">
            <v>DS240001</v>
          </cell>
        </row>
        <row r="168">
          <cell r="E168" t="str">
            <v>HORSESHOE BCH - DIXIE CO.</v>
          </cell>
          <cell r="F168" t="str">
            <v>DS240002</v>
          </cell>
        </row>
        <row r="169">
          <cell r="E169" t="str">
            <v>DIXIE UNINCORP AREA - DIXIE CO.</v>
          </cell>
          <cell r="F169" t="str">
            <v>DS241000</v>
          </cell>
        </row>
        <row r="171">
          <cell r="E171" t="str">
            <v>ATLANTIC BCH - DUVAL CO.</v>
          </cell>
          <cell r="F171" t="str">
            <v>DS250001</v>
          </cell>
        </row>
        <row r="172">
          <cell r="E172" t="str">
            <v>BALDWIN - DUVAL CO.</v>
          </cell>
          <cell r="F172" t="str">
            <v>DS250002</v>
          </cell>
        </row>
        <row r="173">
          <cell r="E173" t="str">
            <v>JACKSONVILLE BCH - DUVAL CO.</v>
          </cell>
          <cell r="F173" t="str">
            <v>DS250003</v>
          </cell>
        </row>
        <row r="174">
          <cell r="E174" t="str">
            <v>NEPTUNE BCH - DUVAL CO.</v>
          </cell>
          <cell r="F174" t="str">
            <v>DS250004</v>
          </cell>
        </row>
        <row r="175">
          <cell r="E175" t="str">
            <v>JACKSONVILLE - DUVAL CO.</v>
          </cell>
          <cell r="F175" t="str">
            <v>DS251000</v>
          </cell>
        </row>
        <row r="176">
          <cell r="E176" t="str">
            <v>CENTURY - ESCAMBIA CO.</v>
          </cell>
          <cell r="F176" t="str">
            <v>DS260001</v>
          </cell>
        </row>
        <row r="177">
          <cell r="E177" t="str">
            <v>PENSACOLA - ESCAMBIA CO.</v>
          </cell>
          <cell r="F177" t="str">
            <v>DS260002</v>
          </cell>
        </row>
        <row r="178">
          <cell r="E178" t="str">
            <v>ESCAMBIA UNINCORP AREA - ESCAMBIA CO.</v>
          </cell>
          <cell r="F178" t="str">
            <v>DS261000</v>
          </cell>
        </row>
        <row r="179">
          <cell r="E179" t="str">
            <v>BEVERLY BCH - FLAGLER CO.</v>
          </cell>
          <cell r="F179" t="str">
            <v>DS270001</v>
          </cell>
        </row>
        <row r="180">
          <cell r="E180" t="str">
            <v>BUNNELL - FLAGLER CO.</v>
          </cell>
          <cell r="F180" t="str">
            <v>DS270002</v>
          </cell>
        </row>
        <row r="181">
          <cell r="E181" t="str">
            <v>FLAGLER BCH - FLAGLER CO.</v>
          </cell>
          <cell r="F181" t="str">
            <v>DS270003</v>
          </cell>
        </row>
        <row r="182">
          <cell r="E182" t="str">
            <v>MARINELAND - FLAGLER CO.</v>
          </cell>
          <cell r="F182" t="str">
            <v>DS270004</v>
          </cell>
        </row>
        <row r="183">
          <cell r="E183" t="str">
            <v>PALM COAST - FLAGLER CO.</v>
          </cell>
          <cell r="F183" t="str">
            <v>DS270005</v>
          </cell>
        </row>
        <row r="184">
          <cell r="E184" t="str">
            <v>FLAGLER UNINCORP AREA - FLAGLER CO.</v>
          </cell>
          <cell r="F184" t="str">
            <v>DS271000</v>
          </cell>
        </row>
        <row r="185">
          <cell r="E185" t="str">
            <v>APALACHICOLA - FRANKLIN CO.</v>
          </cell>
          <cell r="F185" t="str">
            <v>DS280001</v>
          </cell>
        </row>
        <row r="186">
          <cell r="E186" t="str">
            <v>CARRABELLE - FRANKLIN CO.</v>
          </cell>
          <cell r="F186" t="str">
            <v>DS280002</v>
          </cell>
        </row>
        <row r="187">
          <cell r="E187" t="str">
            <v>FRANKLIN UNINCORP AREA - FRANKLIN CO.</v>
          </cell>
          <cell r="F187" t="str">
            <v>DS281000</v>
          </cell>
        </row>
        <row r="188">
          <cell r="E188" t="str">
            <v>CHATTAHOOCHEE - GADSDEN CO.</v>
          </cell>
          <cell r="F188" t="str">
            <v>DS290001</v>
          </cell>
        </row>
        <row r="189">
          <cell r="E189" t="str">
            <v>GREENSBORO - GADSDEN CO.</v>
          </cell>
          <cell r="F189" t="str">
            <v>DS290002</v>
          </cell>
        </row>
        <row r="190">
          <cell r="E190" t="str">
            <v>GRETNA - GADSDEN CO.</v>
          </cell>
          <cell r="F190" t="str">
            <v>DS290003</v>
          </cell>
        </row>
        <row r="191">
          <cell r="E191" t="str">
            <v>HAVANA - GADSDEN CO.</v>
          </cell>
          <cell r="F191" t="str">
            <v>DS290004</v>
          </cell>
        </row>
        <row r="192">
          <cell r="E192" t="str">
            <v>MIDWAY - GADSDEN CO.</v>
          </cell>
          <cell r="F192" t="str">
            <v>DS290005</v>
          </cell>
        </row>
        <row r="193">
          <cell r="E193" t="str">
            <v>QUINCY - GADSDEN CO.</v>
          </cell>
          <cell r="F193" t="str">
            <v>DS290006</v>
          </cell>
        </row>
        <row r="194">
          <cell r="E194" t="str">
            <v>GADSDEN UNINCORP AREA - GADSDEN CO.</v>
          </cell>
          <cell r="F194" t="str">
            <v>DS291000</v>
          </cell>
        </row>
        <row r="195">
          <cell r="E195" t="str">
            <v>BELL - GILCHRIST CO.</v>
          </cell>
          <cell r="F195" t="str">
            <v>DS300001</v>
          </cell>
        </row>
        <row r="196">
          <cell r="E196" t="str">
            <v>FANNING SPRGS - GILCHRIST CO.</v>
          </cell>
          <cell r="F196" t="str">
            <v>DS300002</v>
          </cell>
        </row>
        <row r="197">
          <cell r="E197" t="str">
            <v>TRENTON - GILCHRIST CO.</v>
          </cell>
          <cell r="F197" t="str">
            <v>DS300003</v>
          </cell>
        </row>
        <row r="198">
          <cell r="E198" t="str">
            <v>GILCHRIST UNINCORP AREA - GILCHRIST CO.</v>
          </cell>
          <cell r="F198" t="str">
            <v>DS301000</v>
          </cell>
        </row>
        <row r="199">
          <cell r="E199" t="str">
            <v>MOORE HAVEN - GLADES CO.</v>
          </cell>
          <cell r="F199" t="str">
            <v>DS310001</v>
          </cell>
        </row>
        <row r="200">
          <cell r="E200" t="str">
            <v>GLADES UNINCORP AREA - GLADES CO.</v>
          </cell>
          <cell r="F200" t="str">
            <v>DS311000</v>
          </cell>
        </row>
        <row r="201">
          <cell r="E201" t="str">
            <v>PORT ST JOE - GULF CO.</v>
          </cell>
          <cell r="F201" t="str">
            <v>DS320001</v>
          </cell>
        </row>
        <row r="202">
          <cell r="E202" t="str">
            <v>WEWAHITCHKA - GULF CO.</v>
          </cell>
          <cell r="F202" t="str">
            <v>DS320002</v>
          </cell>
        </row>
        <row r="203">
          <cell r="E203" t="str">
            <v>GULF UNINCORP AREA - GULF CO.</v>
          </cell>
          <cell r="F203" t="str">
            <v>DS321000</v>
          </cell>
        </row>
        <row r="204">
          <cell r="E204" t="str">
            <v>JASPER - HAMILTON CO.</v>
          </cell>
          <cell r="F204" t="str">
            <v>DS330001</v>
          </cell>
        </row>
        <row r="205">
          <cell r="E205" t="str">
            <v>JENNINGS - HAMILTON CO.</v>
          </cell>
          <cell r="F205" t="str">
            <v>DS330002</v>
          </cell>
        </row>
        <row r="206">
          <cell r="E206" t="str">
            <v>WHITE SPRGS - HAMILTON CO.</v>
          </cell>
          <cell r="F206" t="str">
            <v>DS330003</v>
          </cell>
        </row>
        <row r="207">
          <cell r="E207" t="str">
            <v>HAMILTON UNINCORP AREA - HAMILTON CO.</v>
          </cell>
          <cell r="F207" t="str">
            <v>DS331000</v>
          </cell>
        </row>
        <row r="208">
          <cell r="E208" t="str">
            <v>BOWLING GREEN - HARDEE CO.</v>
          </cell>
          <cell r="F208" t="str">
            <v>DS340001</v>
          </cell>
        </row>
        <row r="209">
          <cell r="E209" t="str">
            <v>WAUCHULA - HARDEE CO.</v>
          </cell>
          <cell r="F209" t="str">
            <v>DS340002</v>
          </cell>
        </row>
        <row r="210">
          <cell r="E210" t="str">
            <v>ZOLFO SPRGS - HARDEE CO.</v>
          </cell>
          <cell r="F210" t="str">
            <v>DS340003</v>
          </cell>
        </row>
        <row r="211">
          <cell r="E211" t="str">
            <v>HARDEE UNINCORP AREA - HARDEE CO.</v>
          </cell>
          <cell r="F211" t="str">
            <v>DS341000</v>
          </cell>
        </row>
        <row r="212">
          <cell r="E212" t="str">
            <v>CLEWISTON - HENDRY CO.</v>
          </cell>
          <cell r="F212" t="str">
            <v>DS350001</v>
          </cell>
        </row>
        <row r="213">
          <cell r="E213" t="str">
            <v>LABELLE - HENDRY CO.</v>
          </cell>
          <cell r="F213" t="str">
            <v>DS350002</v>
          </cell>
        </row>
        <row r="214">
          <cell r="E214" t="str">
            <v>HENDRY UNINCORP AREA - HENDRY CO.</v>
          </cell>
          <cell r="F214" t="str">
            <v>DS351000</v>
          </cell>
        </row>
        <row r="215">
          <cell r="E215" t="str">
            <v>BROOKSVILLE - HERNANDO CO.</v>
          </cell>
          <cell r="F215" t="str">
            <v>DS360001</v>
          </cell>
        </row>
        <row r="216">
          <cell r="E216" t="str">
            <v>WEEKI WACHEE - HERNANDO CO.</v>
          </cell>
          <cell r="F216" t="str">
            <v>DS360002</v>
          </cell>
        </row>
        <row r="217">
          <cell r="E217" t="str">
            <v>HERNANDO UNINCORP AREA - HERNANDO CO.</v>
          </cell>
          <cell r="F217" t="str">
            <v>DS361000</v>
          </cell>
        </row>
        <row r="218">
          <cell r="E218" t="str">
            <v>AVON PARK - HIGHLANDS CO.</v>
          </cell>
          <cell r="F218" t="str">
            <v>DS370001</v>
          </cell>
        </row>
        <row r="219">
          <cell r="E219" t="str">
            <v>LAKE PLACID - HIGHLANDS CO.</v>
          </cell>
          <cell r="F219" t="str">
            <v>DS370002</v>
          </cell>
        </row>
        <row r="220">
          <cell r="E220" t="str">
            <v>SEBRING - HIGHLANDS CO.</v>
          </cell>
          <cell r="F220" t="str">
            <v>DS370003</v>
          </cell>
        </row>
        <row r="221">
          <cell r="E221" t="str">
            <v>HIGHLANDS UNINCORP AREA - HIGHLANDS CO.</v>
          </cell>
          <cell r="F221" t="str">
            <v>DS371000</v>
          </cell>
        </row>
        <row r="222">
          <cell r="E222" t="str">
            <v>PLANT CITY - HILLSBOROUGH CO.</v>
          </cell>
          <cell r="F222" t="str">
            <v>DS380001</v>
          </cell>
        </row>
        <row r="223">
          <cell r="E223" t="str">
            <v>TAMPA - HILLSBOROUGH CO.</v>
          </cell>
          <cell r="F223" t="str">
            <v>DS380002</v>
          </cell>
        </row>
        <row r="224">
          <cell r="E224" t="str">
            <v>TEMPLE TERRACE - HILLSBOROUGH CO.</v>
          </cell>
          <cell r="F224" t="str">
            <v>DS380003</v>
          </cell>
        </row>
        <row r="225">
          <cell r="E225" t="str">
            <v>HILLSBOROUGH UNINCORP AREA - HILLSBOROUGH CO.</v>
          </cell>
          <cell r="F225" t="str">
            <v>DS381000</v>
          </cell>
        </row>
        <row r="226">
          <cell r="E226" t="str">
            <v>BONIFAY - HOLMES CO.</v>
          </cell>
          <cell r="F226" t="str">
            <v>DS390001</v>
          </cell>
        </row>
        <row r="227">
          <cell r="E227" t="str">
            <v>ESTO - HOLMES CO.</v>
          </cell>
          <cell r="F227" t="str">
            <v>DS390002</v>
          </cell>
        </row>
        <row r="228">
          <cell r="E228" t="str">
            <v>NOMA - HOLMES CO.</v>
          </cell>
          <cell r="F228" t="str">
            <v>DS390003</v>
          </cell>
        </row>
        <row r="229">
          <cell r="E229" t="str">
            <v>PONCE DE LEON - HOLMES CO.</v>
          </cell>
          <cell r="F229" t="str">
            <v>DS390004</v>
          </cell>
        </row>
        <row r="230">
          <cell r="E230" t="str">
            <v>WESTVILLE - HOLMES CO.</v>
          </cell>
          <cell r="F230" t="str">
            <v>DS390005</v>
          </cell>
        </row>
        <row r="231">
          <cell r="E231" t="str">
            <v>HOLMES UNINCORP AREA - HOLMES CO.</v>
          </cell>
          <cell r="F231" t="str">
            <v>DS391000</v>
          </cell>
        </row>
        <row r="232">
          <cell r="E232" t="str">
            <v>FELLSMERE - INDIAN RIVER CO.</v>
          </cell>
          <cell r="F232" t="str">
            <v>DS400001</v>
          </cell>
        </row>
        <row r="233">
          <cell r="E233" t="str">
            <v>INDIAN RIVER SHORES - INDIAN RIVER CO.</v>
          </cell>
          <cell r="F233" t="str">
            <v>DS400002</v>
          </cell>
        </row>
        <row r="234">
          <cell r="E234" t="str">
            <v>ORCHID - INDIAN RIVER CO.</v>
          </cell>
          <cell r="F234" t="str">
            <v>DS400003</v>
          </cell>
        </row>
        <row r="235">
          <cell r="E235" t="str">
            <v>SEBASTIAN - INDIAN RIVER CO.</v>
          </cell>
          <cell r="F235" t="str">
            <v>DS400004</v>
          </cell>
        </row>
        <row r="236">
          <cell r="E236" t="str">
            <v>VERO BCH - INDIAN RIVER CO.</v>
          </cell>
          <cell r="F236" t="str">
            <v>DS400005</v>
          </cell>
        </row>
        <row r="237">
          <cell r="E237" t="str">
            <v>INDIAN RIVER UNINCORP AREA - INDIAN RIVER CO.</v>
          </cell>
          <cell r="F237" t="str">
            <v>DS401000</v>
          </cell>
        </row>
        <row r="238">
          <cell r="E238" t="str">
            <v>ALFORD - JACKSON CO.</v>
          </cell>
          <cell r="F238" t="str">
            <v>DS410001</v>
          </cell>
        </row>
        <row r="239">
          <cell r="E239" t="str">
            <v>BASCOM - JACKSON CO.</v>
          </cell>
          <cell r="F239" t="str">
            <v>DS410002</v>
          </cell>
        </row>
        <row r="240">
          <cell r="E240" t="str">
            <v>CAMPBELLTON - JACKSON CO.</v>
          </cell>
          <cell r="F240" t="str">
            <v>DS410003</v>
          </cell>
        </row>
        <row r="241">
          <cell r="E241" t="str">
            <v>COTTONDALE - JACKSON CO.</v>
          </cell>
          <cell r="F241" t="str">
            <v>DS410004</v>
          </cell>
        </row>
        <row r="242">
          <cell r="E242" t="str">
            <v>GRACEVILLE - JACKSON CO.</v>
          </cell>
          <cell r="F242" t="str">
            <v>DS410005</v>
          </cell>
        </row>
        <row r="243">
          <cell r="E243" t="str">
            <v>GRAND RIDGE - JACKSON CO.</v>
          </cell>
          <cell r="F243" t="str">
            <v>DS410006</v>
          </cell>
        </row>
        <row r="244">
          <cell r="E244" t="str">
            <v>GREENWOOD - JACKSON CO.</v>
          </cell>
          <cell r="F244" t="str">
            <v>DS410007</v>
          </cell>
        </row>
        <row r="245">
          <cell r="E245" t="str">
            <v>JACOB CITY - JACKSON CO.</v>
          </cell>
          <cell r="F245" t="str">
            <v>DS410008</v>
          </cell>
        </row>
        <row r="246">
          <cell r="E246" t="str">
            <v>MALONE - JACKSON CO.</v>
          </cell>
          <cell r="F246" t="str">
            <v>DS410009</v>
          </cell>
        </row>
        <row r="247">
          <cell r="E247" t="str">
            <v>MARIANNA - JACKSON CO.</v>
          </cell>
          <cell r="F247" t="str">
            <v>DS410010</v>
          </cell>
        </row>
        <row r="248">
          <cell r="E248" t="str">
            <v>SNEADS - JACKSON CO.</v>
          </cell>
          <cell r="F248" t="str">
            <v>DS410011</v>
          </cell>
        </row>
        <row r="249">
          <cell r="E249" t="str">
            <v>JACKSON UNINCORP AREA - JACKSON CO.</v>
          </cell>
          <cell r="F249" t="str">
            <v>DS411000</v>
          </cell>
        </row>
        <row r="250">
          <cell r="E250" t="str">
            <v>MONTICELLO - JEFFERSON CO.</v>
          </cell>
          <cell r="F250" t="str">
            <v>DS420001</v>
          </cell>
        </row>
        <row r="251">
          <cell r="E251" t="str">
            <v>JEFFERSON UNINCORP AREA - JEFFERSON CO.</v>
          </cell>
          <cell r="F251" t="str">
            <v>DS421000</v>
          </cell>
        </row>
        <row r="252">
          <cell r="E252" t="str">
            <v>MAYO - LAFAYETTE CO.</v>
          </cell>
          <cell r="F252" t="str">
            <v>DS430001</v>
          </cell>
        </row>
        <row r="253">
          <cell r="E253" t="str">
            <v>LAFAYETTE UNINCORP AREA - LAFAYETTE CO.</v>
          </cell>
          <cell r="F253" t="str">
            <v>DS431000</v>
          </cell>
        </row>
        <row r="254">
          <cell r="E254" t="str">
            <v>ASTATULA - LAKE CO.</v>
          </cell>
          <cell r="F254" t="str">
            <v>DS440001</v>
          </cell>
        </row>
        <row r="255">
          <cell r="E255" t="str">
            <v>CLERMONT - LAKE CO.</v>
          </cell>
          <cell r="F255" t="str">
            <v>DS440002</v>
          </cell>
        </row>
        <row r="256">
          <cell r="E256" t="str">
            <v>EUSTIS - LAKE CO.</v>
          </cell>
          <cell r="F256" t="str">
            <v>DS440003</v>
          </cell>
        </row>
        <row r="257">
          <cell r="E257" t="str">
            <v>FRUITLAND PARK - LAKE CO.</v>
          </cell>
          <cell r="F257" t="str">
            <v>DS440004</v>
          </cell>
        </row>
        <row r="258">
          <cell r="E258" t="str">
            <v>GROVELAND - LAKE CO.</v>
          </cell>
          <cell r="F258" t="str">
            <v>DS440005</v>
          </cell>
        </row>
        <row r="259">
          <cell r="E259" t="str">
            <v>HOWEY-IN-THE-HILLS - LAKE CO.</v>
          </cell>
          <cell r="F259" t="str">
            <v>DS440006</v>
          </cell>
        </row>
        <row r="260">
          <cell r="E260" t="str">
            <v>LADY LAKE - LAKE CO.</v>
          </cell>
          <cell r="F260" t="str">
            <v>DS440007</v>
          </cell>
        </row>
        <row r="261">
          <cell r="E261" t="str">
            <v>LEESBURG - LAKE CO.</v>
          </cell>
          <cell r="F261" t="str">
            <v>DS440008</v>
          </cell>
        </row>
        <row r="262">
          <cell r="E262" t="str">
            <v>MASCOTTE - LAKE CO.</v>
          </cell>
          <cell r="F262" t="str">
            <v>DS440009</v>
          </cell>
        </row>
        <row r="263">
          <cell r="E263" t="str">
            <v>MINNEOLA - LAKE CO.</v>
          </cell>
          <cell r="F263" t="str">
            <v>DS440010</v>
          </cell>
        </row>
        <row r="264">
          <cell r="E264" t="str">
            <v>MONTVERDE - LAKE CO.</v>
          </cell>
          <cell r="F264" t="str">
            <v>DS440011</v>
          </cell>
        </row>
        <row r="265">
          <cell r="E265" t="str">
            <v>MOUNT DORA - LAKE CO.</v>
          </cell>
          <cell r="F265" t="str">
            <v>DS440012</v>
          </cell>
        </row>
        <row r="266">
          <cell r="E266" t="str">
            <v>TAVARES - LAKE CO.</v>
          </cell>
          <cell r="F266" t="str">
            <v>DS440013</v>
          </cell>
        </row>
        <row r="267">
          <cell r="E267" t="str">
            <v>UMATILLA - LAKE CO.</v>
          </cell>
          <cell r="F267" t="str">
            <v>DS440014</v>
          </cell>
        </row>
        <row r="268">
          <cell r="E268" t="str">
            <v>LAKE UNINCORP AREA - LAKE CO.</v>
          </cell>
          <cell r="F268" t="str">
            <v>DS441000</v>
          </cell>
        </row>
        <row r="269">
          <cell r="E269" t="str">
            <v>BONITA SPRGS - LEE CO.</v>
          </cell>
          <cell r="F269" t="str">
            <v>DS450001</v>
          </cell>
        </row>
        <row r="270">
          <cell r="E270" t="str">
            <v>CAPE CORAL - LEE CO.</v>
          </cell>
          <cell r="F270" t="str">
            <v>DS450002</v>
          </cell>
        </row>
        <row r="271">
          <cell r="E271" t="str">
            <v>FORT MYERS - LEE CO.</v>
          </cell>
          <cell r="F271" t="str">
            <v>DS450003</v>
          </cell>
        </row>
        <row r="272">
          <cell r="E272" t="str">
            <v>FORT MYERS BCH - LEE CO.</v>
          </cell>
          <cell r="F272" t="str">
            <v>DS450004</v>
          </cell>
        </row>
        <row r="273">
          <cell r="E273" t="str">
            <v>SANIBEL - LEE CO.</v>
          </cell>
          <cell r="F273" t="str">
            <v>DS450005</v>
          </cell>
        </row>
        <row r="274">
          <cell r="E274" t="str">
            <v>ESTERO - LEE CO.</v>
          </cell>
          <cell r="F274" t="str">
            <v>DS450006</v>
          </cell>
        </row>
        <row r="275">
          <cell r="E275" t="str">
            <v>LEE UNINCORP AREA - LEE CO.</v>
          </cell>
          <cell r="F275" t="str">
            <v>DS451000</v>
          </cell>
        </row>
        <row r="276">
          <cell r="E276" t="str">
            <v>TALLAHASSEE - LEON CO.</v>
          </cell>
          <cell r="F276" t="str">
            <v>DS460001</v>
          </cell>
        </row>
        <row r="277">
          <cell r="E277" t="str">
            <v>LEON UNINCORP AREA - LEON CO.</v>
          </cell>
          <cell r="F277" t="str">
            <v>DS461000</v>
          </cell>
        </row>
        <row r="278">
          <cell r="E278" t="str">
            <v>BRONSON - LEVY CO.</v>
          </cell>
          <cell r="F278" t="str">
            <v>DS470001</v>
          </cell>
        </row>
        <row r="279">
          <cell r="E279" t="str">
            <v>CEDAR KEY - LEVY CO.</v>
          </cell>
          <cell r="F279" t="str">
            <v>DS470002</v>
          </cell>
        </row>
        <row r="280">
          <cell r="E280" t="str">
            <v>CHIEFLAND - LEVY CO.</v>
          </cell>
          <cell r="F280" t="str">
            <v>DS470003</v>
          </cell>
        </row>
        <row r="281">
          <cell r="E281" t="str">
            <v>FANNING SPRGS - LEVY CO.</v>
          </cell>
          <cell r="F281" t="str">
            <v>DS470004</v>
          </cell>
        </row>
        <row r="282">
          <cell r="E282" t="str">
            <v>INGLIS - LEVY CO.</v>
          </cell>
          <cell r="F282" t="str">
            <v>DS470005</v>
          </cell>
        </row>
        <row r="283">
          <cell r="E283" t="str">
            <v>OTTER CREEK - LEVY CO.</v>
          </cell>
          <cell r="F283" t="str">
            <v>DS470006</v>
          </cell>
        </row>
        <row r="284">
          <cell r="E284" t="str">
            <v>WILLISTON - LEVY CO.</v>
          </cell>
          <cell r="F284" t="str">
            <v>DS470007</v>
          </cell>
        </row>
        <row r="285">
          <cell r="E285" t="str">
            <v>YANKEETOWN - LEVY CO.</v>
          </cell>
          <cell r="F285" t="str">
            <v>DS470008</v>
          </cell>
        </row>
        <row r="286">
          <cell r="E286" t="str">
            <v>LEVY UNINCORP AREA - LEVY CO.</v>
          </cell>
          <cell r="F286" t="str">
            <v>DS471000</v>
          </cell>
        </row>
        <row r="287">
          <cell r="E287" t="str">
            <v>BRISTOL - LIBERTY CO.</v>
          </cell>
          <cell r="F287" t="str">
            <v>DS480001</v>
          </cell>
        </row>
        <row r="288">
          <cell r="E288" t="str">
            <v>LIBERTY UNINCORP AREA - LIBERTY CO.</v>
          </cell>
          <cell r="F288" t="str">
            <v>DS481000</v>
          </cell>
        </row>
        <row r="289">
          <cell r="E289" t="str">
            <v>GREENVILLE - MADISON CO.</v>
          </cell>
          <cell r="F289" t="str">
            <v>DS490001</v>
          </cell>
        </row>
        <row r="290">
          <cell r="E290" t="str">
            <v>LEE - MADISON CO.</v>
          </cell>
          <cell r="F290" t="str">
            <v>DS490002</v>
          </cell>
        </row>
        <row r="291">
          <cell r="E291" t="str">
            <v>MADISON - MADISON CO.</v>
          </cell>
          <cell r="F291" t="str">
            <v>DS490003</v>
          </cell>
        </row>
        <row r="292">
          <cell r="E292" t="str">
            <v>MADISON UNINCORP AREA - MADISON CO.</v>
          </cell>
          <cell r="F292" t="str">
            <v>DS491000</v>
          </cell>
        </row>
        <row r="293">
          <cell r="E293" t="str">
            <v>ANNA MARIA - MANATEE CO.</v>
          </cell>
          <cell r="F293" t="str">
            <v>DS500001</v>
          </cell>
        </row>
        <row r="294">
          <cell r="E294" t="str">
            <v>BRADENTON BCH - MANATEE CO.</v>
          </cell>
          <cell r="F294" t="str">
            <v>DS500002</v>
          </cell>
        </row>
        <row r="295">
          <cell r="E295" t="str">
            <v>BRADENTON - MANATEE CO.</v>
          </cell>
          <cell r="F295" t="str">
            <v>DS500003</v>
          </cell>
        </row>
        <row r="296">
          <cell r="E296" t="str">
            <v>HOLMES BCH - MANATEE CO.</v>
          </cell>
          <cell r="F296" t="str">
            <v>DS500004</v>
          </cell>
        </row>
        <row r="297">
          <cell r="E297" t="str">
            <v>LONGBOAT KEY - MANATEE CO.</v>
          </cell>
          <cell r="F297" t="str">
            <v>DS500005</v>
          </cell>
        </row>
        <row r="298">
          <cell r="E298" t="str">
            <v>PALMETTO - MANATEE CO.</v>
          </cell>
          <cell r="F298" t="str">
            <v>DS500006</v>
          </cell>
        </row>
        <row r="299">
          <cell r="E299" t="str">
            <v>MANATEE UNINCORP AREA - MANATEE CO.</v>
          </cell>
          <cell r="F299" t="str">
            <v>DS501000</v>
          </cell>
        </row>
        <row r="300">
          <cell r="E300" t="str">
            <v>BELLEVIEW - MARION CO.</v>
          </cell>
          <cell r="F300" t="str">
            <v>DS510001</v>
          </cell>
        </row>
        <row r="301">
          <cell r="E301" t="str">
            <v>DUNNELLON - MARION CO.</v>
          </cell>
          <cell r="F301" t="str">
            <v>DS510002</v>
          </cell>
        </row>
        <row r="302">
          <cell r="E302" t="str">
            <v>MCINTOSH - MARION CO.</v>
          </cell>
          <cell r="F302" t="str">
            <v>DS510003</v>
          </cell>
        </row>
        <row r="303">
          <cell r="E303" t="str">
            <v>OCALA - MARION CO.</v>
          </cell>
          <cell r="F303" t="str">
            <v>DS510004</v>
          </cell>
        </row>
        <row r="304">
          <cell r="E304" t="str">
            <v>REDDICK - MARION CO.</v>
          </cell>
          <cell r="F304" t="str">
            <v>DS510005</v>
          </cell>
        </row>
        <row r="305">
          <cell r="E305" t="str">
            <v>MARION UNINCORP AREA - MARION CO.</v>
          </cell>
          <cell r="F305" t="str">
            <v>DS511000</v>
          </cell>
        </row>
        <row r="306">
          <cell r="E306" t="str">
            <v>JUPITER ISLAND - MARTIN CO.</v>
          </cell>
          <cell r="F306" t="str">
            <v>DS520001</v>
          </cell>
        </row>
        <row r="307">
          <cell r="E307" t="str">
            <v>OCEAN BREEZE - MARTIN CO.</v>
          </cell>
          <cell r="F307" t="str">
            <v>DS520002</v>
          </cell>
        </row>
        <row r="308">
          <cell r="E308" t="str">
            <v>SEWALLS POINT - MARTIN CO.</v>
          </cell>
          <cell r="F308" t="str">
            <v>DS520003</v>
          </cell>
        </row>
        <row r="309">
          <cell r="E309" t="str">
            <v>STUART - MARTIN CO.</v>
          </cell>
          <cell r="F309" t="str">
            <v>DS520004</v>
          </cell>
        </row>
        <row r="310">
          <cell r="E310" t="str">
            <v>MARTIN UNINCORP AREA - MARTIN CO.</v>
          </cell>
          <cell r="F310" t="str">
            <v>DS521000</v>
          </cell>
        </row>
        <row r="311">
          <cell r="E311" t="str">
            <v>AVENTURA - MIAMI-DADE CO.</v>
          </cell>
          <cell r="F311" t="str">
            <v>DS530001</v>
          </cell>
        </row>
        <row r="312">
          <cell r="E312" t="str">
            <v>BAL HARBOUR VLG - MIAMI-DADE CO.</v>
          </cell>
          <cell r="F312" t="str">
            <v>DS530002</v>
          </cell>
        </row>
        <row r="313">
          <cell r="E313" t="str">
            <v>BAY HARBOR ISLANDS - MIAMI-DADE CO.</v>
          </cell>
          <cell r="F313" t="str">
            <v>DS530003</v>
          </cell>
        </row>
        <row r="314">
          <cell r="E314" t="str">
            <v>BISCAYNE PARK - MIAMI-DADE CO.</v>
          </cell>
          <cell r="F314" t="str">
            <v>DS530004</v>
          </cell>
        </row>
        <row r="315">
          <cell r="E315" t="str">
            <v>CORAL GABLES - MIAMI-DADE CO.</v>
          </cell>
          <cell r="F315" t="str">
            <v>DS530005</v>
          </cell>
        </row>
        <row r="316">
          <cell r="E316" t="str">
            <v>EL PORTAL - MIAMI-DADE CO.</v>
          </cell>
          <cell r="F316" t="str">
            <v>DS530006</v>
          </cell>
        </row>
        <row r="317">
          <cell r="E317" t="str">
            <v>FLORIDA CITY - MIAMI-DADE CO.</v>
          </cell>
          <cell r="F317" t="str">
            <v>DS530007</v>
          </cell>
        </row>
        <row r="318">
          <cell r="E318" t="str">
            <v>GOLDEN BCH - MIAMI-DADE CO.</v>
          </cell>
          <cell r="F318" t="str">
            <v>DS530008</v>
          </cell>
        </row>
        <row r="319">
          <cell r="E319" t="str">
            <v>HIALEAH - MIAMI-DADE CO.</v>
          </cell>
          <cell r="F319" t="str">
            <v>DS530009</v>
          </cell>
        </row>
        <row r="320">
          <cell r="E320" t="str">
            <v>HIALEAH GARDENS - MIAMI-DADE CO.</v>
          </cell>
          <cell r="F320" t="str">
            <v>DS530010</v>
          </cell>
        </row>
        <row r="321">
          <cell r="E321" t="str">
            <v>HOMESTEAD - MIAMI-DADE CO.</v>
          </cell>
          <cell r="F321" t="str">
            <v>DS530011</v>
          </cell>
        </row>
        <row r="322">
          <cell r="E322" t="str">
            <v>INDIAN CREEK VLG - MIAMI-DADE CO.</v>
          </cell>
          <cell r="F322" t="str">
            <v>DS530012</v>
          </cell>
        </row>
        <row r="323">
          <cell r="E323" t="str">
            <v>ISLANDIA - MIAMI-DADE CO.</v>
          </cell>
          <cell r="F323" t="str">
            <v>DS530013</v>
          </cell>
        </row>
        <row r="324">
          <cell r="E324" t="str">
            <v>KEY BISCAYNE - MIAMI-DADE CO.</v>
          </cell>
          <cell r="F324" t="str">
            <v>DS530014</v>
          </cell>
        </row>
        <row r="325">
          <cell r="E325" t="str">
            <v>MEDLEY - MIAMI-DADE CO.</v>
          </cell>
          <cell r="F325" t="str">
            <v>DS530015</v>
          </cell>
        </row>
        <row r="326">
          <cell r="E326" t="str">
            <v>MIAMI - MIAMI-DADE CO.</v>
          </cell>
          <cell r="F326" t="str">
            <v>DS530016</v>
          </cell>
        </row>
        <row r="327">
          <cell r="E327" t="str">
            <v>MIAMI BCH - MIAMI-DADE CO.</v>
          </cell>
          <cell r="F327" t="str">
            <v>DS530017</v>
          </cell>
        </row>
        <row r="328">
          <cell r="E328" t="str">
            <v>MIAMI LAKES - MIAMI-DADE CO.</v>
          </cell>
          <cell r="F328" t="str">
            <v>DS530018</v>
          </cell>
        </row>
        <row r="329">
          <cell r="E329" t="str">
            <v>MIAMI SHORES VLG - MIAMI-DADE CO.</v>
          </cell>
          <cell r="F329" t="str">
            <v>DS530019</v>
          </cell>
        </row>
        <row r="330">
          <cell r="E330" t="str">
            <v>MIAMI SPRGS - MIAMI-DADE CO.</v>
          </cell>
          <cell r="F330" t="str">
            <v>DS530020</v>
          </cell>
        </row>
        <row r="331">
          <cell r="E331" t="str">
            <v>NORTH BAY VLG - MIAMI-DADE CO.</v>
          </cell>
          <cell r="F331" t="str">
            <v>DS530021</v>
          </cell>
        </row>
        <row r="332">
          <cell r="E332" t="str">
            <v>NORTH MIAMI - MIAMI-DADE CO.</v>
          </cell>
          <cell r="F332" t="str">
            <v>DS530022</v>
          </cell>
        </row>
        <row r="333">
          <cell r="E333" t="str">
            <v>NORTH MIAMI BCH - MIAMI-DADE CO.</v>
          </cell>
          <cell r="F333" t="str">
            <v>DS530023</v>
          </cell>
        </row>
        <row r="334">
          <cell r="E334" t="str">
            <v>OPA LOCKA - MIAMI-DADE CO.</v>
          </cell>
          <cell r="F334" t="str">
            <v>DS530024</v>
          </cell>
        </row>
        <row r="335">
          <cell r="E335" t="str">
            <v>PINECREST - MIAMI-DADE CO.</v>
          </cell>
          <cell r="F335" t="str">
            <v>DS530025</v>
          </cell>
        </row>
        <row r="336">
          <cell r="E336" t="str">
            <v>SOUTH MIAMI - MIAMI-DADE CO.</v>
          </cell>
          <cell r="F336" t="str">
            <v>DS530026</v>
          </cell>
        </row>
        <row r="337">
          <cell r="E337" t="str">
            <v>SUNNY ISLES BCH - MIAMI-DADE CO.</v>
          </cell>
          <cell r="F337" t="str">
            <v>DS530027</v>
          </cell>
        </row>
        <row r="338">
          <cell r="E338" t="str">
            <v>SURFSIDE - MIAMI-DADE CO.</v>
          </cell>
          <cell r="F338" t="str">
            <v>DS530028</v>
          </cell>
        </row>
        <row r="339">
          <cell r="E339" t="str">
            <v>SWEETWATER - MIAMI-DADE CO.</v>
          </cell>
          <cell r="F339" t="str">
            <v>DS530029</v>
          </cell>
        </row>
        <row r="340">
          <cell r="E340" t="str">
            <v>VIRGINIA GARDENS - MIAMI-DADE CO.</v>
          </cell>
          <cell r="F340" t="str">
            <v>DS530030</v>
          </cell>
        </row>
        <row r="341">
          <cell r="E341" t="str">
            <v>WEST MIAMI - MIAMI-DADE CO.</v>
          </cell>
          <cell r="F341" t="str">
            <v>DS530031</v>
          </cell>
        </row>
        <row r="342">
          <cell r="E342" t="str">
            <v>DORAL - MIAMI-DADE CO.</v>
          </cell>
          <cell r="F342" t="str">
            <v>DS530032</v>
          </cell>
        </row>
        <row r="343">
          <cell r="E343" t="str">
            <v>MIAMI GARDENS - MIAMI-DADE CO.</v>
          </cell>
          <cell r="F343" t="str">
            <v>DS530033</v>
          </cell>
        </row>
        <row r="344">
          <cell r="E344" t="str">
            <v>PALMETTO BAY - MIAMI-DADE CO.</v>
          </cell>
          <cell r="F344" t="str">
            <v>DS530034</v>
          </cell>
        </row>
        <row r="345">
          <cell r="E345" t="str">
            <v>CUTLER BAY - MIAMI-DADE CO.</v>
          </cell>
          <cell r="F345" t="str">
            <v>DS530035</v>
          </cell>
        </row>
        <row r="346">
          <cell r="E346" t="str">
            <v>MIAMI-DADE UNINCORP AREA - MIAMI-DADE CO.</v>
          </cell>
          <cell r="F346" t="str">
            <v>DS531000</v>
          </cell>
        </row>
        <row r="347">
          <cell r="E347" t="str">
            <v>ISLAMORADA ISLANDS MONROE CO.</v>
          </cell>
          <cell r="F347" t="str">
            <v>DS540001</v>
          </cell>
        </row>
        <row r="348">
          <cell r="E348" t="str">
            <v>KEY COLONY BCH - MONROE CO.</v>
          </cell>
          <cell r="F348" t="str">
            <v>DS540002</v>
          </cell>
        </row>
        <row r="349">
          <cell r="E349" t="str">
            <v>KEY WEST - MONROE CO.</v>
          </cell>
          <cell r="F349" t="str">
            <v>DS540003</v>
          </cell>
        </row>
        <row r="350">
          <cell r="E350" t="str">
            <v>LAYTON - MONROE CO.</v>
          </cell>
          <cell r="F350" t="str">
            <v>DS540004</v>
          </cell>
        </row>
        <row r="351">
          <cell r="E351" t="str">
            <v>MARATHON - MONROE CO.</v>
          </cell>
          <cell r="F351" t="str">
            <v>DS540005</v>
          </cell>
        </row>
        <row r="352">
          <cell r="E352" t="str">
            <v>MONROE UNINCORP AREA - MONROE CO.</v>
          </cell>
          <cell r="F352" t="str">
            <v>DS541000</v>
          </cell>
        </row>
        <row r="353">
          <cell r="E353" t="str">
            <v>CALLAHAN - NASSAU CO.</v>
          </cell>
          <cell r="F353" t="str">
            <v>DS550001</v>
          </cell>
        </row>
        <row r="354">
          <cell r="E354" t="str">
            <v>FERNANDINA BCH - NASSAU CO.</v>
          </cell>
          <cell r="F354" t="str">
            <v>DS550002</v>
          </cell>
        </row>
        <row r="355">
          <cell r="E355" t="str">
            <v>HILLIARD - NASSAU CO.</v>
          </cell>
          <cell r="F355" t="str">
            <v>DS550003</v>
          </cell>
        </row>
        <row r="356">
          <cell r="E356" t="str">
            <v>NASSAU UNINCORP AREA - NASSAU CO.</v>
          </cell>
          <cell r="F356" t="str">
            <v>DS551000</v>
          </cell>
        </row>
        <row r="357">
          <cell r="E357" t="str">
            <v>CINCO BAYOU - OKALOOSA CO.</v>
          </cell>
          <cell r="F357" t="str">
            <v>DS560001</v>
          </cell>
        </row>
        <row r="358">
          <cell r="E358" t="str">
            <v>CRESTVIEW - OKALOOSA CO.</v>
          </cell>
          <cell r="F358" t="str">
            <v>DS560002</v>
          </cell>
        </row>
        <row r="359">
          <cell r="E359" t="str">
            <v>DESTIN - OKALOOSA CO.</v>
          </cell>
          <cell r="F359" t="str">
            <v>DS560003</v>
          </cell>
        </row>
        <row r="360">
          <cell r="E360" t="str">
            <v>FORT WALTON BCH - OKALOOSA CO.</v>
          </cell>
          <cell r="F360" t="str">
            <v>DS560004</v>
          </cell>
        </row>
        <row r="361">
          <cell r="E361" t="str">
            <v>LAUREL HILL - OKALOOSA CO.</v>
          </cell>
          <cell r="F361" t="str">
            <v>DS560005</v>
          </cell>
        </row>
        <row r="362">
          <cell r="E362" t="str">
            <v>MARY ESTHER - OKALOOSA CO.</v>
          </cell>
          <cell r="F362" t="str">
            <v>DS560006</v>
          </cell>
        </row>
        <row r="363">
          <cell r="E363" t="str">
            <v>NICEVILLE - OKALOOSA CO.</v>
          </cell>
          <cell r="F363" t="str">
            <v>DS560007</v>
          </cell>
        </row>
        <row r="364">
          <cell r="E364" t="str">
            <v>SHALIMAR - OKALOOSA CO.</v>
          </cell>
          <cell r="F364" t="str">
            <v>DS560008</v>
          </cell>
        </row>
        <row r="365">
          <cell r="E365" t="str">
            <v>VALPARAISO - OKALOOSA CO.</v>
          </cell>
          <cell r="F365" t="str">
            <v>DS560009</v>
          </cell>
        </row>
        <row r="366">
          <cell r="E366" t="str">
            <v>OKALOOSA UNINCORP AREA - OKALOOSA CO.</v>
          </cell>
          <cell r="F366" t="str">
            <v>DS561000</v>
          </cell>
        </row>
        <row r="367">
          <cell r="E367" t="str">
            <v>OKEECHOBEE - OKEECHOBEE CO.</v>
          </cell>
          <cell r="F367" t="str">
            <v>DS570001</v>
          </cell>
        </row>
        <row r="368">
          <cell r="E368" t="str">
            <v>OKEECHOBEE UNINCORP AREA - OKEECHOBEE CO.</v>
          </cell>
          <cell r="F368" t="str">
            <v>DS571000</v>
          </cell>
        </row>
        <row r="369">
          <cell r="E369" t="str">
            <v>APOPKA - ORANGE CO.</v>
          </cell>
          <cell r="F369" t="str">
            <v>DS580001</v>
          </cell>
        </row>
        <row r="370">
          <cell r="E370" t="str">
            <v>BAY LAKE - ORANGE</v>
          </cell>
          <cell r="F370" t="str">
            <v>DS580002</v>
          </cell>
        </row>
        <row r="371">
          <cell r="E371" t="str">
            <v>BELLE ISLE - ORANGE CO.</v>
          </cell>
          <cell r="F371" t="str">
            <v>DS580003</v>
          </cell>
        </row>
        <row r="372">
          <cell r="E372" t="str">
            <v>EATONVILLE - ORANGE CO.</v>
          </cell>
          <cell r="F372" t="str">
            <v>DS580004</v>
          </cell>
        </row>
        <row r="373">
          <cell r="E373" t="str">
            <v>EDGEWOOD - ORANGE CO.</v>
          </cell>
          <cell r="F373" t="str">
            <v>DS580005</v>
          </cell>
        </row>
        <row r="374">
          <cell r="E374" t="str">
            <v>LAKE BUENA VISTA - ORANGE</v>
          </cell>
          <cell r="F374" t="str">
            <v>DS580006</v>
          </cell>
        </row>
        <row r="375">
          <cell r="E375" t="str">
            <v>MAITLAND - ORANGE CO.</v>
          </cell>
          <cell r="F375" t="str">
            <v>DS580007</v>
          </cell>
        </row>
        <row r="376">
          <cell r="E376" t="str">
            <v>OAKLAND - ORANGE CO.</v>
          </cell>
          <cell r="F376" t="str">
            <v>DS580008</v>
          </cell>
        </row>
        <row r="377">
          <cell r="E377" t="str">
            <v>OCOEE - ORANGE CO.</v>
          </cell>
          <cell r="F377" t="str">
            <v>DS580009</v>
          </cell>
        </row>
        <row r="378">
          <cell r="E378" t="str">
            <v>ORLANDO - ORANGE CO.</v>
          </cell>
          <cell r="F378" t="str">
            <v>DS580010</v>
          </cell>
        </row>
        <row r="379">
          <cell r="E379" t="str">
            <v>WINDERMERE - ORANGE CO.</v>
          </cell>
          <cell r="F379" t="str">
            <v>DS580011</v>
          </cell>
        </row>
        <row r="380">
          <cell r="E380" t="str">
            <v>WINTER GARDEN - ORANGE CO.</v>
          </cell>
          <cell r="F380" t="str">
            <v>DS580012</v>
          </cell>
        </row>
        <row r="381">
          <cell r="E381" t="str">
            <v>WINTER PARK - ORANGE CO.</v>
          </cell>
          <cell r="F381" t="str">
            <v>DS580013</v>
          </cell>
        </row>
        <row r="382">
          <cell r="E382" t="str">
            <v>ORANGE UNINCORP AREA - ORANGE CO.</v>
          </cell>
          <cell r="F382" t="str">
            <v>DS581000</v>
          </cell>
        </row>
        <row r="383">
          <cell r="E383" t="str">
            <v>KISSIMMEE - OSCEOLA CO.</v>
          </cell>
          <cell r="F383" t="str">
            <v>DS590001</v>
          </cell>
        </row>
        <row r="384">
          <cell r="E384" t="str">
            <v>ST CLOUD - OSCEOLA CO.</v>
          </cell>
          <cell r="F384" t="str">
            <v>DS590002</v>
          </cell>
        </row>
        <row r="385">
          <cell r="E385" t="str">
            <v>OSCEOLA UNINCORP AREA - OSCEOLA CO.</v>
          </cell>
          <cell r="F385" t="str">
            <v>DS591000</v>
          </cell>
        </row>
        <row r="386">
          <cell r="E386" t="str">
            <v>ATLANTIS - PALM BCH CO.</v>
          </cell>
          <cell r="F386" t="str">
            <v>DS600001</v>
          </cell>
        </row>
        <row r="387">
          <cell r="E387" t="str">
            <v>BELLE GLADE - PALM BCH CO.</v>
          </cell>
          <cell r="F387" t="str">
            <v>DS600002</v>
          </cell>
        </row>
        <row r="388">
          <cell r="E388" t="str">
            <v>BOCA RATON - PALM BCH CO.</v>
          </cell>
          <cell r="F388" t="str">
            <v>DS600003</v>
          </cell>
        </row>
        <row r="389">
          <cell r="E389" t="str">
            <v>BOYNTON BCH - PALM BCH CO.</v>
          </cell>
          <cell r="F389" t="str">
            <v>DS600004</v>
          </cell>
        </row>
        <row r="390">
          <cell r="E390" t="str">
            <v>BRINY BREEZES - PALM BCH CO.</v>
          </cell>
          <cell r="F390" t="str">
            <v>DS600005</v>
          </cell>
        </row>
        <row r="391">
          <cell r="E391" t="str">
            <v>CLOUD LAKE - PALM BCH CO.</v>
          </cell>
          <cell r="F391" t="str">
            <v>DS600006</v>
          </cell>
        </row>
        <row r="392">
          <cell r="E392" t="str">
            <v>DELRAY BCH - PALM BCH CO.</v>
          </cell>
          <cell r="F392" t="str">
            <v>DS600007</v>
          </cell>
        </row>
        <row r="393">
          <cell r="E393" t="str">
            <v>GLEN RIDGE - PALM BCH CO.</v>
          </cell>
          <cell r="F393" t="str">
            <v>DS600008</v>
          </cell>
        </row>
        <row r="394">
          <cell r="E394" t="str">
            <v>GOLF - PALM BCH CO.</v>
          </cell>
          <cell r="F394" t="str">
            <v>DS600009</v>
          </cell>
        </row>
        <row r="395">
          <cell r="E395" t="str">
            <v>GREENACRES - PALM BCH CO.</v>
          </cell>
          <cell r="F395" t="str">
            <v>DS600010</v>
          </cell>
        </row>
        <row r="396">
          <cell r="E396" t="str">
            <v>GULF STREAM - PALM BCH CO.</v>
          </cell>
          <cell r="F396" t="str">
            <v>DS600011</v>
          </cell>
        </row>
        <row r="397">
          <cell r="E397" t="str">
            <v>HAVERHILL - PALM BCH CO.</v>
          </cell>
          <cell r="F397" t="str">
            <v>DS600012</v>
          </cell>
        </row>
        <row r="398">
          <cell r="E398" t="str">
            <v>HIGHLAND BCH - PALM BCH CO.</v>
          </cell>
          <cell r="F398" t="str">
            <v>DS600013</v>
          </cell>
        </row>
        <row r="399">
          <cell r="E399" t="str">
            <v>HYPOLUXO - PALM BCH CO.</v>
          </cell>
          <cell r="F399" t="str">
            <v>DS600014</v>
          </cell>
        </row>
        <row r="400">
          <cell r="E400" t="str">
            <v>JUNO BCH - PALM BCH CO.</v>
          </cell>
          <cell r="F400" t="str">
            <v>DS600015</v>
          </cell>
        </row>
        <row r="401">
          <cell r="E401" t="str">
            <v>JUPITER - PALM BCH CO.</v>
          </cell>
          <cell r="F401" t="str">
            <v>DS600016</v>
          </cell>
        </row>
        <row r="402">
          <cell r="E402" t="str">
            <v>JUPITER INLET COLONY - PALM BCH CO.</v>
          </cell>
          <cell r="F402" t="str">
            <v>DS600017</v>
          </cell>
        </row>
        <row r="403">
          <cell r="E403" t="str">
            <v>LAKE CLARKE SHORES - PALM BCH CO.</v>
          </cell>
          <cell r="F403" t="str">
            <v>DS600018</v>
          </cell>
        </row>
        <row r="404">
          <cell r="E404" t="str">
            <v>LAKE PARK - PALM BCH CO.</v>
          </cell>
          <cell r="F404" t="str">
            <v>DS600019</v>
          </cell>
        </row>
        <row r="405">
          <cell r="E405" t="str">
            <v>LAKE WORTH - PALM BCH CO.</v>
          </cell>
          <cell r="F405" t="str">
            <v>DS600020</v>
          </cell>
        </row>
        <row r="406">
          <cell r="E406" t="str">
            <v>LANTANA - PALM BCH CO.</v>
          </cell>
          <cell r="F406" t="str">
            <v>DS600021</v>
          </cell>
        </row>
        <row r="407">
          <cell r="E407" t="str">
            <v>MANALAPAN - PALM BCH CO.</v>
          </cell>
          <cell r="F407" t="str">
            <v>DS600022</v>
          </cell>
        </row>
        <row r="408">
          <cell r="E408" t="str">
            <v>MANGONIA PARK - PALM BCH CO.</v>
          </cell>
          <cell r="F408" t="str">
            <v>DS600023</v>
          </cell>
        </row>
        <row r="409">
          <cell r="E409" t="str">
            <v>NORTH PALM BCH - PALM BCH CO.</v>
          </cell>
          <cell r="F409" t="str">
            <v>DS600024</v>
          </cell>
        </row>
        <row r="410">
          <cell r="E410" t="str">
            <v>OCEAN RIDGE - PALM BCH CO.</v>
          </cell>
          <cell r="F410" t="str">
            <v>DS600025</v>
          </cell>
        </row>
        <row r="411">
          <cell r="E411" t="str">
            <v>PAHOKEE - PALM BCH CO.</v>
          </cell>
          <cell r="F411" t="str">
            <v>DS600026</v>
          </cell>
        </row>
        <row r="412">
          <cell r="E412" t="str">
            <v>PALM BCH - PALM BCH CO.</v>
          </cell>
          <cell r="F412" t="str">
            <v>DS600027</v>
          </cell>
        </row>
        <row r="413">
          <cell r="E413" t="str">
            <v>PALM BCH GARDENS - PALM BCH CO.</v>
          </cell>
          <cell r="F413" t="str">
            <v>DS600028</v>
          </cell>
        </row>
        <row r="414">
          <cell r="E414" t="str">
            <v>PALM BCH SHORES - PALM BCH CO.</v>
          </cell>
          <cell r="F414" t="str">
            <v>DS600029</v>
          </cell>
        </row>
        <row r="415">
          <cell r="E415" t="str">
            <v>PALM SPRGS - PALM BCH CO.</v>
          </cell>
          <cell r="F415" t="str">
            <v>DS600030</v>
          </cell>
        </row>
        <row r="416">
          <cell r="E416" t="str">
            <v>RIVIERA BCH - PALM BCH CO.</v>
          </cell>
          <cell r="F416" t="str">
            <v>DS600031</v>
          </cell>
        </row>
        <row r="417">
          <cell r="E417" t="str">
            <v>ROYAL PALM BCH - PALM BCH CO.</v>
          </cell>
          <cell r="F417" t="str">
            <v>DS600032</v>
          </cell>
        </row>
        <row r="418">
          <cell r="E418" t="str">
            <v>SOUTH BAY - PALM BCH CO.</v>
          </cell>
          <cell r="F418" t="str">
            <v>DS600033</v>
          </cell>
        </row>
        <row r="419">
          <cell r="E419" t="str">
            <v>SOUTH PALM BCH - PALM BCH CO.</v>
          </cell>
          <cell r="F419" t="str">
            <v>DS600034</v>
          </cell>
        </row>
        <row r="420">
          <cell r="E420" t="str">
            <v>TEQUESTA - PALM BCH CO.</v>
          </cell>
          <cell r="F420" t="str">
            <v>DS600035</v>
          </cell>
        </row>
        <row r="421">
          <cell r="E421" t="str">
            <v>WELLINGTON - PALM BCH CO.</v>
          </cell>
          <cell r="F421" t="str">
            <v>DS600036</v>
          </cell>
        </row>
        <row r="422">
          <cell r="E422" t="str">
            <v>WEST PALM BCH - PALM BCH CO.</v>
          </cell>
          <cell r="F422" t="str">
            <v>DS600037</v>
          </cell>
        </row>
        <row r="423">
          <cell r="E423" t="str">
            <v>LOXAHATCHEE GROVES - PALM BCH CO</v>
          </cell>
          <cell r="F423" t="str">
            <v>DS600038</v>
          </cell>
        </row>
        <row r="424">
          <cell r="E424" t="str">
            <v>PALM BCH UNINCORP AREA - PALM BCH CO.</v>
          </cell>
          <cell r="F424" t="str">
            <v>DS601000</v>
          </cell>
        </row>
        <row r="425">
          <cell r="E425" t="str">
            <v>DADE CITY - PASCO CO.</v>
          </cell>
          <cell r="F425" t="str">
            <v>DS610001</v>
          </cell>
        </row>
        <row r="426">
          <cell r="E426" t="str">
            <v>NEW PORT RICHEY - PASCO CO.</v>
          </cell>
          <cell r="F426" t="str">
            <v>DS610002</v>
          </cell>
        </row>
        <row r="427">
          <cell r="E427" t="str">
            <v>PORT RICHEY - PASCO CO.</v>
          </cell>
          <cell r="F427" t="str">
            <v>DS610003</v>
          </cell>
        </row>
        <row r="428">
          <cell r="E428" t="str">
            <v>SAN ANTONIO - PASCO CO.</v>
          </cell>
          <cell r="F428" t="str">
            <v>DS610004</v>
          </cell>
        </row>
        <row r="429">
          <cell r="E429" t="str">
            <v>ST LEO - PASCO CO.</v>
          </cell>
          <cell r="F429" t="str">
            <v>DS610005</v>
          </cell>
        </row>
        <row r="430">
          <cell r="E430" t="str">
            <v>ZEPHYRHILLS - PASCO CO.</v>
          </cell>
          <cell r="F430" t="str">
            <v>DS610006</v>
          </cell>
        </row>
        <row r="431">
          <cell r="E431" t="str">
            <v>PASCO UNINCORP AREA - PASCO CO.</v>
          </cell>
          <cell r="F431" t="str">
            <v>DS611000</v>
          </cell>
        </row>
        <row r="432">
          <cell r="E432" t="str">
            <v>BELLEAIR - PINELLAS CO.</v>
          </cell>
          <cell r="F432" t="str">
            <v>DS620001</v>
          </cell>
        </row>
        <row r="433">
          <cell r="E433" t="str">
            <v>BELLEAIR BCH - PINELLAS CO.</v>
          </cell>
          <cell r="F433" t="str">
            <v>DS620002</v>
          </cell>
        </row>
        <row r="434">
          <cell r="E434" t="str">
            <v>BELLEAIR BLUFFS - PINELLAS CO.</v>
          </cell>
          <cell r="F434" t="str">
            <v>DS620003</v>
          </cell>
        </row>
        <row r="435">
          <cell r="E435" t="str">
            <v>BELLEAIR SHORE - PINELLAS CO.</v>
          </cell>
          <cell r="F435" t="str">
            <v>DS620004</v>
          </cell>
        </row>
        <row r="436">
          <cell r="E436" t="str">
            <v>CLEARWATER - PINELLAS CO.</v>
          </cell>
          <cell r="F436" t="str">
            <v>DS620005</v>
          </cell>
        </row>
        <row r="437">
          <cell r="E437" t="str">
            <v>DUNEDIN - PINELLAS CO.</v>
          </cell>
          <cell r="F437" t="str">
            <v>DS620006</v>
          </cell>
        </row>
        <row r="438">
          <cell r="E438" t="str">
            <v>GULFPORT - PINELLAS CO.</v>
          </cell>
          <cell r="F438" t="str">
            <v>DS620007</v>
          </cell>
        </row>
        <row r="439">
          <cell r="E439" t="str">
            <v>INDIAN ROCKS BCH - PINELLAS CO.</v>
          </cell>
          <cell r="F439" t="str">
            <v>DS620008</v>
          </cell>
        </row>
        <row r="440">
          <cell r="E440" t="str">
            <v>INDIAN SHORES - PINELLAS CO.</v>
          </cell>
          <cell r="F440" t="str">
            <v>DS620009</v>
          </cell>
        </row>
        <row r="441">
          <cell r="E441" t="str">
            <v>KENNETH CITY - PINELLAS CO.</v>
          </cell>
          <cell r="F441" t="str">
            <v>DS620010</v>
          </cell>
        </row>
        <row r="442">
          <cell r="E442" t="str">
            <v>LARGO - PINELLAS CO.</v>
          </cell>
          <cell r="F442" t="str">
            <v>DS620011</v>
          </cell>
        </row>
        <row r="443">
          <cell r="E443" t="str">
            <v>MADEIRA BCH - PINELLAS CO.</v>
          </cell>
          <cell r="F443" t="str">
            <v>DS620012</v>
          </cell>
        </row>
        <row r="444">
          <cell r="E444" t="str">
            <v>NORTH REDINGTON BCH - PINELLAS CO.</v>
          </cell>
          <cell r="F444" t="str">
            <v>DS620013</v>
          </cell>
        </row>
        <row r="445">
          <cell r="E445" t="str">
            <v>OLDSMAR - PINELLAS CO.</v>
          </cell>
          <cell r="F445" t="str">
            <v>DS620014</v>
          </cell>
        </row>
        <row r="446">
          <cell r="E446" t="str">
            <v>PINELLAS PARK - PINELLAS CO.</v>
          </cell>
          <cell r="F446" t="str">
            <v>DS620015</v>
          </cell>
        </row>
        <row r="447">
          <cell r="E447" t="str">
            <v>REDINGTON BCH - PINELLAS CO.</v>
          </cell>
          <cell r="F447" t="str">
            <v>DS620016</v>
          </cell>
        </row>
        <row r="448">
          <cell r="E448" t="str">
            <v>REDINGTON SHORES - PINELLAS CO.</v>
          </cell>
          <cell r="F448" t="str">
            <v>DS620017</v>
          </cell>
        </row>
        <row r="449">
          <cell r="E449" t="str">
            <v>SAFETY HARBOR - PINELLAS CO.</v>
          </cell>
          <cell r="F449" t="str">
            <v>DS620018</v>
          </cell>
        </row>
        <row r="450">
          <cell r="E450" t="str">
            <v>ST PETERSBURG - PINELLAS CO.</v>
          </cell>
          <cell r="F450" t="str">
            <v>DS620019</v>
          </cell>
        </row>
        <row r="451">
          <cell r="E451" t="str">
            <v>ST PETE BCH - PINELLAS CO.</v>
          </cell>
          <cell r="F451" t="str">
            <v>DS620020</v>
          </cell>
        </row>
        <row r="452">
          <cell r="E452" t="str">
            <v>SEMINOLE - PINELLAS CO.</v>
          </cell>
          <cell r="F452" t="str">
            <v>DS620021</v>
          </cell>
        </row>
        <row r="453">
          <cell r="E453" t="str">
            <v>SOUTH PASADENA - PINELLAS CO.</v>
          </cell>
          <cell r="F453" t="str">
            <v>DS620022</v>
          </cell>
        </row>
        <row r="454">
          <cell r="E454" t="str">
            <v>TARPON SPRGS - PINELLAS CO.</v>
          </cell>
          <cell r="F454" t="str">
            <v>DS620023</v>
          </cell>
        </row>
        <row r="455">
          <cell r="E455" t="str">
            <v>TREASURE ISLAND - PINELLAS CO.</v>
          </cell>
          <cell r="F455" t="str">
            <v>DS620024</v>
          </cell>
        </row>
        <row r="456">
          <cell r="E456" t="str">
            <v>PINELLAS UNINCORP AREA - PINELLAS CO.</v>
          </cell>
          <cell r="F456" t="str">
            <v>DS621000</v>
          </cell>
        </row>
        <row r="457">
          <cell r="E457" t="str">
            <v>AUBURNDALE - POLK CO.</v>
          </cell>
          <cell r="F457" t="str">
            <v>DS630001</v>
          </cell>
        </row>
        <row r="458">
          <cell r="E458" t="str">
            <v>BARTOW - POLK CO.</v>
          </cell>
          <cell r="F458" t="str">
            <v>DS630002</v>
          </cell>
        </row>
        <row r="459">
          <cell r="E459" t="str">
            <v>DAVENPORT - POLK CO.</v>
          </cell>
          <cell r="F459" t="str">
            <v>DS630003</v>
          </cell>
        </row>
        <row r="460">
          <cell r="E460" t="str">
            <v>DUNDEE - POLK CO.</v>
          </cell>
          <cell r="F460" t="str">
            <v>DS630004</v>
          </cell>
        </row>
        <row r="461">
          <cell r="E461" t="str">
            <v>EAGLE LAKE - POLK CO.</v>
          </cell>
          <cell r="F461" t="str">
            <v>DS630005</v>
          </cell>
        </row>
        <row r="462">
          <cell r="E462" t="str">
            <v>FORT MEADE - POLK CO.</v>
          </cell>
          <cell r="F462" t="str">
            <v>DS630006</v>
          </cell>
        </row>
        <row r="463">
          <cell r="E463" t="str">
            <v>FROSTPROOF - POLK CO.</v>
          </cell>
          <cell r="F463" t="str">
            <v>DS630007</v>
          </cell>
        </row>
        <row r="464">
          <cell r="E464" t="str">
            <v>HAINES CITY - POLK CO.</v>
          </cell>
          <cell r="F464" t="str">
            <v>DS630008</v>
          </cell>
        </row>
        <row r="465">
          <cell r="E465" t="str">
            <v>HIGHLAND PARK - POLK CO.</v>
          </cell>
          <cell r="F465" t="str">
            <v>DS630009</v>
          </cell>
        </row>
        <row r="466">
          <cell r="E466" t="str">
            <v>HILLCREST HEIGHTS - POLK CO.</v>
          </cell>
          <cell r="F466" t="str">
            <v>DS630010</v>
          </cell>
        </row>
        <row r="467">
          <cell r="E467" t="str">
            <v>LAKE ALFRED - POLK CO.</v>
          </cell>
          <cell r="F467" t="str">
            <v>DS630011</v>
          </cell>
        </row>
        <row r="468">
          <cell r="E468" t="str">
            <v>LAKE HAMILTON - POLK CO.</v>
          </cell>
          <cell r="F468" t="str">
            <v>DS630012</v>
          </cell>
        </row>
        <row r="469">
          <cell r="E469" t="str">
            <v>LAKE WALES - POLK CO.</v>
          </cell>
          <cell r="F469" t="str">
            <v>DS630013</v>
          </cell>
        </row>
        <row r="470">
          <cell r="E470" t="str">
            <v>LAKELAND - POLK CO.</v>
          </cell>
          <cell r="F470" t="str">
            <v>DS630014</v>
          </cell>
        </row>
        <row r="471">
          <cell r="E471" t="str">
            <v>MULBERRY - POLK CO.</v>
          </cell>
          <cell r="F471" t="str">
            <v>DS630015</v>
          </cell>
        </row>
        <row r="472">
          <cell r="E472" t="str">
            <v>POLK CITY - POLK CO.</v>
          </cell>
          <cell r="F472" t="str">
            <v>DS630016</v>
          </cell>
        </row>
        <row r="473">
          <cell r="E473" t="str">
            <v>WINTER HAVEN - POLK CO.</v>
          </cell>
          <cell r="F473" t="str">
            <v>DS630017</v>
          </cell>
        </row>
        <row r="474">
          <cell r="E474" t="str">
            <v>POLK UNINCORP AREA - POLK CO.</v>
          </cell>
          <cell r="F474" t="str">
            <v>DS631000</v>
          </cell>
        </row>
        <row r="475">
          <cell r="E475" t="str">
            <v>CRESCENT CITY - PUTNAM CO.</v>
          </cell>
          <cell r="F475" t="str">
            <v>DS640001</v>
          </cell>
        </row>
        <row r="476">
          <cell r="E476" t="str">
            <v>INTERLACHEN - PUTNAM CO.</v>
          </cell>
          <cell r="F476" t="str">
            <v>DS640002</v>
          </cell>
        </row>
        <row r="477">
          <cell r="E477" t="str">
            <v>PALATKA - PUTNAM CO.</v>
          </cell>
          <cell r="F477" t="str">
            <v>DS640003</v>
          </cell>
        </row>
        <row r="478">
          <cell r="E478" t="str">
            <v>POMONA PARK - PUTNAM CO.</v>
          </cell>
          <cell r="F478" t="str">
            <v>DS640004</v>
          </cell>
        </row>
        <row r="479">
          <cell r="E479" t="str">
            <v>WELAKA - PUTNAM CO.</v>
          </cell>
          <cell r="F479" t="str">
            <v>DS640005</v>
          </cell>
        </row>
        <row r="480">
          <cell r="E480" t="str">
            <v>PUTNAM UNINCORP AREA - PUTNAM CO.</v>
          </cell>
          <cell r="F480" t="str">
            <v>DS641000</v>
          </cell>
        </row>
        <row r="481">
          <cell r="E481" t="str">
            <v>HASTINGS - ST JOHNS CO.</v>
          </cell>
          <cell r="F481" t="str">
            <v>DS650001</v>
          </cell>
        </row>
        <row r="482">
          <cell r="E482" t="str">
            <v>MARINELAND - ST JOHNS CO.</v>
          </cell>
          <cell r="F482" t="str">
            <v>DS650002</v>
          </cell>
        </row>
        <row r="483">
          <cell r="E483" t="str">
            <v>ST AUGUSTINE - ST JOHNS CO.</v>
          </cell>
          <cell r="F483" t="str">
            <v>DS650003</v>
          </cell>
        </row>
        <row r="484">
          <cell r="E484" t="str">
            <v>ST AUGUSTINE BCH ST JOHNS CO.</v>
          </cell>
          <cell r="F484" t="str">
            <v>DS650004</v>
          </cell>
        </row>
        <row r="485">
          <cell r="E485" t="str">
            <v>ST JOHNS UNINCORP AREA - ST JOHNS CO.</v>
          </cell>
          <cell r="F485" t="str">
            <v>DS651000</v>
          </cell>
        </row>
        <row r="486">
          <cell r="E486" t="str">
            <v>FORT PIERCE - ST LUCIE CO.</v>
          </cell>
          <cell r="F486" t="str">
            <v>DS660001</v>
          </cell>
        </row>
        <row r="487">
          <cell r="E487" t="str">
            <v>PORT ST LUCIE - ST LUCIE CO.</v>
          </cell>
          <cell r="F487" t="str">
            <v>DS660002</v>
          </cell>
        </row>
        <row r="488">
          <cell r="E488" t="str">
            <v>ST LUCIE VLG - ST LUCIE CO.</v>
          </cell>
          <cell r="F488" t="str">
            <v>DS660003</v>
          </cell>
        </row>
        <row r="489">
          <cell r="E489" t="str">
            <v>ST LUCIE UNINCORP AREA - ST LUCIE CO.</v>
          </cell>
          <cell r="F489" t="str">
            <v>DS661000</v>
          </cell>
        </row>
        <row r="490">
          <cell r="E490" t="str">
            <v>GULF BREEZE - SANTA ROSA CO.</v>
          </cell>
          <cell r="F490" t="str">
            <v>DS670001</v>
          </cell>
        </row>
        <row r="491">
          <cell r="E491" t="str">
            <v>JAY - SANTA ROSA CO.</v>
          </cell>
          <cell r="F491" t="str">
            <v>DS670002</v>
          </cell>
        </row>
        <row r="492">
          <cell r="E492" t="str">
            <v>MILTON - SANTA ROSA CO.</v>
          </cell>
          <cell r="F492" t="str">
            <v>DS670003</v>
          </cell>
        </row>
        <row r="493">
          <cell r="E493" t="str">
            <v>SANTA ROSA UNINCORP AREA - SANTA ROSA CO.</v>
          </cell>
          <cell r="F493" t="str">
            <v>DS671000</v>
          </cell>
        </row>
        <row r="494">
          <cell r="E494" t="str">
            <v>LONGBOAT KEY - SARASOTA CO.</v>
          </cell>
          <cell r="F494" t="str">
            <v>DS680001</v>
          </cell>
        </row>
        <row r="495">
          <cell r="E495" t="str">
            <v>NORTH PORT - SARASOTA CO.</v>
          </cell>
          <cell r="F495" t="str">
            <v>DS680002</v>
          </cell>
        </row>
        <row r="496">
          <cell r="E496" t="str">
            <v>SARASOTA - SARASOTA CO.</v>
          </cell>
          <cell r="F496" t="str">
            <v>DS680003</v>
          </cell>
        </row>
        <row r="497">
          <cell r="E497" t="str">
            <v>VENICE - SARASOTA CO.</v>
          </cell>
          <cell r="F497" t="str">
            <v>DS680004</v>
          </cell>
        </row>
        <row r="498">
          <cell r="E498" t="str">
            <v>SARASOTA UNINCORP AREA - SARASOTA CO.</v>
          </cell>
          <cell r="F498" t="str">
            <v>DS681000</v>
          </cell>
        </row>
        <row r="499">
          <cell r="E499" t="str">
            <v>ALTAMONTE SPRGS - SEMINOLE CO.</v>
          </cell>
          <cell r="F499" t="str">
            <v>DS690001</v>
          </cell>
        </row>
        <row r="500">
          <cell r="E500" t="str">
            <v>CASSELBERRY - SEMINOLE CO.</v>
          </cell>
          <cell r="F500" t="str">
            <v>DS690002</v>
          </cell>
        </row>
        <row r="501">
          <cell r="E501" t="str">
            <v>LAKE MARY - SEMINOLE CO.</v>
          </cell>
          <cell r="F501" t="str">
            <v>DS690003</v>
          </cell>
        </row>
        <row r="502">
          <cell r="E502" t="str">
            <v>LONGWOOD - SEMINOLE CO.</v>
          </cell>
          <cell r="F502" t="str">
            <v>DS690004</v>
          </cell>
        </row>
        <row r="503">
          <cell r="E503" t="str">
            <v>OVIEDO - SEMINOLE CO.</v>
          </cell>
          <cell r="F503" t="str">
            <v>DS690005</v>
          </cell>
        </row>
        <row r="504">
          <cell r="E504" t="str">
            <v>SANFORD - SEMINOLE CO.</v>
          </cell>
          <cell r="F504" t="str">
            <v>DS690006</v>
          </cell>
        </row>
        <row r="505">
          <cell r="E505" t="str">
            <v>WINTER SPRGS - SEMINOLE CO.</v>
          </cell>
          <cell r="F505" t="str">
            <v>DS690007</v>
          </cell>
        </row>
        <row r="506">
          <cell r="E506" t="str">
            <v>SEMINOLE UNINCORP AREA - SEMINOLE CO.</v>
          </cell>
          <cell r="F506" t="str">
            <v>DS691000</v>
          </cell>
        </row>
        <row r="507">
          <cell r="E507" t="str">
            <v>BUSHNELL - SUMTER CO.</v>
          </cell>
          <cell r="F507" t="str">
            <v>DS700001</v>
          </cell>
        </row>
        <row r="508">
          <cell r="E508" t="str">
            <v>CENTER HILL - SUMTER CO.</v>
          </cell>
          <cell r="F508" t="str">
            <v>DS700002</v>
          </cell>
        </row>
        <row r="509">
          <cell r="E509" t="str">
            <v>COLEMAN - SUMTER CO.</v>
          </cell>
          <cell r="F509" t="str">
            <v>DS700003</v>
          </cell>
        </row>
        <row r="510">
          <cell r="E510" t="str">
            <v>WEBSTER - SUMTER CO.</v>
          </cell>
          <cell r="F510" t="str">
            <v>DS700004</v>
          </cell>
        </row>
        <row r="511">
          <cell r="E511" t="str">
            <v>WILDWOOD - SUMTER CO.</v>
          </cell>
          <cell r="F511" t="str">
            <v>DS700005</v>
          </cell>
        </row>
        <row r="512">
          <cell r="E512" t="str">
            <v>SUMTER UNINCORP AREA - SUMTER CO.</v>
          </cell>
          <cell r="F512" t="str">
            <v>DS701000</v>
          </cell>
        </row>
        <row r="513">
          <cell r="E513" t="str">
            <v>BRANFORD - SUWANNEE CO.</v>
          </cell>
          <cell r="F513" t="str">
            <v>DS710001</v>
          </cell>
        </row>
        <row r="514">
          <cell r="E514" t="str">
            <v>LIVE OAK - SUWANNEE CO.</v>
          </cell>
          <cell r="F514" t="str">
            <v>DS710002</v>
          </cell>
        </row>
        <row r="515">
          <cell r="E515" t="str">
            <v>SUWANNEE UNINCORP AREA - SUWANNEE CO.</v>
          </cell>
          <cell r="F515" t="str">
            <v>DS711000</v>
          </cell>
        </row>
        <row r="516">
          <cell r="E516" t="str">
            <v>PERRY - TAYLOR CO.</v>
          </cell>
          <cell r="F516" t="str">
            <v>DS720001</v>
          </cell>
        </row>
        <row r="517">
          <cell r="E517" t="str">
            <v>TAYLOR UNINCORP AREA - TAYLOR CO.</v>
          </cell>
          <cell r="F517" t="str">
            <v>DS721000</v>
          </cell>
        </row>
        <row r="518">
          <cell r="E518" t="str">
            <v>LAKE BUTLER - UNION CO.</v>
          </cell>
          <cell r="F518" t="str">
            <v>DS730001</v>
          </cell>
        </row>
        <row r="519">
          <cell r="E519" t="str">
            <v>RAIFORD - UNION CO.</v>
          </cell>
          <cell r="F519" t="str">
            <v>DS730002</v>
          </cell>
        </row>
        <row r="520">
          <cell r="E520" t="str">
            <v>WORTHINGTON SPRGS - UNION CO.</v>
          </cell>
          <cell r="F520" t="str">
            <v>DS730003</v>
          </cell>
        </row>
        <row r="521">
          <cell r="E521" t="str">
            <v>UNION UNINCORP AREA - UNION CO.</v>
          </cell>
          <cell r="F521" t="str">
            <v>DS731000</v>
          </cell>
        </row>
        <row r="522">
          <cell r="E522" t="str">
            <v>DAYTONA BCH - VOLUSIA CO.</v>
          </cell>
          <cell r="F522" t="str">
            <v>DS740001</v>
          </cell>
        </row>
        <row r="523">
          <cell r="E523" t="str">
            <v>DAYTONA BCH SHORES - VOLUSIA CO.</v>
          </cell>
          <cell r="F523" t="str">
            <v>DS740002</v>
          </cell>
        </row>
        <row r="524">
          <cell r="E524" t="str">
            <v>DEBARY - VOLUSIA CO.</v>
          </cell>
          <cell r="F524" t="str">
            <v>DS740003</v>
          </cell>
        </row>
        <row r="525">
          <cell r="E525" t="str">
            <v>DELAND - VOLUSIA CO.</v>
          </cell>
          <cell r="F525" t="str">
            <v>DS740004</v>
          </cell>
        </row>
        <row r="526">
          <cell r="E526" t="str">
            <v>DELTONA - VOLUSIA CO.</v>
          </cell>
          <cell r="F526" t="str">
            <v>DS740005</v>
          </cell>
        </row>
        <row r="527">
          <cell r="E527" t="str">
            <v>EDGEWATER - VOLUSIA CO.</v>
          </cell>
          <cell r="F527" t="str">
            <v>DS740006</v>
          </cell>
        </row>
        <row r="528">
          <cell r="E528" t="str">
            <v>FLAGLER BCH - VOLUSIA CO.</v>
          </cell>
          <cell r="F528" t="str">
            <v>DS740007</v>
          </cell>
        </row>
        <row r="529">
          <cell r="E529" t="str">
            <v>HOLLY HILL - VOLUSIA CO.</v>
          </cell>
          <cell r="F529" t="str">
            <v>DS740008</v>
          </cell>
        </row>
        <row r="530">
          <cell r="E530" t="str">
            <v>LAKE HELEN - VOLUSIA CO.</v>
          </cell>
          <cell r="F530" t="str">
            <v>DS740009</v>
          </cell>
        </row>
        <row r="531">
          <cell r="E531" t="str">
            <v>NEW SMYRNA BCH - VOLUSIA CO.</v>
          </cell>
          <cell r="F531" t="str">
            <v>DS740010</v>
          </cell>
        </row>
        <row r="532">
          <cell r="E532" t="str">
            <v>OAK HILL - VOLUSIA CO.</v>
          </cell>
          <cell r="F532" t="str">
            <v>DS740011</v>
          </cell>
        </row>
        <row r="533">
          <cell r="E533" t="str">
            <v>ORANGE CITY - VOLUSIA CO.</v>
          </cell>
          <cell r="F533" t="str">
            <v>DS740012</v>
          </cell>
        </row>
        <row r="534">
          <cell r="E534" t="str">
            <v>ORMOND BCH - VOLUSIA CO.</v>
          </cell>
          <cell r="F534" t="str">
            <v>DS740013</v>
          </cell>
        </row>
        <row r="535">
          <cell r="E535" t="str">
            <v>PIERSON - VOLUSIA CO.</v>
          </cell>
          <cell r="F535" t="str">
            <v>DS740014</v>
          </cell>
        </row>
        <row r="536">
          <cell r="E536" t="str">
            <v>PONCE INLET - VOLUSIA CO.</v>
          </cell>
          <cell r="F536" t="str">
            <v>DS740015</v>
          </cell>
        </row>
        <row r="537">
          <cell r="E537" t="str">
            <v>PORT ORANGE - VOLUSIA CO.</v>
          </cell>
          <cell r="F537" t="str">
            <v>DS740016</v>
          </cell>
        </row>
        <row r="538">
          <cell r="E538" t="str">
            <v>SOUTH DAYTONA - VOLUSIA CO.</v>
          </cell>
          <cell r="F538" t="str">
            <v>DS740017</v>
          </cell>
        </row>
        <row r="539">
          <cell r="E539" t="str">
            <v>VOLUSIA UNINCORP AREA - VOLUSIA CO.</v>
          </cell>
          <cell r="F539" t="str">
            <v>DS741000</v>
          </cell>
        </row>
        <row r="540">
          <cell r="E540" t="str">
            <v>ST MARKS - WAKULLA CO.</v>
          </cell>
          <cell r="F540" t="str">
            <v>DS750001</v>
          </cell>
        </row>
        <row r="541">
          <cell r="E541" t="str">
            <v>SOPCHOPPY - WAKULLA CO.</v>
          </cell>
          <cell r="F541" t="str">
            <v>DS750002</v>
          </cell>
        </row>
        <row r="542">
          <cell r="E542" t="str">
            <v>WAKULLA UNINCORP AREA - WAKULLA CO.</v>
          </cell>
          <cell r="F542" t="str">
            <v>DS751000</v>
          </cell>
        </row>
        <row r="543">
          <cell r="E543" t="str">
            <v>DEFUNIAK SPRGS - WALTON CO.</v>
          </cell>
          <cell r="F543" t="str">
            <v>DS760001</v>
          </cell>
        </row>
        <row r="544">
          <cell r="E544" t="str">
            <v>FREEPORT - WALTON CO.</v>
          </cell>
          <cell r="F544" t="str">
            <v>DS760002</v>
          </cell>
        </row>
        <row r="545">
          <cell r="E545" t="str">
            <v>PAXTON - WALTON CO.</v>
          </cell>
          <cell r="F545" t="str">
            <v>DS760003</v>
          </cell>
        </row>
        <row r="546">
          <cell r="E546" t="str">
            <v>WALTON UNINCORP AREA - WALTON CO.</v>
          </cell>
          <cell r="F546" t="str">
            <v>DS761000</v>
          </cell>
        </row>
        <row r="547">
          <cell r="E547" t="str">
            <v>CARYVILLE - WASHINGTON CO.</v>
          </cell>
          <cell r="F547" t="str">
            <v>DS770001</v>
          </cell>
        </row>
        <row r="548">
          <cell r="E548" t="str">
            <v>CHIPLEY - WASHINGTON CO.</v>
          </cell>
          <cell r="F548" t="str">
            <v>DS770002</v>
          </cell>
        </row>
        <row r="549">
          <cell r="E549" t="str">
            <v>EBRO - WASHINGTON CO.</v>
          </cell>
          <cell r="F549" t="str">
            <v>DS770003</v>
          </cell>
        </row>
        <row r="550">
          <cell r="E550" t="str">
            <v>VERNON - WASHINGTON CO.</v>
          </cell>
          <cell r="F550" t="str">
            <v>DS770004</v>
          </cell>
        </row>
        <row r="551">
          <cell r="E551" t="str">
            <v>WAUSAU - WASHINGTON CO.</v>
          </cell>
          <cell r="F551" t="str">
            <v>DS770005</v>
          </cell>
        </row>
        <row r="552">
          <cell r="E552" t="str">
            <v>WASHINGTON UNINCORP AREA - WASHINGTON CO.</v>
          </cell>
          <cell r="F552" t="str">
            <v>DS771000</v>
          </cell>
        </row>
        <row r="553">
          <cell r="E553" t="str">
            <v>WAUSAU - WASHINGTON CO.</v>
          </cell>
          <cell r="F553" t="str">
            <v>DS770005</v>
          </cell>
        </row>
        <row r="554">
          <cell r="E554" t="str">
            <v>ALACHUA COUNTY BOCC</v>
          </cell>
          <cell r="F554" t="str">
            <v>DS110000</v>
          </cell>
        </row>
        <row r="555">
          <cell r="E555" t="str">
            <v>BAKER COUNTY BOCC</v>
          </cell>
          <cell r="F555" t="str">
            <v>DS120000</v>
          </cell>
        </row>
        <row r="556">
          <cell r="E556" t="str">
            <v>BAY COUNTY BOCC</v>
          </cell>
          <cell r="F556" t="str">
            <v>DS130000</v>
          </cell>
        </row>
        <row r="557">
          <cell r="E557" t="str">
            <v xml:space="preserve">BRADFORD COUNTY BOCC </v>
          </cell>
          <cell r="F557" t="str">
            <v>DS140000</v>
          </cell>
        </row>
        <row r="558">
          <cell r="E558" t="str">
            <v>BREVARD COUNTY BOCC</v>
          </cell>
          <cell r="F558" t="str">
            <v>DS150000</v>
          </cell>
        </row>
        <row r="559">
          <cell r="E559" t="str">
            <v>BROWARD COUNTY BOCC</v>
          </cell>
          <cell r="F559" t="str">
            <v>DS160000</v>
          </cell>
        </row>
        <row r="560">
          <cell r="E560" t="str">
            <v>CALHOUN COUNTY BOCC</v>
          </cell>
          <cell r="F560" t="str">
            <v>DS170000</v>
          </cell>
        </row>
        <row r="561">
          <cell r="E561" t="str">
            <v>CHARLOTTE COUNTY BOCC</v>
          </cell>
          <cell r="F561" t="str">
            <v>DS180000</v>
          </cell>
        </row>
        <row r="562">
          <cell r="E562" t="str">
            <v xml:space="preserve">CITRUS COUNTY BOCC </v>
          </cell>
          <cell r="F562" t="str">
            <v>DS190000</v>
          </cell>
        </row>
        <row r="563">
          <cell r="E563" t="str">
            <v xml:space="preserve">CLAY COUNTY BOCC </v>
          </cell>
          <cell r="F563" t="str">
            <v>DS200000</v>
          </cell>
        </row>
        <row r="564">
          <cell r="E564" t="str">
            <v>COLLIER COUNTY BOCC</v>
          </cell>
          <cell r="F564" t="str">
            <v>DS210000</v>
          </cell>
        </row>
        <row r="565">
          <cell r="E565" t="str">
            <v xml:space="preserve">COLUMBIA COUNTY BOCC </v>
          </cell>
          <cell r="F565" t="str">
            <v>DS220000</v>
          </cell>
        </row>
        <row r="566">
          <cell r="E566" t="str">
            <v xml:space="preserve">DESOTO COUNTY BOCC </v>
          </cell>
          <cell r="F566" t="str">
            <v>DS230000</v>
          </cell>
        </row>
        <row r="567">
          <cell r="E567" t="str">
            <v>DIXIE COUNTY BOCC</v>
          </cell>
          <cell r="F567" t="str">
            <v>DS240000</v>
          </cell>
        </row>
        <row r="568">
          <cell r="E568" t="str">
            <v>DUVAL COUNTY BOCC</v>
          </cell>
          <cell r="F568" t="str">
            <v>DS250000</v>
          </cell>
        </row>
        <row r="569">
          <cell r="E569" t="str">
            <v xml:space="preserve">ESCAMBIA COUNTY BOCC </v>
          </cell>
          <cell r="F569" t="str">
            <v>DS260000</v>
          </cell>
        </row>
        <row r="570">
          <cell r="E570" t="str">
            <v>FLAGLER COUNTY BOCC</v>
          </cell>
          <cell r="F570" t="str">
            <v>DS270000</v>
          </cell>
        </row>
        <row r="571">
          <cell r="E571" t="str">
            <v xml:space="preserve">FRANKLIN COUNTY BOCC </v>
          </cell>
          <cell r="F571" t="str">
            <v>DS280000</v>
          </cell>
        </row>
        <row r="572">
          <cell r="E572" t="str">
            <v>GADSDEN COUNTY BOCC</v>
          </cell>
          <cell r="F572" t="str">
            <v>DS290000</v>
          </cell>
        </row>
        <row r="573">
          <cell r="E573" t="str">
            <v>GILCHRIST COUNTY BOCC</v>
          </cell>
          <cell r="F573" t="str">
            <v>DS300000</v>
          </cell>
        </row>
        <row r="574">
          <cell r="E574" t="str">
            <v xml:space="preserve">GLADES COUNTY BOCC </v>
          </cell>
          <cell r="F574" t="str">
            <v>DS310000</v>
          </cell>
        </row>
        <row r="575">
          <cell r="E575" t="str">
            <v xml:space="preserve">GULF COUNTY BOCC </v>
          </cell>
          <cell r="F575" t="str">
            <v>DS320000</v>
          </cell>
        </row>
        <row r="576">
          <cell r="E576" t="str">
            <v>HAMILTON COUNTY BOCC</v>
          </cell>
          <cell r="F576" t="str">
            <v>DS330000</v>
          </cell>
        </row>
        <row r="577">
          <cell r="E577" t="str">
            <v xml:space="preserve">HARDEE COUNTY BOCC </v>
          </cell>
          <cell r="F577" t="str">
            <v>DS340000</v>
          </cell>
        </row>
        <row r="578">
          <cell r="E578" t="str">
            <v xml:space="preserve">HENDRY COUNTY BOCC </v>
          </cell>
          <cell r="F578" t="str">
            <v>DS350000</v>
          </cell>
        </row>
        <row r="579">
          <cell r="E579" t="str">
            <v xml:space="preserve">HERNANDO COUNTY BOCC </v>
          </cell>
          <cell r="F579" t="str">
            <v>DS360000</v>
          </cell>
        </row>
        <row r="580">
          <cell r="E580" t="str">
            <v>HIGHLANDS COUNTY BOCC</v>
          </cell>
          <cell r="F580" t="str">
            <v>DS370000</v>
          </cell>
        </row>
        <row r="581">
          <cell r="E581" t="str">
            <v xml:space="preserve">HILLSBOROUGH CO BOCC </v>
          </cell>
          <cell r="F581" t="str">
            <v>DS380000</v>
          </cell>
        </row>
        <row r="582">
          <cell r="E582" t="str">
            <v xml:space="preserve">HOLMES COUNTY BOCC </v>
          </cell>
          <cell r="F582" t="str">
            <v>DS390000</v>
          </cell>
        </row>
        <row r="583">
          <cell r="E583" t="str">
            <v xml:space="preserve">INDIAN RIVER COUNTY BOCC </v>
          </cell>
          <cell r="F583" t="str">
            <v>DS400000</v>
          </cell>
        </row>
        <row r="584">
          <cell r="E584" t="str">
            <v>JACKSON COUNTY BOCC</v>
          </cell>
          <cell r="F584" t="str">
            <v>DS410000</v>
          </cell>
        </row>
        <row r="585">
          <cell r="E585" t="str">
            <v>JEFFERSON COUNTY BOCC</v>
          </cell>
          <cell r="F585" t="str">
            <v>DS420000</v>
          </cell>
        </row>
        <row r="586">
          <cell r="E586" t="str">
            <v>LAFAYETTE COUNTY BOCC</v>
          </cell>
          <cell r="F586" t="str">
            <v>DS430000</v>
          </cell>
        </row>
        <row r="587">
          <cell r="E587" t="str">
            <v xml:space="preserve">LAKE COUNTY BOCC </v>
          </cell>
          <cell r="F587" t="str">
            <v>DS440000</v>
          </cell>
        </row>
        <row r="588">
          <cell r="E588" t="str">
            <v>LEE COUNTY BOCC</v>
          </cell>
          <cell r="F588" t="str">
            <v>DS450000</v>
          </cell>
        </row>
        <row r="589">
          <cell r="E589" t="str">
            <v xml:space="preserve">LEON COUNTY BOCC </v>
          </cell>
          <cell r="F589" t="str">
            <v>DS460000</v>
          </cell>
        </row>
        <row r="590">
          <cell r="E590" t="str">
            <v xml:space="preserve">LEVY COUNTY BOCC </v>
          </cell>
          <cell r="F590" t="str">
            <v>DS470000</v>
          </cell>
        </row>
        <row r="591">
          <cell r="E591" t="str">
            <v>LIBERTY COUNTY BOCC</v>
          </cell>
          <cell r="F591" t="str">
            <v>DS480000</v>
          </cell>
        </row>
        <row r="592">
          <cell r="E592" t="str">
            <v>MADISON COUNTY BOCC</v>
          </cell>
          <cell r="F592" t="str">
            <v>DS490000</v>
          </cell>
        </row>
        <row r="593">
          <cell r="E593" t="str">
            <v>MANATEE COUNTY BOCC</v>
          </cell>
          <cell r="F593" t="str">
            <v>DS500000</v>
          </cell>
        </row>
        <row r="594">
          <cell r="E594" t="str">
            <v xml:space="preserve">MARION COUNTY BOCC </v>
          </cell>
          <cell r="F594" t="str">
            <v>DS510000</v>
          </cell>
        </row>
        <row r="595">
          <cell r="E595" t="str">
            <v xml:space="preserve">MARTIN COUNTY BOCC </v>
          </cell>
          <cell r="F595" t="str">
            <v>DS520000</v>
          </cell>
        </row>
        <row r="596">
          <cell r="E596" t="str">
            <v xml:space="preserve">MIAMI-DADE COUNTY BOCC </v>
          </cell>
          <cell r="F596" t="str">
            <v>DS530000</v>
          </cell>
        </row>
        <row r="597">
          <cell r="E597" t="str">
            <v xml:space="preserve">MONROE COUNTY BOCC </v>
          </cell>
          <cell r="F597" t="str">
            <v>DS540000</v>
          </cell>
        </row>
        <row r="598">
          <cell r="E598" t="str">
            <v xml:space="preserve">NASSAU COUNTY BOCC </v>
          </cell>
          <cell r="F598" t="str">
            <v>DS550000</v>
          </cell>
        </row>
        <row r="599">
          <cell r="E599" t="str">
            <v xml:space="preserve">OKALOOSA COUNTY BOCC </v>
          </cell>
          <cell r="F599" t="str">
            <v>DS560000</v>
          </cell>
        </row>
        <row r="600">
          <cell r="E600" t="str">
            <v xml:space="preserve">OKEECHOBEE COUNTY BOCC </v>
          </cell>
          <cell r="F600" t="str">
            <v>DS570000</v>
          </cell>
        </row>
        <row r="601">
          <cell r="E601" t="str">
            <v xml:space="preserve">ORANGE COUNTY BOCC </v>
          </cell>
          <cell r="F601" t="str">
            <v>DS580000</v>
          </cell>
        </row>
        <row r="602">
          <cell r="E602" t="str">
            <v>OSCEOLA COUNTY BOCC</v>
          </cell>
          <cell r="F602" t="str">
            <v>DS590000</v>
          </cell>
        </row>
        <row r="603">
          <cell r="E603" t="str">
            <v xml:space="preserve">PALM BEACH COUNTY BOCC </v>
          </cell>
          <cell r="F603" t="str">
            <v>DS600000</v>
          </cell>
        </row>
        <row r="604">
          <cell r="E604" t="str">
            <v>PASCO COUNTY BOCC</v>
          </cell>
          <cell r="F604" t="str">
            <v>DS610000</v>
          </cell>
        </row>
        <row r="605">
          <cell r="E605" t="str">
            <v xml:space="preserve">PINELLAS COUNTY BOCC </v>
          </cell>
          <cell r="F605" t="str">
            <v>DS620000</v>
          </cell>
        </row>
        <row r="606">
          <cell r="E606" t="str">
            <v xml:space="preserve">POLK COUNTY BOCC </v>
          </cell>
          <cell r="F606" t="str">
            <v>DS630000</v>
          </cell>
        </row>
        <row r="607">
          <cell r="E607" t="str">
            <v xml:space="preserve">PUTNAM COUNTY BOCC </v>
          </cell>
          <cell r="F607" t="str">
            <v>DS640000</v>
          </cell>
        </row>
        <row r="608">
          <cell r="E608" t="str">
            <v xml:space="preserve">ST JOHNS COUNTY BOCC </v>
          </cell>
          <cell r="F608" t="str">
            <v>DS650000</v>
          </cell>
        </row>
        <row r="609">
          <cell r="E609" t="str">
            <v xml:space="preserve">ST LUCIE COUNTY BOCC </v>
          </cell>
          <cell r="F609" t="str">
            <v>DS660000</v>
          </cell>
        </row>
        <row r="610">
          <cell r="E610" t="str">
            <v xml:space="preserve">SANTA ROSA COUNTY BOCC </v>
          </cell>
          <cell r="F610" t="str">
            <v>DS670000</v>
          </cell>
        </row>
        <row r="611">
          <cell r="E611" t="str">
            <v xml:space="preserve">SARASOTA COUNTY BOCC </v>
          </cell>
          <cell r="F611" t="str">
            <v>DS680000</v>
          </cell>
        </row>
        <row r="612">
          <cell r="E612" t="str">
            <v xml:space="preserve">SEMINOLE COUNTY BOCC </v>
          </cell>
          <cell r="F612" t="str">
            <v>DS690000</v>
          </cell>
        </row>
        <row r="613">
          <cell r="E613" t="str">
            <v xml:space="preserve">SUMTER COUNTY BOCC </v>
          </cell>
          <cell r="F613" t="str">
            <v>DS700000</v>
          </cell>
        </row>
        <row r="614">
          <cell r="E614" t="str">
            <v xml:space="preserve">SUWANNEE COUNTY BOCC </v>
          </cell>
          <cell r="F614" t="str">
            <v>DS710000</v>
          </cell>
        </row>
        <row r="615">
          <cell r="E615" t="str">
            <v xml:space="preserve">TAYLOR COUNTY BOCC </v>
          </cell>
          <cell r="F615" t="str">
            <v>DS720000</v>
          </cell>
        </row>
        <row r="616">
          <cell r="E616" t="str">
            <v>UNION COUNTY BOCC</v>
          </cell>
          <cell r="F616" t="str">
            <v>DS730000</v>
          </cell>
        </row>
        <row r="617">
          <cell r="E617" t="str">
            <v>COUNTY OF VOLUSIA</v>
          </cell>
          <cell r="F617" t="str">
            <v>DS740000</v>
          </cell>
        </row>
        <row r="618">
          <cell r="E618" t="str">
            <v>WAKULLA COUNTY BOCC</v>
          </cell>
          <cell r="F618" t="str">
            <v>DS750000</v>
          </cell>
        </row>
        <row r="619">
          <cell r="E619" t="str">
            <v xml:space="preserve">WALTON COUNTY BOCC </v>
          </cell>
          <cell r="F619" t="str">
            <v>DS760000</v>
          </cell>
        </row>
        <row r="620">
          <cell r="E620" t="str">
            <v xml:space="preserve">WASHINGTON COUNTY BOCC </v>
          </cell>
          <cell r="F620" t="str">
            <v>DS770000</v>
          </cell>
        </row>
        <row r="621">
          <cell r="E621" t="str">
            <v>Direct to Home Satellite</v>
          </cell>
          <cell r="F621" t="str">
            <v>DS990002</v>
          </cell>
        </row>
        <row r="622">
          <cell r="E622" t="str">
            <v>Gross Receipts tax</v>
          </cell>
          <cell r="F622" t="str">
            <v>DS990001</v>
          </cell>
        </row>
        <row r="623">
          <cell r="E623" t="str">
            <v>Direct to Home Satellite</v>
          </cell>
          <cell r="F623" t="str">
            <v>DS990002</v>
          </cell>
        </row>
        <row r="624">
          <cell r="E624" t="str">
            <v>Gross Receipts tax</v>
          </cell>
          <cell r="F624" t="str">
            <v>DS990001</v>
          </cell>
        </row>
        <row r="625">
          <cell r="E625" t="str">
            <v>DUVAL COUNTY BOCC</v>
          </cell>
          <cell r="F625" t="str">
            <v>DS250000</v>
          </cell>
        </row>
        <row r="627">
          <cell r="E627" t="str">
            <v>Total state tax due for item</v>
          </cell>
          <cell r="F627" t="str">
            <v>none</v>
          </cell>
        </row>
        <row r="628">
          <cell r="E628" t="str">
            <v>Direct to home calc</v>
          </cell>
          <cell r="F628" t="str">
            <v>none</v>
          </cell>
        </row>
        <row r="629">
          <cell r="E629" t="str">
            <v>Total state tax due for item</v>
          </cell>
          <cell r="F629" t="str">
            <v>none</v>
          </cell>
        </row>
        <row r="630">
          <cell r="E630" t="str">
            <v>Direct to home calc</v>
          </cell>
          <cell r="F630" t="str">
            <v>none</v>
          </cell>
        </row>
        <row r="631">
          <cell r="E631" t="str">
            <v>State tax calc</v>
          </cell>
          <cell r="F631" t="str">
            <v>none</v>
          </cell>
        </row>
        <row r="632">
          <cell r="E632" t="str">
            <v>Gross Receipts tax due</v>
          </cell>
          <cell r="F632" t="str">
            <v>none</v>
          </cell>
        </row>
        <row r="633">
          <cell r="E633" t="str">
            <v>Local tax Calc</v>
          </cell>
          <cell r="F633" t="str">
            <v>none</v>
          </cell>
        </row>
        <row r="634">
          <cell r="E634" t="str">
            <v>Total Local Tax Due for item</v>
          </cell>
          <cell r="F634" t="str">
            <v>none</v>
          </cell>
        </row>
        <row r="635">
          <cell r="E635" t="str">
            <v>Total on Sch I for Gross rec</v>
          </cell>
        </row>
        <row r="636">
          <cell r="E636" t="str">
            <v>Total on Sch I fro State</v>
          </cell>
        </row>
        <row r="637">
          <cell r="E637" t="str">
            <v>Total on Sch I for Gross rec</v>
          </cell>
        </row>
        <row r="638">
          <cell r="E638" t="str">
            <v>total on Sch I for Local</v>
          </cell>
        </row>
        <row r="639">
          <cell r="E639" t="str">
            <v>total on Sch I for DHSS</v>
          </cell>
        </row>
        <row r="640">
          <cell r="E640" t="str">
            <v>Collection allowance</v>
          </cell>
        </row>
        <row r="641">
          <cell r="E641" t="str">
            <v>Net Due as Filed</v>
          </cell>
        </row>
        <row r="642">
          <cell r="E642" t="str">
            <v>Net Due as computed</v>
          </cell>
        </row>
        <row r="643">
          <cell r="E643" t="str">
            <v>Penalty</v>
          </cell>
        </row>
        <row r="644">
          <cell r="E644" t="str">
            <v>interest</v>
          </cell>
        </row>
        <row r="645">
          <cell r="E645" t="str">
            <v>adjustments to tax</v>
          </cell>
        </row>
        <row r="646">
          <cell r="E646" t="str">
            <v>adjustments to penalty</v>
          </cell>
        </row>
        <row r="647">
          <cell r="E647" t="str">
            <v>adjustments to interest</v>
          </cell>
        </row>
        <row r="648">
          <cell r="E648" t="str">
            <v>multistate credits</v>
          </cell>
        </row>
        <row r="649">
          <cell r="E649" t="str">
            <v>Amount Paid with return</v>
          </cell>
        </row>
        <row r="650">
          <cell r="E650" t="str">
            <v>refund</v>
          </cell>
        </row>
        <row r="651">
          <cell r="E651" t="str">
            <v>Additional tax due</v>
          </cell>
        </row>
        <row r="652">
          <cell r="E652" t="str">
            <v>Additional interest due</v>
          </cell>
        </row>
        <row r="653">
          <cell r="E653" t="str">
            <v>Interest due</v>
          </cell>
        </row>
        <row r="654">
          <cell r="E654" t="str">
            <v>Additional adjustment penalty due</v>
          </cell>
        </row>
        <row r="655">
          <cell r="E655" t="str">
            <v>Penalty due</v>
          </cell>
        </row>
        <row r="656">
          <cell r="E656" t="str">
            <v>overpayment &lt;10</v>
          </cell>
        </row>
      </sheetData>
      <sheetData sheetId="4" refreshError="1"/>
      <sheetData sheetId="5">
        <row r="1">
          <cell r="B1">
            <v>101</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5"/>
  <sheetViews>
    <sheetView tabSelected="1" zoomScaleNormal="100" workbookViewId="0"/>
  </sheetViews>
  <sheetFormatPr defaultRowHeight="14.4" x14ac:dyDescent="0.55000000000000004"/>
  <cols>
    <col min="1" max="1" width="10.578125" customWidth="1"/>
    <col min="2" max="2" width="49.68359375" customWidth="1"/>
    <col min="3" max="19" width="0.578125" customWidth="1"/>
    <col min="20" max="25" width="19.26171875" customWidth="1"/>
  </cols>
  <sheetData>
    <row r="1" spans="1:26" ht="15.3" x14ac:dyDescent="0.55000000000000004">
      <c r="B1" s="2" t="s">
        <v>486</v>
      </c>
    </row>
    <row r="2" spans="1:26" ht="15.3" x14ac:dyDescent="0.55000000000000004">
      <c r="B2" s="2" t="s">
        <v>490</v>
      </c>
    </row>
    <row r="3" spans="1:26" x14ac:dyDescent="0.55000000000000004">
      <c r="C3" s="4" t="s">
        <v>0</v>
      </c>
      <c r="D3" s="3" t="s">
        <v>0</v>
      </c>
      <c r="E3" s="3" t="s">
        <v>0</v>
      </c>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c r="X3" s="3" t="s">
        <v>0</v>
      </c>
      <c r="Y3" s="3" t="s">
        <v>0</v>
      </c>
      <c r="Z3" s="3"/>
    </row>
    <row r="4" spans="1:26" x14ac:dyDescent="0.55000000000000004">
      <c r="A4" t="s">
        <v>564</v>
      </c>
      <c r="B4" s="4" t="s">
        <v>489</v>
      </c>
      <c r="C4" s="3" t="s">
        <v>1</v>
      </c>
      <c r="D4" s="3" t="s">
        <v>2</v>
      </c>
      <c r="E4" s="3" t="s">
        <v>471</v>
      </c>
      <c r="F4" s="3" t="s">
        <v>472</v>
      </c>
      <c r="G4" s="3" t="s">
        <v>473</v>
      </c>
      <c r="H4" s="3" t="s">
        <v>474</v>
      </c>
      <c r="I4" s="3" t="s">
        <v>475</v>
      </c>
      <c r="J4" s="3" t="s">
        <v>476</v>
      </c>
      <c r="K4" s="3" t="s">
        <v>477</v>
      </c>
      <c r="L4" s="3" t="s">
        <v>488</v>
      </c>
      <c r="M4" s="3" t="s">
        <v>493</v>
      </c>
      <c r="N4" s="3" t="s">
        <v>562</v>
      </c>
      <c r="O4" s="3" t="s">
        <v>563</v>
      </c>
      <c r="P4" s="3" t="s">
        <v>571</v>
      </c>
      <c r="Q4" s="3" t="s">
        <v>572</v>
      </c>
      <c r="R4" s="3" t="s">
        <v>573</v>
      </c>
      <c r="S4" s="3" t="s">
        <v>574</v>
      </c>
      <c r="T4" s="3" t="s">
        <v>579</v>
      </c>
      <c r="U4" s="3" t="s">
        <v>582</v>
      </c>
      <c r="V4" s="3" t="s">
        <v>583</v>
      </c>
      <c r="W4" s="3" t="s">
        <v>584</v>
      </c>
      <c r="X4" s="3" t="s">
        <v>585</v>
      </c>
      <c r="Y4" s="3" t="s">
        <v>586</v>
      </c>
      <c r="Z4" s="3" t="s">
        <v>494</v>
      </c>
    </row>
    <row r="5" spans="1:26" x14ac:dyDescent="0.55000000000000004">
      <c r="A5" t="str">
        <f>VLOOKUP(B5,[1]jurisdictions!$E$1:$F$65536,2,FALSE)</f>
        <v>DS110001</v>
      </c>
      <c r="B5" t="s">
        <v>3</v>
      </c>
      <c r="C5" s="1">
        <v>4372144.13</v>
      </c>
      <c r="D5" s="1">
        <v>5243211.9600000009</v>
      </c>
      <c r="E5" s="1">
        <v>5585315.8099999996</v>
      </c>
      <c r="F5" s="1">
        <v>6008332.4499999993</v>
      </c>
      <c r="G5" s="1">
        <v>6292257.4399999995</v>
      </c>
      <c r="H5" s="1">
        <v>6535921.9399999995</v>
      </c>
      <c r="I5" s="1">
        <v>7603449.8000000007</v>
      </c>
      <c r="J5" s="1">
        <v>8068084.5899999989</v>
      </c>
      <c r="K5" s="1">
        <v>7711679.1800000016</v>
      </c>
      <c r="L5" s="1">
        <v>7495372.3999999985</v>
      </c>
      <c r="M5" s="6">
        <v>7417881.830000001</v>
      </c>
      <c r="N5" s="6">
        <v>6560869.4071385376</v>
      </c>
      <c r="O5" s="6">
        <v>6023257.4460576707</v>
      </c>
      <c r="P5" s="6">
        <v>6651990.4214559365</v>
      </c>
      <c r="Q5" s="6">
        <v>6551778.1609195368</v>
      </c>
      <c r="R5" s="6">
        <v>5962870.6896551708</v>
      </c>
      <c r="S5" s="6">
        <v>6256910.3448275849</v>
      </c>
      <c r="T5" s="6">
        <v>6424810.9195402274</v>
      </c>
      <c r="U5" s="6">
        <v>6936530.2681992324</v>
      </c>
      <c r="V5" s="6">
        <v>6257438.122605362</v>
      </c>
      <c r="W5" s="9">
        <v>6026364.3678160906</v>
      </c>
      <c r="X5" s="9">
        <v>6361433.7164750928</v>
      </c>
      <c r="Y5" s="9">
        <v>6180504.5977011491</v>
      </c>
      <c r="Z5" t="s">
        <v>495</v>
      </c>
    </row>
    <row r="6" spans="1:26" x14ac:dyDescent="0.55000000000000004">
      <c r="A6" t="str">
        <f>VLOOKUP(B6,[1]jurisdictions!$E$1:$F$65536,2,FALSE)</f>
        <v>DS110002</v>
      </c>
      <c r="B6" t="s">
        <v>4</v>
      </c>
      <c r="C6" s="1">
        <v>985644.24000000011</v>
      </c>
      <c r="D6" s="1">
        <v>1008981.7999999997</v>
      </c>
      <c r="E6" s="1">
        <v>784108.8</v>
      </c>
      <c r="F6" s="1">
        <v>662057.85999999975</v>
      </c>
      <c r="G6" s="1">
        <v>523714.89000000007</v>
      </c>
      <c r="H6" s="1">
        <v>665893.10000000009</v>
      </c>
      <c r="I6" s="1">
        <v>802709.57000000007</v>
      </c>
      <c r="J6" s="1">
        <v>658168.18999999994</v>
      </c>
      <c r="K6" s="1">
        <v>829726.35000000021</v>
      </c>
      <c r="L6" s="1">
        <v>692603.49999999977</v>
      </c>
      <c r="M6" s="6">
        <v>682761.16</v>
      </c>
      <c r="N6" s="6">
        <v>579706.13026819914</v>
      </c>
      <c r="O6" s="6">
        <v>447260.34482758708</v>
      </c>
      <c r="P6" s="6">
        <v>410480.45977011474</v>
      </c>
      <c r="Q6" s="6">
        <v>469233.90804597689</v>
      </c>
      <c r="R6" s="6">
        <v>580879.50191570865</v>
      </c>
      <c r="S6" s="6">
        <v>539460.34482758597</v>
      </c>
      <c r="T6" s="6">
        <v>574803.6398467432</v>
      </c>
      <c r="U6" s="6">
        <v>613588.12260536384</v>
      </c>
      <c r="V6" s="6">
        <v>630620.68965517206</v>
      </c>
      <c r="W6" s="9">
        <v>688690.80459770083</v>
      </c>
      <c r="X6" s="9">
        <v>872656.32183908066</v>
      </c>
      <c r="Y6" s="9">
        <v>956773.75478927162</v>
      </c>
      <c r="Z6" t="s">
        <v>495</v>
      </c>
    </row>
    <row r="7" spans="1:26" x14ac:dyDescent="0.55000000000000004">
      <c r="A7" t="str">
        <f>VLOOKUP(B7,[1]jurisdictions!$E$1:$F$65536,2,FALSE)</f>
        <v>DS110003</v>
      </c>
      <c r="B7" t="s">
        <v>5</v>
      </c>
      <c r="C7" s="1">
        <v>99275742.760000005</v>
      </c>
      <c r="D7" s="1">
        <v>109522447.33000001</v>
      </c>
      <c r="E7" s="1">
        <v>106359088.81999999</v>
      </c>
      <c r="F7" s="1">
        <v>106642957.60000002</v>
      </c>
      <c r="G7" s="1">
        <v>105238587.51000001</v>
      </c>
      <c r="H7" s="1">
        <v>100743034.19000001</v>
      </c>
      <c r="I7" s="1">
        <v>105122420.08999997</v>
      </c>
      <c r="J7" s="1">
        <v>99589797.709999993</v>
      </c>
      <c r="K7" s="1">
        <v>98905708.459999993</v>
      </c>
      <c r="L7" s="1">
        <v>94276799.890000015</v>
      </c>
      <c r="M7" s="6">
        <v>92606774.100000024</v>
      </c>
      <c r="N7" s="6">
        <v>85819729.636374846</v>
      </c>
      <c r="O7" s="6">
        <v>80426485.297134176</v>
      </c>
      <c r="P7" s="6">
        <v>75886434.470377058</v>
      </c>
      <c r="Q7" s="6">
        <v>71564947.217235208</v>
      </c>
      <c r="R7" s="6">
        <v>68267806.822262138</v>
      </c>
      <c r="S7" s="6">
        <v>70542650.807899505</v>
      </c>
      <c r="T7" s="6">
        <v>70032537.701974899</v>
      </c>
      <c r="U7" s="6">
        <v>67952245.601436287</v>
      </c>
      <c r="V7" s="6">
        <v>64535891.921005413</v>
      </c>
      <c r="W7" s="9">
        <v>62773966.427289069</v>
      </c>
      <c r="X7" s="9">
        <v>65762156.014362678</v>
      </c>
      <c r="Y7" s="9">
        <v>62984386.355475776</v>
      </c>
      <c r="Z7" t="s">
        <v>495</v>
      </c>
    </row>
    <row r="8" spans="1:26" x14ac:dyDescent="0.55000000000000004">
      <c r="A8" t="str">
        <f>VLOOKUP(B8,[1]jurisdictions!$E$1:$F$65536,2,FALSE)</f>
        <v>DS110004</v>
      </c>
      <c r="B8" t="s">
        <v>6</v>
      </c>
      <c r="C8" s="1">
        <v>1526352.1700000004</v>
      </c>
      <c r="D8" s="1">
        <v>1458167.0300000003</v>
      </c>
      <c r="E8" s="1">
        <v>1001012.2000000001</v>
      </c>
      <c r="F8" s="1">
        <v>952605.70999999985</v>
      </c>
      <c r="G8" s="1">
        <v>950439.82</v>
      </c>
      <c r="H8" s="1">
        <v>888534.02999999991</v>
      </c>
      <c r="I8" s="1">
        <v>862971.62000000011</v>
      </c>
      <c r="J8" s="1">
        <v>862301.28</v>
      </c>
      <c r="K8" s="1">
        <v>751517.65</v>
      </c>
      <c r="L8" s="1">
        <v>1012986.0900000001</v>
      </c>
      <c r="M8" s="6">
        <v>1038654.06</v>
      </c>
      <c r="N8" s="6">
        <v>955684.97401464253</v>
      </c>
      <c r="O8" s="6">
        <v>826601.13804483868</v>
      </c>
      <c r="P8" s="6">
        <v>743980.07662835217</v>
      </c>
      <c r="Q8" s="6">
        <v>689613.98467432905</v>
      </c>
      <c r="R8" s="6">
        <v>682330.26819923345</v>
      </c>
      <c r="S8" s="6">
        <v>766564.17624521069</v>
      </c>
      <c r="T8" s="6">
        <v>780452.10727969324</v>
      </c>
      <c r="U8" s="6">
        <v>832520.11494252866</v>
      </c>
      <c r="V8" s="6">
        <v>880904.59770114918</v>
      </c>
      <c r="W8" s="9">
        <v>926414.55938697292</v>
      </c>
      <c r="X8" s="9">
        <v>1217598.4674329497</v>
      </c>
      <c r="Y8" s="9">
        <v>1304991.7624521069</v>
      </c>
      <c r="Z8" t="s">
        <v>495</v>
      </c>
    </row>
    <row r="9" spans="1:26" x14ac:dyDescent="0.55000000000000004">
      <c r="A9" t="str">
        <f>VLOOKUP(B9,[1]jurisdictions!$E$1:$F$65536,2,FALSE)</f>
        <v>DS110005</v>
      </c>
      <c r="B9" t="s">
        <v>7</v>
      </c>
      <c r="C9" s="1">
        <v>2916851.2300000004</v>
      </c>
      <c r="D9" s="1">
        <v>3342193.6300000008</v>
      </c>
      <c r="E9" s="1">
        <v>3112369.53</v>
      </c>
      <c r="F9" s="1">
        <v>3346874.1099999994</v>
      </c>
      <c r="G9" s="1">
        <v>3476728.66</v>
      </c>
      <c r="H9" s="1">
        <v>3561551.0499999993</v>
      </c>
      <c r="I9" s="1">
        <v>3657922.88</v>
      </c>
      <c r="J9" s="1">
        <v>3676553.4399999995</v>
      </c>
      <c r="K9" s="1">
        <v>3690323.0000000005</v>
      </c>
      <c r="L9" s="1">
        <v>3558395.39</v>
      </c>
      <c r="M9" s="6">
        <v>3322957.3999999994</v>
      </c>
      <c r="N9" s="6">
        <v>2888999.4252873552</v>
      </c>
      <c r="O9" s="6">
        <v>2375001.7241379339</v>
      </c>
      <c r="P9" s="6">
        <v>2556366.4750957848</v>
      </c>
      <c r="Q9" s="6">
        <v>2568438.3141762442</v>
      </c>
      <c r="R9" s="6">
        <v>2501897.8927203063</v>
      </c>
      <c r="S9" s="6">
        <v>2789707.8544061296</v>
      </c>
      <c r="T9" s="6">
        <v>2985972.7969348654</v>
      </c>
      <c r="U9" s="6">
        <v>3639933.1417624517</v>
      </c>
      <c r="V9" s="6">
        <v>3371514.3678160906</v>
      </c>
      <c r="W9" s="9">
        <v>3326393.6781609184</v>
      </c>
      <c r="X9" s="9">
        <v>3928737.1647509574</v>
      </c>
      <c r="Y9" s="9">
        <v>4307943.2950191563</v>
      </c>
      <c r="Z9" t="s">
        <v>495</v>
      </c>
    </row>
    <row r="10" spans="1:26" x14ac:dyDescent="0.55000000000000004">
      <c r="A10" t="str">
        <f>VLOOKUP(B10,[1]jurisdictions!$E$1:$F$65536,2,FALSE)</f>
        <v>DS110006</v>
      </c>
      <c r="B10" t="s">
        <v>8</v>
      </c>
      <c r="C10" s="1">
        <v>192480.31</v>
      </c>
      <c r="D10" s="1">
        <v>156721.19000000003</v>
      </c>
      <c r="E10" s="1">
        <v>138578.64000000001</v>
      </c>
      <c r="F10" s="1">
        <v>184383.83</v>
      </c>
      <c r="G10" s="1">
        <v>202422.67</v>
      </c>
      <c r="H10" s="1">
        <v>187780.38</v>
      </c>
      <c r="I10" s="1">
        <v>188027.11000000002</v>
      </c>
      <c r="J10" s="1">
        <v>245772.59000000003</v>
      </c>
      <c r="K10" s="1">
        <v>194595.44</v>
      </c>
      <c r="L10" s="1">
        <v>185915.08000000002</v>
      </c>
      <c r="M10" s="6">
        <v>163886.18</v>
      </c>
      <c r="N10" s="6">
        <v>140466.37426900578</v>
      </c>
      <c r="O10" s="6">
        <v>69326.608187134509</v>
      </c>
      <c r="P10" s="6">
        <v>65716.374269005828</v>
      </c>
      <c r="Q10" s="6">
        <v>67627.485380116952</v>
      </c>
      <c r="R10" s="6">
        <v>66544.152046783638</v>
      </c>
      <c r="S10" s="6">
        <v>78675.730994152036</v>
      </c>
      <c r="T10" s="6">
        <v>90778.947368421053</v>
      </c>
      <c r="U10" s="6">
        <v>195575.73099415205</v>
      </c>
      <c r="V10" s="6">
        <v>328901.16959064326</v>
      </c>
      <c r="W10" s="9">
        <v>420538.88888888893</v>
      </c>
      <c r="X10" s="9">
        <v>524183.04093567253</v>
      </c>
      <c r="Y10" s="9">
        <v>187507.30994152045</v>
      </c>
      <c r="Z10" t="s">
        <v>495</v>
      </c>
    </row>
    <row r="11" spans="1:26" x14ac:dyDescent="0.55000000000000004">
      <c r="A11" t="str">
        <f>VLOOKUP(B11,[1]jurisdictions!$E$1:$F$65536,2,FALSE)</f>
        <v>DS110007</v>
      </c>
      <c r="B11" t="s">
        <v>9</v>
      </c>
      <c r="C11" s="1">
        <v>704617.14999999991</v>
      </c>
      <c r="D11" s="1">
        <v>907589.99</v>
      </c>
      <c r="E11" s="1">
        <v>612907.57999999984</v>
      </c>
      <c r="F11" s="1">
        <v>407511.85</v>
      </c>
      <c r="G11" s="1">
        <v>421124.76999999996</v>
      </c>
      <c r="H11" s="1">
        <v>562575.37</v>
      </c>
      <c r="I11" s="1">
        <v>598987.72</v>
      </c>
      <c r="J11" s="1">
        <v>609999.47</v>
      </c>
      <c r="K11" s="1">
        <v>546825.51</v>
      </c>
      <c r="L11" s="1">
        <v>411874.85000000009</v>
      </c>
      <c r="M11" s="6">
        <v>377349.85000000003</v>
      </c>
      <c r="N11" s="6">
        <v>389297.73087861104</v>
      </c>
      <c r="O11" s="6">
        <v>290236.96901661437</v>
      </c>
      <c r="P11" s="6">
        <v>342718.03921568621</v>
      </c>
      <c r="Q11" s="6">
        <v>320322.15686274506</v>
      </c>
      <c r="R11" s="6">
        <v>299119.01960784307</v>
      </c>
      <c r="S11" s="6">
        <v>346035.09803921561</v>
      </c>
      <c r="T11" s="6">
        <v>407312.74509803922</v>
      </c>
      <c r="U11" s="6">
        <v>481519.41176470579</v>
      </c>
      <c r="V11" s="6">
        <v>440238.03921568609</v>
      </c>
      <c r="W11" s="9">
        <v>464172.15686274506</v>
      </c>
      <c r="X11" s="9">
        <v>575409.60784313723</v>
      </c>
      <c r="Y11" s="9">
        <v>625437.05882352905</v>
      </c>
      <c r="Z11" t="s">
        <v>495</v>
      </c>
    </row>
    <row r="12" spans="1:26" x14ac:dyDescent="0.55000000000000004">
      <c r="A12" t="str">
        <f>VLOOKUP(B12,[1]jurisdictions!$E$1:$F$65536,2,FALSE)</f>
        <v>DS110008</v>
      </c>
      <c r="B12" t="s">
        <v>10</v>
      </c>
      <c r="C12" s="1">
        <v>2365854.6999999997</v>
      </c>
      <c r="D12" s="1">
        <v>2552495.09</v>
      </c>
      <c r="E12" s="1">
        <v>1938003.76</v>
      </c>
      <c r="F12" s="1">
        <v>2321935.16</v>
      </c>
      <c r="G12" s="1">
        <v>2495968.5700000003</v>
      </c>
      <c r="H12" s="1">
        <v>2745471.12</v>
      </c>
      <c r="I12" s="1">
        <v>3452444.330000001</v>
      </c>
      <c r="J12" s="1">
        <v>3520384.88</v>
      </c>
      <c r="K12" s="1">
        <v>3213773.8099999996</v>
      </c>
      <c r="L12" s="1">
        <v>3182642.0600000005</v>
      </c>
      <c r="M12" s="6">
        <v>3279327.64</v>
      </c>
      <c r="N12" s="6">
        <v>3172328.5194307598</v>
      </c>
      <c r="O12" s="6">
        <v>2935240.3530377732</v>
      </c>
      <c r="P12" s="6">
        <v>2834213.7931034476</v>
      </c>
      <c r="Q12" s="6">
        <v>2848631.4176245206</v>
      </c>
      <c r="R12" s="6">
        <v>2914430.4597701137</v>
      </c>
      <c r="S12" s="6">
        <v>3194074.9042145587</v>
      </c>
      <c r="T12" s="6">
        <v>3394990.0383141749</v>
      </c>
      <c r="U12" s="6">
        <v>3511481.4176245201</v>
      </c>
      <c r="V12" s="6">
        <v>3411806.7049808418</v>
      </c>
      <c r="W12" s="9">
        <v>3834245.5938697304</v>
      </c>
      <c r="X12" s="9">
        <v>4485479.8850574698</v>
      </c>
      <c r="Y12" s="9">
        <v>5026018.7739463588</v>
      </c>
      <c r="Z12" t="s">
        <v>495</v>
      </c>
    </row>
    <row r="13" spans="1:26" x14ac:dyDescent="0.55000000000000004">
      <c r="A13" t="str">
        <f>VLOOKUP(B13,[1]jurisdictions!$E$1:$F$65536,2,FALSE)</f>
        <v>DS110009</v>
      </c>
      <c r="B13" t="s">
        <v>11</v>
      </c>
      <c r="C13" s="1">
        <v>486242.95000000007</v>
      </c>
      <c r="D13" s="1">
        <v>596923.73</v>
      </c>
      <c r="E13" s="1">
        <v>328985.85000000003</v>
      </c>
      <c r="F13" s="1">
        <v>323132.67</v>
      </c>
      <c r="G13" s="1">
        <v>314959.28000000003</v>
      </c>
      <c r="H13" s="1">
        <v>326737.8</v>
      </c>
      <c r="I13" s="1">
        <v>324351.22000000003</v>
      </c>
      <c r="J13" s="1">
        <v>312549.27999999997</v>
      </c>
      <c r="K13" s="1">
        <v>300968.61</v>
      </c>
      <c r="L13" s="1">
        <v>332370.65000000002</v>
      </c>
      <c r="M13" s="6">
        <v>465290.42000000004</v>
      </c>
      <c r="N13" s="6">
        <v>417934.8659003831</v>
      </c>
      <c r="O13" s="6">
        <v>303539.46360153292</v>
      </c>
      <c r="P13" s="6">
        <v>292828.92720306502</v>
      </c>
      <c r="Q13" s="6">
        <v>303303.6398467432</v>
      </c>
      <c r="R13" s="6">
        <v>304979.31034482754</v>
      </c>
      <c r="S13" s="6">
        <v>333804.78927203052</v>
      </c>
      <c r="T13" s="6">
        <v>360859.57854406117</v>
      </c>
      <c r="U13" s="6">
        <v>452982.75862068945</v>
      </c>
      <c r="V13" s="6">
        <v>440240.22988505737</v>
      </c>
      <c r="W13" s="9">
        <v>444699.04214559367</v>
      </c>
      <c r="X13" s="9">
        <v>527348.8505747125</v>
      </c>
      <c r="Y13" s="9">
        <v>526482.95019157068</v>
      </c>
      <c r="Z13" t="s">
        <v>495</v>
      </c>
    </row>
    <row r="14" spans="1:26" x14ac:dyDescent="0.55000000000000004">
      <c r="A14" t="str">
        <f>VLOOKUP(B14,[1]jurisdictions!$E$1:$F$65536,2,FALSE)</f>
        <v>DS111000</v>
      </c>
      <c r="B14" t="s">
        <v>12</v>
      </c>
      <c r="C14" s="1">
        <v>69508319.99000001</v>
      </c>
      <c r="D14" s="1">
        <v>67064989.740000002</v>
      </c>
      <c r="E14" s="1">
        <v>71166408.439999998</v>
      </c>
      <c r="F14" s="1">
        <v>73541831.820000023</v>
      </c>
      <c r="G14" s="1">
        <v>79751896.650000021</v>
      </c>
      <c r="H14" s="1">
        <v>90929438.370000035</v>
      </c>
      <c r="I14" s="1">
        <v>92898372.299999982</v>
      </c>
      <c r="J14" s="1">
        <v>87196668.75</v>
      </c>
      <c r="K14" s="1">
        <v>78635430.730000019</v>
      </c>
      <c r="L14" s="1">
        <v>72329177.059999987</v>
      </c>
      <c r="M14" s="6">
        <v>71281456.920000002</v>
      </c>
      <c r="N14" s="6">
        <v>71544920.442924574</v>
      </c>
      <c r="O14" s="6">
        <v>68012017.764207676</v>
      </c>
      <c r="P14" s="6">
        <v>64714106.811594196</v>
      </c>
      <c r="Q14" s="6">
        <v>59947008.405797102</v>
      </c>
      <c r="R14" s="6">
        <v>57640231.014492758</v>
      </c>
      <c r="S14" s="6">
        <v>59728803.04347828</v>
      </c>
      <c r="T14" s="6">
        <v>58877591.739130445</v>
      </c>
      <c r="U14" s="6">
        <v>60467678.260869585</v>
      </c>
      <c r="V14" s="6">
        <v>58813848.405797116</v>
      </c>
      <c r="W14" s="9">
        <v>75406045.362318844</v>
      </c>
      <c r="X14" s="9">
        <v>69092313.768115953</v>
      </c>
      <c r="Y14" s="9">
        <v>61558588.260869585</v>
      </c>
      <c r="Z14" t="s">
        <v>495</v>
      </c>
    </row>
    <row r="15" spans="1:26" x14ac:dyDescent="0.55000000000000004">
      <c r="A15" t="str">
        <f>VLOOKUP(B15,[1]jurisdictions!$E$1:$F$65536,2,FALSE)</f>
        <v>DS120001</v>
      </c>
      <c r="B15" t="s">
        <v>13</v>
      </c>
      <c r="C15" s="1">
        <v>736602.54</v>
      </c>
      <c r="D15" s="1">
        <v>823469.12000000011</v>
      </c>
      <c r="E15" s="1">
        <v>1155895.8900000001</v>
      </c>
      <c r="F15" s="1">
        <v>1312557.5199999998</v>
      </c>
      <c r="G15" s="1">
        <v>703390.79</v>
      </c>
      <c r="H15" s="1">
        <v>336100.49000000005</v>
      </c>
      <c r="I15" s="1">
        <v>353313.34</v>
      </c>
      <c r="J15" s="1">
        <v>374153.10000000003</v>
      </c>
      <c r="K15" s="1">
        <v>337669.76000000007</v>
      </c>
      <c r="L15" s="1">
        <v>332544.95999999996</v>
      </c>
      <c r="M15" s="6">
        <v>383583.75000000006</v>
      </c>
      <c r="N15" s="6">
        <v>504897.54716981127</v>
      </c>
      <c r="O15" s="6">
        <v>420904.15094339638</v>
      </c>
      <c r="P15" s="6">
        <v>410120.18867924518</v>
      </c>
      <c r="Q15" s="6">
        <v>445691.50943396217</v>
      </c>
      <c r="R15" s="6">
        <v>516588.86792452825</v>
      </c>
      <c r="S15" s="6">
        <v>585579.4339622641</v>
      </c>
      <c r="T15" s="6">
        <v>609841.69811320759</v>
      </c>
      <c r="U15" s="6">
        <v>483736.60377358488</v>
      </c>
      <c r="V15" s="6">
        <v>585145.66037735832</v>
      </c>
      <c r="W15" s="9">
        <v>686886.60377358471</v>
      </c>
      <c r="X15" s="9">
        <v>854117.35849056591</v>
      </c>
      <c r="Y15" s="9">
        <v>1423281.5094339619</v>
      </c>
      <c r="Z15" t="s">
        <v>496</v>
      </c>
    </row>
    <row r="16" spans="1:26" x14ac:dyDescent="0.55000000000000004">
      <c r="A16" t="str">
        <f>VLOOKUP(B16,[1]jurisdictions!$E$1:$F$65536,2,FALSE)</f>
        <v>DS120002</v>
      </c>
      <c r="B16" t="s">
        <v>14</v>
      </c>
      <c r="C16" s="1">
        <v>3603231.2699999996</v>
      </c>
      <c r="D16" s="1">
        <v>4205691.3399999989</v>
      </c>
      <c r="E16" s="1">
        <v>3918125.2300000004</v>
      </c>
      <c r="F16" s="1">
        <v>3859246.13</v>
      </c>
      <c r="G16" s="1">
        <v>4671803.7200000007</v>
      </c>
      <c r="H16" s="1">
        <v>5183359.01</v>
      </c>
      <c r="I16" s="1">
        <v>5110495.5</v>
      </c>
      <c r="J16" s="1">
        <v>4959058.0200000005</v>
      </c>
      <c r="K16" s="1">
        <v>4449709.66</v>
      </c>
      <c r="L16" s="1">
        <v>3780862.3</v>
      </c>
      <c r="M16" s="6">
        <v>4237585.3199999994</v>
      </c>
      <c r="N16" s="6">
        <v>4431746.0132890362</v>
      </c>
      <c r="O16" s="6">
        <v>4216215.7807308882</v>
      </c>
      <c r="P16" s="6">
        <v>3928679.5681063128</v>
      </c>
      <c r="Q16" s="6">
        <v>3672865.6146179396</v>
      </c>
      <c r="R16" s="6">
        <v>3644923.9202657803</v>
      </c>
      <c r="S16" s="6">
        <v>3850470.5980066443</v>
      </c>
      <c r="T16" s="6">
        <v>4018370.7641196013</v>
      </c>
      <c r="U16" s="6">
        <v>4311104.9833887042</v>
      </c>
      <c r="V16" s="6">
        <v>4415101.3289036537</v>
      </c>
      <c r="W16" s="9">
        <v>4364050.6644518264</v>
      </c>
      <c r="X16" s="9">
        <v>4882152.1594684385</v>
      </c>
      <c r="Y16" s="9">
        <v>5032067.2757475078</v>
      </c>
      <c r="Z16" t="s">
        <v>496</v>
      </c>
    </row>
    <row r="17" spans="1:26" x14ac:dyDescent="0.55000000000000004">
      <c r="A17" t="str">
        <f>VLOOKUP(B17,[1]jurisdictions!$E$1:$F$65536,2,FALSE)</f>
        <v>DS121000</v>
      </c>
      <c r="B17" t="s">
        <v>15</v>
      </c>
      <c r="C17" s="1">
        <v>6637601.1500000004</v>
      </c>
      <c r="D17" s="1">
        <v>6424172.9700000007</v>
      </c>
      <c r="E17" s="1">
        <v>6546199.4499999993</v>
      </c>
      <c r="F17" s="1">
        <v>8119369.6900000013</v>
      </c>
      <c r="G17" s="1">
        <v>8987499.8300000019</v>
      </c>
      <c r="H17" s="1">
        <v>9590498.6300000027</v>
      </c>
      <c r="I17" s="1">
        <v>9928335.6400000006</v>
      </c>
      <c r="J17" s="1">
        <v>9777726.9300000034</v>
      </c>
      <c r="K17" s="1">
        <v>8646497.4199999999</v>
      </c>
      <c r="L17" s="1">
        <v>7798655.9199999999</v>
      </c>
      <c r="M17" s="6">
        <v>7887017.709999999</v>
      </c>
      <c r="N17" s="6">
        <v>7635869.8369565234</v>
      </c>
      <c r="O17" s="6">
        <v>7488858.2201086925</v>
      </c>
      <c r="P17" s="6">
        <v>7034842.9347826093</v>
      </c>
      <c r="Q17" s="6">
        <v>6709276.6304347832</v>
      </c>
      <c r="R17" s="6">
        <v>6296923.9130434785</v>
      </c>
      <c r="S17" s="6">
        <v>6224430.9782608692</v>
      </c>
      <c r="T17" s="6">
        <v>5998161.9565217393</v>
      </c>
      <c r="U17" s="6">
        <v>6144930.9782608692</v>
      </c>
      <c r="V17" s="6">
        <v>6189428.2608695636</v>
      </c>
      <c r="W17" s="9">
        <v>5696990.2173913056</v>
      </c>
      <c r="X17" s="9">
        <v>6472961.9565217411</v>
      </c>
      <c r="Y17" s="9">
        <v>6496962.5</v>
      </c>
      <c r="Z17" t="s">
        <v>496</v>
      </c>
    </row>
    <row r="18" spans="1:26" x14ac:dyDescent="0.55000000000000004">
      <c r="A18" t="str">
        <f>VLOOKUP(B18,[1]jurisdictions!$E$1:$F$65536,2,FALSE)</f>
        <v>DS130001</v>
      </c>
      <c r="B18" t="s">
        <v>16</v>
      </c>
      <c r="C18" s="1">
        <v>5128759.1899999995</v>
      </c>
      <c r="D18" s="1">
        <v>6760771.3099999987</v>
      </c>
      <c r="E18" s="1">
        <v>8006075.3499999996</v>
      </c>
      <c r="F18" s="1">
        <v>7747749.3399999989</v>
      </c>
      <c r="G18" s="1">
        <v>7678919.7700000014</v>
      </c>
      <c r="H18" s="1">
        <v>8116054.7500000009</v>
      </c>
      <c r="I18" s="1">
        <v>9354068.9600000028</v>
      </c>
      <c r="J18" s="1">
        <v>8690569.620000001</v>
      </c>
      <c r="K18" s="1">
        <v>8770005.4199999999</v>
      </c>
      <c r="L18" s="1">
        <v>8234643.1399999978</v>
      </c>
      <c r="M18" s="6">
        <v>8100549.4600000009</v>
      </c>
      <c r="N18" s="6">
        <v>8612038.3975659236</v>
      </c>
      <c r="O18" s="6">
        <v>7823552.1185485618</v>
      </c>
      <c r="P18" s="6">
        <v>7252285.4406130267</v>
      </c>
      <c r="Q18" s="6">
        <v>6712551.9157088101</v>
      </c>
      <c r="R18" s="6">
        <v>6563140.4214559374</v>
      </c>
      <c r="S18" s="6">
        <v>6367750.5747126415</v>
      </c>
      <c r="T18" s="6">
        <v>4370666.6666666651</v>
      </c>
      <c r="U18" s="6">
        <v>5085720.8812260516</v>
      </c>
      <c r="V18" s="6">
        <v>5171704.2145593846</v>
      </c>
      <c r="W18" s="9">
        <v>5733111.6858237525</v>
      </c>
      <c r="X18" s="9">
        <v>5902026.4367816066</v>
      </c>
      <c r="Y18" s="9">
        <v>6044377.3946360135</v>
      </c>
      <c r="Z18" t="s">
        <v>497</v>
      </c>
    </row>
    <row r="19" spans="1:26" x14ac:dyDescent="0.55000000000000004">
      <c r="A19" t="str">
        <f>VLOOKUP(B19,[1]jurisdictions!$E$1:$F$65536,2,FALSE)</f>
        <v>DS130002</v>
      </c>
      <c r="B19" t="s">
        <v>17</v>
      </c>
      <c r="C19" s="1">
        <v>1290300.2800000003</v>
      </c>
      <c r="D19" s="1">
        <v>1818989.01</v>
      </c>
      <c r="E19" s="1">
        <v>2723743.67</v>
      </c>
      <c r="F19" s="1">
        <v>2983091.79</v>
      </c>
      <c r="G19" s="1">
        <v>3117628.5299999993</v>
      </c>
      <c r="H19" s="1">
        <v>3445884.0399999996</v>
      </c>
      <c r="I19" s="1">
        <v>3692013.63</v>
      </c>
      <c r="J19" s="1">
        <v>1289246.74</v>
      </c>
      <c r="K19" s="1"/>
      <c r="L19" s="1">
        <v>0</v>
      </c>
      <c r="M19" s="6">
        <v>0</v>
      </c>
      <c r="N19" s="6">
        <v>873.78048780490644</v>
      </c>
      <c r="O19" s="6">
        <v>0.60975609756814475</v>
      </c>
      <c r="P19" s="6">
        <v>0</v>
      </c>
      <c r="Q19" s="6">
        <v>0</v>
      </c>
      <c r="R19" s="6">
        <v>0</v>
      </c>
      <c r="S19" s="6">
        <v>0</v>
      </c>
      <c r="T19" s="6">
        <v>0</v>
      </c>
      <c r="U19" s="6">
        <v>0</v>
      </c>
      <c r="V19" s="6">
        <v>0</v>
      </c>
      <c r="W19" s="9">
        <v>0</v>
      </c>
      <c r="X19" s="9">
        <v>0</v>
      </c>
      <c r="Y19" s="9">
        <v>0</v>
      </c>
      <c r="Z19" t="s">
        <v>497</v>
      </c>
    </row>
    <row r="20" spans="1:26" x14ac:dyDescent="0.55000000000000004">
      <c r="A20" t="str">
        <f>VLOOKUP(B20,[1]jurisdictions!$E$1:$F$65536,2,FALSE)</f>
        <v>DS130003</v>
      </c>
      <c r="B20" t="s">
        <v>18</v>
      </c>
      <c r="C20" s="1">
        <v>8580986.2200000025</v>
      </c>
      <c r="D20" s="1">
        <v>11583844.890000001</v>
      </c>
      <c r="E20" s="1">
        <v>11664558.790000003</v>
      </c>
      <c r="F20" s="1">
        <v>12144896.060000002</v>
      </c>
      <c r="G20" s="1">
        <v>13431725.060000001</v>
      </c>
      <c r="H20" s="1">
        <v>14410916.430000002</v>
      </c>
      <c r="I20" s="1">
        <v>15897919.599999996</v>
      </c>
      <c r="J20" s="1">
        <v>15768155.109999999</v>
      </c>
      <c r="K20" s="1">
        <v>14824188.620000001</v>
      </c>
      <c r="L20" s="1">
        <v>13814917.589999998</v>
      </c>
      <c r="M20" s="6">
        <v>13501974.190000001</v>
      </c>
      <c r="N20" s="6">
        <v>14183557.854406131</v>
      </c>
      <c r="O20" s="6">
        <v>12998537.54789272</v>
      </c>
      <c r="P20" s="6">
        <v>12422888.888888886</v>
      </c>
      <c r="Q20" s="6">
        <v>11517718.965517238</v>
      </c>
      <c r="R20" s="6">
        <v>11534025.478927197</v>
      </c>
      <c r="S20" s="6">
        <v>11815674.137931027</v>
      </c>
      <c r="T20" s="6">
        <v>9402649.6168582346</v>
      </c>
      <c r="U20" s="6">
        <v>10752596.168582371</v>
      </c>
      <c r="V20" s="6">
        <v>10351068.007662835</v>
      </c>
      <c r="W20" s="9">
        <v>11084218.965517238</v>
      </c>
      <c r="X20" s="9">
        <v>11261306.321839077</v>
      </c>
      <c r="Y20" s="9">
        <v>11856524.32950191</v>
      </c>
      <c r="Z20" t="s">
        <v>497</v>
      </c>
    </row>
    <row r="21" spans="1:26" x14ac:dyDescent="0.55000000000000004">
      <c r="A21" t="str">
        <f>VLOOKUP(B21,[1]jurisdictions!$E$1:$F$65536,2,FALSE)</f>
        <v>DS130004</v>
      </c>
      <c r="B21" t="s">
        <v>19</v>
      </c>
      <c r="C21" s="1">
        <v>542421.12</v>
      </c>
      <c r="D21" s="1">
        <v>1341114.7300000002</v>
      </c>
      <c r="E21" s="1">
        <v>1195065.19</v>
      </c>
      <c r="F21" s="1">
        <v>1243842.9099999999</v>
      </c>
      <c r="G21" s="1">
        <v>1308232.4999999998</v>
      </c>
      <c r="H21" s="1">
        <v>1334145.2300000002</v>
      </c>
      <c r="I21" s="1">
        <v>1416968.33</v>
      </c>
      <c r="J21" s="1">
        <v>1407534.88</v>
      </c>
      <c r="K21" s="1">
        <v>1413461.24</v>
      </c>
      <c r="L21" s="1">
        <v>1442982.1500000001</v>
      </c>
      <c r="M21" s="6">
        <v>1509600.5899999999</v>
      </c>
      <c r="N21" s="6">
        <v>1429712.1527777778</v>
      </c>
      <c r="O21" s="6">
        <v>1677625.6944444438</v>
      </c>
      <c r="P21" s="6">
        <v>1525642.7083333337</v>
      </c>
      <c r="Q21" s="6">
        <v>1527034.375</v>
      </c>
      <c r="R21" s="6">
        <v>1518033.333333333</v>
      </c>
      <c r="S21" s="6">
        <v>1512863.5416666674</v>
      </c>
      <c r="T21" s="6">
        <v>604649.30555555585</v>
      </c>
      <c r="U21" s="6">
        <v>557795.48611111124</v>
      </c>
      <c r="V21" s="6">
        <v>764309.72222222248</v>
      </c>
      <c r="W21" s="9">
        <v>894035.76388888899</v>
      </c>
      <c r="X21" s="9">
        <v>977745.48611111136</v>
      </c>
      <c r="Y21" s="9">
        <v>1161279.166666667</v>
      </c>
      <c r="Z21" t="s">
        <v>497</v>
      </c>
    </row>
    <row r="22" spans="1:26" x14ac:dyDescent="0.55000000000000004">
      <c r="A22" t="str">
        <f>VLOOKUP(B22,[1]jurisdictions!$E$1:$F$65536,2,FALSE)</f>
        <v>DS130005</v>
      </c>
      <c r="B22" t="s">
        <v>20</v>
      </c>
      <c r="C22" s="1">
        <v>40403464.170000009</v>
      </c>
      <c r="D22" s="1">
        <v>48645988.640000008</v>
      </c>
      <c r="E22" s="1">
        <v>45395642.889999986</v>
      </c>
      <c r="F22" s="1">
        <v>43751057.420000009</v>
      </c>
      <c r="G22" s="1">
        <v>44933408.149999999</v>
      </c>
      <c r="H22" s="1">
        <v>43627644.790000007</v>
      </c>
      <c r="I22" s="1">
        <v>42834406.32</v>
      </c>
      <c r="J22" s="1">
        <v>40643584.239999995</v>
      </c>
      <c r="K22" s="1">
        <v>38080159.289999999</v>
      </c>
      <c r="L22" s="1">
        <v>36844737.330000021</v>
      </c>
      <c r="M22" s="6">
        <v>35143383.280000016</v>
      </c>
      <c r="N22" s="6">
        <v>37705206.513409965</v>
      </c>
      <c r="O22" s="6">
        <v>33120437.931034554</v>
      </c>
      <c r="P22" s="6">
        <v>31114447.126436774</v>
      </c>
      <c r="Q22" s="6">
        <v>29733250.574712638</v>
      </c>
      <c r="R22" s="6">
        <v>30930304.9808429</v>
      </c>
      <c r="S22" s="6">
        <v>30636834.291187733</v>
      </c>
      <c r="T22" s="6">
        <v>26320350.766283516</v>
      </c>
      <c r="U22" s="6">
        <v>29737330.45977011</v>
      </c>
      <c r="V22" s="6">
        <v>28540483.908045966</v>
      </c>
      <c r="W22" s="9">
        <v>29491399.042145588</v>
      </c>
      <c r="X22" s="9">
        <v>30191332.567049801</v>
      </c>
      <c r="Y22" s="9">
        <v>31117687.739463594</v>
      </c>
      <c r="Z22" t="s">
        <v>497</v>
      </c>
    </row>
    <row r="23" spans="1:26" x14ac:dyDescent="0.55000000000000004">
      <c r="A23" t="str">
        <f>VLOOKUP(B23,[1]jurisdictions!$E$1:$F$65536,2,FALSE)</f>
        <v>DS130006</v>
      </c>
      <c r="B23" t="s">
        <v>21</v>
      </c>
      <c r="C23" s="1">
        <v>11512099.940000001</v>
      </c>
      <c r="D23" s="1">
        <v>15088916.030000003</v>
      </c>
      <c r="E23" s="1">
        <v>18446601.359999999</v>
      </c>
      <c r="F23" s="1">
        <v>15572744.709999995</v>
      </c>
      <c r="G23" s="1">
        <v>18213046.220000006</v>
      </c>
      <c r="H23" s="1">
        <v>19479496.149999999</v>
      </c>
      <c r="I23" s="1">
        <v>21097150.850000005</v>
      </c>
      <c r="J23" s="1">
        <v>21203307.579999998</v>
      </c>
      <c r="K23" s="1">
        <v>18872628.859999992</v>
      </c>
      <c r="L23" s="1">
        <v>18705439.600000001</v>
      </c>
      <c r="M23" s="6">
        <v>19147301.400000002</v>
      </c>
      <c r="N23" s="6">
        <v>20895053.83141762</v>
      </c>
      <c r="O23" s="6">
        <v>18743003.639846761</v>
      </c>
      <c r="P23" s="6">
        <v>18355016.858237546</v>
      </c>
      <c r="Q23" s="6">
        <v>17780720.498084288</v>
      </c>
      <c r="R23" s="6">
        <v>17650326.05363984</v>
      </c>
      <c r="S23" s="6">
        <v>17532178.544061296</v>
      </c>
      <c r="T23" s="6">
        <v>17288313.601532564</v>
      </c>
      <c r="U23" s="6">
        <v>19115498.467432939</v>
      </c>
      <c r="V23" s="6">
        <v>19039022.98850574</v>
      </c>
      <c r="W23" s="9">
        <v>20282114.942528728</v>
      </c>
      <c r="X23" s="9">
        <v>20549024.904214554</v>
      </c>
      <c r="Y23" s="9">
        <v>21321795.019157086</v>
      </c>
      <c r="Z23" t="s">
        <v>497</v>
      </c>
    </row>
    <row r="24" spans="1:26" x14ac:dyDescent="0.55000000000000004">
      <c r="A24" t="str">
        <f>VLOOKUP(B24,[1]jurisdictions!$E$1:$F$65536,2,FALSE)</f>
        <v>DS130007</v>
      </c>
      <c r="B24" t="s">
        <v>22</v>
      </c>
      <c r="C24" s="1">
        <v>1848649.6500000001</v>
      </c>
      <c r="D24" s="1">
        <v>2594600.4</v>
      </c>
      <c r="E24" s="1">
        <v>2676333.3200000003</v>
      </c>
      <c r="F24" s="1">
        <v>2533912.36</v>
      </c>
      <c r="G24" s="1">
        <v>2499017.7599999998</v>
      </c>
      <c r="H24" s="1">
        <v>2721513.1599999997</v>
      </c>
      <c r="I24" s="1">
        <v>3229369.19</v>
      </c>
      <c r="J24" s="1">
        <v>2972236.0700000003</v>
      </c>
      <c r="K24" s="1">
        <v>3015070.5599999996</v>
      </c>
      <c r="L24" s="1">
        <v>2816575.1200000006</v>
      </c>
      <c r="M24" s="6">
        <v>2771175.05</v>
      </c>
      <c r="N24" s="6">
        <v>2850284.674329503</v>
      </c>
      <c r="O24" s="6">
        <v>2614338.6973180096</v>
      </c>
      <c r="P24" s="6">
        <v>2421472.4137931028</v>
      </c>
      <c r="Q24" s="6">
        <v>2282577.9693486588</v>
      </c>
      <c r="R24" s="6">
        <v>2293014.9425287349</v>
      </c>
      <c r="S24" s="6">
        <v>2296426.6283524893</v>
      </c>
      <c r="T24" s="6">
        <v>1549801.5325670494</v>
      </c>
      <c r="U24" s="6">
        <v>1673853.2567049803</v>
      </c>
      <c r="V24" s="6">
        <v>1462190.9961685815</v>
      </c>
      <c r="W24" s="9">
        <v>1532911.6858237542</v>
      </c>
      <c r="X24" s="9">
        <v>2002616.0919540222</v>
      </c>
      <c r="Y24" s="9">
        <v>2082932.1839080455</v>
      </c>
      <c r="Z24" t="s">
        <v>497</v>
      </c>
    </row>
    <row r="25" spans="1:26" x14ac:dyDescent="0.55000000000000004">
      <c r="A25" t="str">
        <f>VLOOKUP(B25,[1]jurisdictions!$E$1:$F$65536,2,FALSE)</f>
        <v>DS130008</v>
      </c>
      <c r="B25" t="s">
        <v>23</v>
      </c>
      <c r="C25" s="1">
        <v>2723057.88</v>
      </c>
      <c r="D25" s="1">
        <v>3786907.07</v>
      </c>
      <c r="E25" s="1">
        <v>4283082.1100000003</v>
      </c>
      <c r="F25" s="1">
        <v>4295874.16</v>
      </c>
      <c r="G25" s="1">
        <v>4481727.5699999994</v>
      </c>
      <c r="H25" s="1">
        <v>4865847.870000001</v>
      </c>
      <c r="I25" s="1">
        <v>4925913.34</v>
      </c>
      <c r="J25" s="1">
        <v>4784760.1100000013</v>
      </c>
      <c r="K25" s="1">
        <v>5219755.5200000005</v>
      </c>
      <c r="L25" s="1">
        <v>4823354.22</v>
      </c>
      <c r="M25" s="6">
        <v>4814174.03</v>
      </c>
      <c r="N25" s="6">
        <v>4782653.0651341006</v>
      </c>
      <c r="O25" s="6">
        <v>4349686.2068965519</v>
      </c>
      <c r="P25" s="6">
        <v>3935911.8773946338</v>
      </c>
      <c r="Q25" s="6">
        <v>3682259.0038314168</v>
      </c>
      <c r="R25" s="6">
        <v>3585251.532567048</v>
      </c>
      <c r="S25" s="6">
        <v>3461480.0766283511</v>
      </c>
      <c r="T25" s="6">
        <v>2176758.4291187734</v>
      </c>
      <c r="U25" s="6">
        <v>2526620.4980842904</v>
      </c>
      <c r="V25" s="6">
        <v>2590289.0804597693</v>
      </c>
      <c r="W25" s="9">
        <v>2643115.1340996157</v>
      </c>
      <c r="X25" s="9">
        <v>2833229.693486589</v>
      </c>
      <c r="Y25" s="9">
        <v>2762995.9770114929</v>
      </c>
      <c r="Z25" t="s">
        <v>497</v>
      </c>
    </row>
    <row r="26" spans="1:26" x14ac:dyDescent="0.55000000000000004">
      <c r="A26" t="str">
        <f>VLOOKUP(B26,[1]jurisdictions!$E$1:$F$65536,2,FALSE)</f>
        <v>DS131000</v>
      </c>
      <c r="B26" t="s">
        <v>24</v>
      </c>
      <c r="C26" s="1">
        <v>32557483.93</v>
      </c>
      <c r="D26" s="1">
        <v>37982984.879999995</v>
      </c>
      <c r="E26" s="1">
        <v>41997584.610000007</v>
      </c>
      <c r="F26" s="1">
        <v>45254866.610000007</v>
      </c>
      <c r="G26" s="1">
        <v>48137262.979999997</v>
      </c>
      <c r="H26" s="1">
        <v>51779219.589999996</v>
      </c>
      <c r="I26" s="1">
        <v>60102783.640000001</v>
      </c>
      <c r="J26" s="1">
        <v>58396686.579999991</v>
      </c>
      <c r="K26" s="1">
        <v>55306675.199999996</v>
      </c>
      <c r="L26" s="1">
        <v>53288335.450000003</v>
      </c>
      <c r="M26" s="6">
        <v>54376352.910000004</v>
      </c>
      <c r="N26" s="6">
        <v>57641394.021739133</v>
      </c>
      <c r="O26" s="6">
        <v>53601115.76086954</v>
      </c>
      <c r="P26" s="6">
        <v>51625994.021739125</v>
      </c>
      <c r="Q26" s="6">
        <v>48454295.652173921</v>
      </c>
      <c r="R26" s="6">
        <v>49902372.282608688</v>
      </c>
      <c r="S26" s="6">
        <v>52691848.913043477</v>
      </c>
      <c r="T26" s="6">
        <v>42782494.565217391</v>
      </c>
      <c r="U26" s="6">
        <v>44385930.978260867</v>
      </c>
      <c r="V26" s="6">
        <v>41664055.434782617</v>
      </c>
      <c r="W26" s="9">
        <v>43016882.608695656</v>
      </c>
      <c r="X26" s="9">
        <v>46279613.586956508</v>
      </c>
      <c r="Y26" s="9">
        <v>42924688.043478265</v>
      </c>
      <c r="Z26" t="s">
        <v>497</v>
      </c>
    </row>
    <row r="27" spans="1:26" x14ac:dyDescent="0.55000000000000004">
      <c r="A27" t="str">
        <f>VLOOKUP(B27,[1]jurisdictions!$E$1:$F$65536,2,FALSE)</f>
        <v>DS140001</v>
      </c>
      <c r="B27" t="s">
        <v>25</v>
      </c>
      <c r="C27" s="1">
        <v>323571.21000000002</v>
      </c>
      <c r="D27" s="1">
        <v>367613.24</v>
      </c>
      <c r="E27" s="1">
        <v>400670.67</v>
      </c>
      <c r="F27" s="1">
        <v>378768.81</v>
      </c>
      <c r="G27" s="1">
        <v>374149.85000000003</v>
      </c>
      <c r="H27" s="1">
        <v>414994.06000000006</v>
      </c>
      <c r="I27" s="1">
        <v>349120.41000000003</v>
      </c>
      <c r="J27" s="1">
        <v>299356.21999999997</v>
      </c>
      <c r="K27" s="1">
        <v>278616.99</v>
      </c>
      <c r="L27" s="1">
        <v>257134.79</v>
      </c>
      <c r="M27" s="6">
        <v>233900.96000000002</v>
      </c>
      <c r="N27" s="6">
        <v>258456</v>
      </c>
      <c r="O27" s="6">
        <v>159203.6666666666</v>
      </c>
      <c r="P27" s="6">
        <v>162034.66666666666</v>
      </c>
      <c r="Q27" s="6">
        <v>147308.66666666663</v>
      </c>
      <c r="R27" s="6">
        <v>141296.33333333331</v>
      </c>
      <c r="S27" s="6">
        <v>153357.99999999994</v>
      </c>
      <c r="T27" s="6">
        <v>167041.99999999994</v>
      </c>
      <c r="U27" s="6">
        <v>251818.33333333311</v>
      </c>
      <c r="V27" s="6">
        <v>222339.99999999991</v>
      </c>
      <c r="W27" s="9">
        <v>196830.99999999994</v>
      </c>
      <c r="X27" s="9">
        <v>242176.33333333326</v>
      </c>
      <c r="Y27" s="9">
        <v>225122.33333333323</v>
      </c>
      <c r="Z27" t="s">
        <v>498</v>
      </c>
    </row>
    <row r="28" spans="1:26" x14ac:dyDescent="0.55000000000000004">
      <c r="A28" t="str">
        <f>VLOOKUP(B28,[1]jurisdictions!$E$1:$F$65536,2,FALSE)</f>
        <v>DS140002</v>
      </c>
      <c r="B28" t="s">
        <v>26</v>
      </c>
      <c r="C28" s="1">
        <v>290729.51999999996</v>
      </c>
      <c r="D28" s="1">
        <v>322935.98</v>
      </c>
      <c r="E28" s="1">
        <v>134564.54</v>
      </c>
      <c r="F28" s="1">
        <v>123181.41</v>
      </c>
      <c r="G28" s="1">
        <v>117557.79000000001</v>
      </c>
      <c r="H28" s="1">
        <v>108095.5</v>
      </c>
      <c r="I28" s="1">
        <v>120664.06999999999</v>
      </c>
      <c r="J28" s="1">
        <v>114938.35000000002</v>
      </c>
      <c r="K28" s="1">
        <v>113168.66</v>
      </c>
      <c r="L28" s="1">
        <v>112152.93</v>
      </c>
      <c r="M28" s="6">
        <v>103101.23999999998</v>
      </c>
      <c r="N28" s="6">
        <v>101130.45454545453</v>
      </c>
      <c r="O28" s="6">
        <v>72657.727272727265</v>
      </c>
      <c r="P28" s="6">
        <v>81753.636363636368</v>
      </c>
      <c r="Q28" s="6">
        <v>84233.181818181838</v>
      </c>
      <c r="R28" s="6">
        <v>93015.454545454559</v>
      </c>
      <c r="S28" s="6">
        <v>110563.18181818184</v>
      </c>
      <c r="T28" s="6">
        <v>130594.5454545455</v>
      </c>
      <c r="U28" s="6">
        <v>172651.81818181823</v>
      </c>
      <c r="V28" s="6">
        <v>192043.18181818185</v>
      </c>
      <c r="W28" s="9">
        <v>172315</v>
      </c>
      <c r="X28" s="9">
        <v>203494.090909091</v>
      </c>
      <c r="Y28" s="9">
        <v>239000.4545454545</v>
      </c>
      <c r="Z28" t="s">
        <v>498</v>
      </c>
    </row>
    <row r="29" spans="1:26" x14ac:dyDescent="0.55000000000000004">
      <c r="A29" t="str">
        <f>VLOOKUP(B29,[1]jurisdictions!$E$1:$F$65536,2,FALSE)</f>
        <v>DS140003</v>
      </c>
      <c r="B29" t="s">
        <v>27</v>
      </c>
      <c r="C29" s="1">
        <v>678047.44999999984</v>
      </c>
      <c r="D29" s="1">
        <v>762307.93</v>
      </c>
      <c r="E29" s="1">
        <v>643478.28</v>
      </c>
      <c r="F29" s="1">
        <v>319770.49</v>
      </c>
      <c r="G29" s="1">
        <v>269821.17</v>
      </c>
      <c r="H29" s="1">
        <v>291291.82</v>
      </c>
      <c r="I29" s="1">
        <v>378641.90999999992</v>
      </c>
      <c r="J29" s="1">
        <v>404568.45999999996</v>
      </c>
      <c r="K29" s="1">
        <v>350519.57</v>
      </c>
      <c r="L29" s="1">
        <v>258339.83</v>
      </c>
      <c r="M29" s="6">
        <v>346517.95999999996</v>
      </c>
      <c r="N29" s="6">
        <v>451290.00000000006</v>
      </c>
      <c r="O29" s="6">
        <v>303013.636363636</v>
      </c>
      <c r="P29" s="6">
        <v>264244.54545454547</v>
      </c>
      <c r="Q29" s="6">
        <v>321452.72727272741</v>
      </c>
      <c r="R29" s="6">
        <v>257844.54545454547</v>
      </c>
      <c r="S29" s="6">
        <v>261531.81818181823</v>
      </c>
      <c r="T29" s="6">
        <v>262468.18181818194</v>
      </c>
      <c r="U29" s="6">
        <v>280071.81818181823</v>
      </c>
      <c r="V29" s="6">
        <v>262810.00000000006</v>
      </c>
      <c r="W29" s="9">
        <v>286713.63636363641</v>
      </c>
      <c r="X29" s="9">
        <v>319319.09090909094</v>
      </c>
      <c r="Y29" s="9">
        <v>346463.63636363635</v>
      </c>
      <c r="Z29" t="s">
        <v>498</v>
      </c>
    </row>
    <row r="30" spans="1:26" x14ac:dyDescent="0.55000000000000004">
      <c r="A30" t="str">
        <f>VLOOKUP(B30,[1]jurisdictions!$E$1:$F$65536,2,FALSE)</f>
        <v>DS140004</v>
      </c>
      <c r="B30" t="s">
        <v>28</v>
      </c>
      <c r="C30" s="1">
        <v>5721045.75</v>
      </c>
      <c r="D30" s="1">
        <v>6560525.1500000004</v>
      </c>
      <c r="E30" s="1">
        <v>6125396.5099999998</v>
      </c>
      <c r="F30" s="1">
        <v>5794067.790000001</v>
      </c>
      <c r="G30" s="1">
        <v>5276298.4899999993</v>
      </c>
      <c r="H30" s="1">
        <v>6309774.049999998</v>
      </c>
      <c r="I30" s="1">
        <v>6307474.0999999996</v>
      </c>
      <c r="J30" s="1">
        <v>6163869.3599999994</v>
      </c>
      <c r="K30" s="1">
        <v>5699614.5999999996</v>
      </c>
      <c r="L30" s="1">
        <v>5029617.59</v>
      </c>
      <c r="M30" s="6">
        <v>4959257.1100000003</v>
      </c>
      <c r="N30" s="6">
        <v>5099036.6546008764</v>
      </c>
      <c r="O30" s="6">
        <v>4310542.9341038577</v>
      </c>
      <c r="P30" s="6">
        <v>3746027.5862068958</v>
      </c>
      <c r="Q30" s="6">
        <v>3752457.6628352473</v>
      </c>
      <c r="R30" s="6">
        <v>3601014.367816091</v>
      </c>
      <c r="S30" s="6">
        <v>3387520.1149425274</v>
      </c>
      <c r="T30" s="6">
        <v>3282039.0804597684</v>
      </c>
      <c r="U30" s="6">
        <v>3277844.444444444</v>
      </c>
      <c r="V30" s="6">
        <v>3217192.145593869</v>
      </c>
      <c r="W30" s="9">
        <v>2994605.555555555</v>
      </c>
      <c r="X30" s="9">
        <v>3403026.0536398459</v>
      </c>
      <c r="Y30" s="9">
        <v>4108824.9042145587</v>
      </c>
      <c r="Z30" t="s">
        <v>498</v>
      </c>
    </row>
    <row r="31" spans="1:26" x14ac:dyDescent="0.55000000000000004">
      <c r="A31" t="str">
        <f>VLOOKUP(B31,[1]jurisdictions!$E$1:$F$65536,2,FALSE)</f>
        <v>DS141000</v>
      </c>
      <c r="B31" t="s">
        <v>29</v>
      </c>
      <c r="C31" s="1">
        <v>3925640.15</v>
      </c>
      <c r="D31" s="1">
        <v>5273504.99</v>
      </c>
      <c r="E31" s="1">
        <v>5329905.629999999</v>
      </c>
      <c r="F31" s="1">
        <v>8093259.4100000001</v>
      </c>
      <c r="G31" s="1">
        <v>9424089.6100000013</v>
      </c>
      <c r="H31" s="1">
        <v>7114927.6700000009</v>
      </c>
      <c r="I31" s="1">
        <v>7486970.3000000007</v>
      </c>
      <c r="J31" s="1">
        <v>7644793.1600000001</v>
      </c>
      <c r="K31" s="1">
        <v>7250781.0999999987</v>
      </c>
      <c r="L31" s="1">
        <v>7276082.8799999999</v>
      </c>
      <c r="M31" s="6">
        <v>6605270.1900000013</v>
      </c>
      <c r="N31" s="6">
        <v>6354203.125</v>
      </c>
      <c r="O31" s="6">
        <v>6867000</v>
      </c>
      <c r="P31" s="6">
        <v>6904690.6249999963</v>
      </c>
      <c r="Q31" s="6">
        <v>6578253.1249999981</v>
      </c>
      <c r="R31" s="6">
        <v>7042315.6249999963</v>
      </c>
      <c r="S31" s="6">
        <v>5801184.3749999972</v>
      </c>
      <c r="T31" s="6">
        <v>4949559.3749999981</v>
      </c>
      <c r="U31" s="6">
        <v>5027398.4374999981</v>
      </c>
      <c r="V31" s="6">
        <v>5214123.4374999981</v>
      </c>
      <c r="W31" s="9">
        <v>5332326.5624999981</v>
      </c>
      <c r="X31" s="9">
        <v>5671132.8124999981</v>
      </c>
      <c r="Y31" s="9">
        <v>4486476.5624999972</v>
      </c>
      <c r="Z31" t="s">
        <v>498</v>
      </c>
    </row>
    <row r="32" spans="1:26" x14ac:dyDescent="0.55000000000000004">
      <c r="A32" t="str">
        <f>VLOOKUP(B32,[1]jurisdictions!$E$1:$F$65536,2,FALSE)</f>
        <v>DS150001</v>
      </c>
      <c r="B32" t="s">
        <v>30</v>
      </c>
      <c r="C32" s="1">
        <v>7938932.1099999985</v>
      </c>
      <c r="D32" s="1">
        <v>9539981.6600000001</v>
      </c>
      <c r="E32" s="1">
        <v>9473463.5199999996</v>
      </c>
      <c r="F32" s="1">
        <v>9910956.0799999982</v>
      </c>
      <c r="G32" s="1">
        <v>10175472</v>
      </c>
      <c r="H32" s="1">
        <v>10605356.91</v>
      </c>
      <c r="I32" s="1">
        <v>10753792.300000001</v>
      </c>
      <c r="J32" s="1">
        <v>11008566.699999999</v>
      </c>
      <c r="K32" s="1">
        <v>10897771.789999995</v>
      </c>
      <c r="L32" s="1">
        <v>10677513.330000002</v>
      </c>
      <c r="M32" s="6">
        <v>10753282.74</v>
      </c>
      <c r="N32" s="6">
        <v>10143838.697318006</v>
      </c>
      <c r="O32" s="6">
        <v>9473089.4636015277</v>
      </c>
      <c r="P32" s="6">
        <v>9042135.0574712604</v>
      </c>
      <c r="Q32" s="6">
        <v>8670770.8812260535</v>
      </c>
      <c r="R32" s="6">
        <v>7959836.3984674299</v>
      </c>
      <c r="S32" s="6">
        <v>8536333.1417624485</v>
      </c>
      <c r="T32" s="6">
        <v>8064082.9501915658</v>
      </c>
      <c r="U32" s="6">
        <v>7519243.8697317988</v>
      </c>
      <c r="V32" s="6">
        <v>7056080.2681992305</v>
      </c>
      <c r="W32" s="9">
        <v>7108480.6513409931</v>
      </c>
      <c r="X32" s="9">
        <v>7499681.4176245173</v>
      </c>
      <c r="Y32" s="9">
        <v>7450571.6475095777</v>
      </c>
      <c r="Z32" t="s">
        <v>499</v>
      </c>
    </row>
    <row r="33" spans="1:26" x14ac:dyDescent="0.55000000000000004">
      <c r="A33" t="str">
        <f>VLOOKUP(B33,[1]jurisdictions!$E$1:$F$65536,2,FALSE)</f>
        <v>DS150002</v>
      </c>
      <c r="B33" t="s">
        <v>31</v>
      </c>
      <c r="C33" s="1">
        <v>15949972.800000001</v>
      </c>
      <c r="D33" s="1">
        <v>19307951.580000002</v>
      </c>
      <c r="E33" s="1">
        <v>17863131.279999997</v>
      </c>
      <c r="F33" s="1">
        <v>18373235.579999998</v>
      </c>
      <c r="G33" s="1">
        <v>19648679.5</v>
      </c>
      <c r="H33" s="1">
        <v>17543024.199999999</v>
      </c>
      <c r="I33" s="1">
        <v>18894344.080000002</v>
      </c>
      <c r="J33" s="1">
        <v>19180389.329999994</v>
      </c>
      <c r="K33" s="1">
        <v>17725288.900000002</v>
      </c>
      <c r="L33" s="1">
        <v>16077373.279999999</v>
      </c>
      <c r="M33" s="6">
        <v>16270255.919999994</v>
      </c>
      <c r="N33" s="6">
        <v>15776400.957854409</v>
      </c>
      <c r="O33" s="6">
        <v>14005924.904214542</v>
      </c>
      <c r="P33" s="6">
        <v>12698124.13793103</v>
      </c>
      <c r="Q33" s="6">
        <v>12403383.14176245</v>
      </c>
      <c r="R33" s="6">
        <v>12155198.659003826</v>
      </c>
      <c r="S33" s="6">
        <v>12919574.32950191</v>
      </c>
      <c r="T33" s="6">
        <v>11918452.681992333</v>
      </c>
      <c r="U33" s="6">
        <v>11799558.045977009</v>
      </c>
      <c r="V33" s="6">
        <v>12942970.68965517</v>
      </c>
      <c r="W33" s="9">
        <v>12936055.938697312</v>
      </c>
      <c r="X33" s="9">
        <v>12128089.080459766</v>
      </c>
      <c r="Y33" s="9">
        <v>12367013.026819918</v>
      </c>
      <c r="Z33" t="s">
        <v>499</v>
      </c>
    </row>
    <row r="34" spans="1:26" x14ac:dyDescent="0.55000000000000004">
      <c r="A34" t="str">
        <f>VLOOKUP(B34,[1]jurisdictions!$E$1:$F$65536,2,FALSE)</f>
        <v>DS150003</v>
      </c>
      <c r="B34" t="s">
        <v>32</v>
      </c>
      <c r="C34" s="1">
        <v>12468268.08</v>
      </c>
      <c r="D34" s="1">
        <v>15379974.559999995</v>
      </c>
      <c r="E34" s="1">
        <v>14686768.639999997</v>
      </c>
      <c r="F34" s="1">
        <v>13988353.300000003</v>
      </c>
      <c r="G34" s="1">
        <v>14019683.18</v>
      </c>
      <c r="H34" s="1">
        <v>14525159.869999999</v>
      </c>
      <c r="I34" s="1">
        <v>14346913.719999999</v>
      </c>
      <c r="J34" s="1">
        <v>14865094.010000002</v>
      </c>
      <c r="K34" s="1">
        <v>14389809.939999998</v>
      </c>
      <c r="L34" s="1">
        <v>13961894.599999998</v>
      </c>
      <c r="M34" s="6">
        <v>14118731.77</v>
      </c>
      <c r="N34" s="6">
        <v>13670355.938697314</v>
      </c>
      <c r="O34" s="6">
        <v>12456004.789272046</v>
      </c>
      <c r="P34" s="6">
        <v>11592132.375478925</v>
      </c>
      <c r="Q34" s="6">
        <v>11179721.839080459</v>
      </c>
      <c r="R34" s="6">
        <v>10529118.96551724</v>
      </c>
      <c r="S34" s="6">
        <v>10874042.145593869</v>
      </c>
      <c r="T34" s="6">
        <v>10049225.670498081</v>
      </c>
      <c r="U34" s="6">
        <v>9553863.6015325636</v>
      </c>
      <c r="V34" s="6">
        <v>8943445.2107279655</v>
      </c>
      <c r="W34" s="9">
        <v>9048644.4444444422</v>
      </c>
      <c r="X34" s="9">
        <v>9425670.6896551717</v>
      </c>
      <c r="Y34" s="9">
        <v>9377616.4750957843</v>
      </c>
      <c r="Z34" t="s">
        <v>499</v>
      </c>
    </row>
    <row r="35" spans="1:26" x14ac:dyDescent="0.55000000000000004">
      <c r="A35" t="str">
        <f>VLOOKUP(B35,[1]jurisdictions!$E$1:$F$65536,2,FALSE)</f>
        <v>DS150004</v>
      </c>
      <c r="B35" t="s">
        <v>33</v>
      </c>
      <c r="C35" s="1">
        <v>3110833.4499999997</v>
      </c>
      <c r="D35" s="1">
        <v>3871969.4899999998</v>
      </c>
      <c r="E35" s="1">
        <v>3776914.41</v>
      </c>
      <c r="F35" s="1">
        <v>3599474.98</v>
      </c>
      <c r="G35" s="1">
        <v>3531927.2700000005</v>
      </c>
      <c r="H35" s="1">
        <v>3804578.4899999993</v>
      </c>
      <c r="I35" s="1">
        <v>3540429.85</v>
      </c>
      <c r="J35" s="1">
        <v>3665292.399999999</v>
      </c>
      <c r="K35" s="1">
        <v>3489325.88</v>
      </c>
      <c r="L35" s="1">
        <v>3325430.8200000003</v>
      </c>
      <c r="M35" s="6">
        <v>3418144.6600000006</v>
      </c>
      <c r="N35" s="6">
        <v>3489843.3870967738</v>
      </c>
      <c r="O35" s="6">
        <v>2993609.2602892071</v>
      </c>
      <c r="P35" s="6">
        <v>2873572.4137931028</v>
      </c>
      <c r="Q35" s="6">
        <v>2769676.0344827576</v>
      </c>
      <c r="R35" s="6">
        <v>2577390.1724137925</v>
      </c>
      <c r="S35" s="6">
        <v>2824903.965517241</v>
      </c>
      <c r="T35" s="6">
        <v>2832117.5862068958</v>
      </c>
      <c r="U35" s="6">
        <v>2943397.5862068962</v>
      </c>
      <c r="V35" s="6">
        <v>2818013.4482758613</v>
      </c>
      <c r="W35" s="9">
        <v>2935065.8620689646</v>
      </c>
      <c r="X35" s="9">
        <v>3128864.8275862061</v>
      </c>
      <c r="Y35" s="9">
        <v>3673096.8965517227</v>
      </c>
      <c r="Z35" t="s">
        <v>499</v>
      </c>
    </row>
    <row r="36" spans="1:26" x14ac:dyDescent="0.55000000000000004">
      <c r="A36" t="str">
        <f>VLOOKUP(B36,[1]jurisdictions!$E$1:$F$65536,2,FALSE)</f>
        <v>DS150005</v>
      </c>
      <c r="B36" t="s">
        <v>34</v>
      </c>
      <c r="C36" s="1">
        <v>5424627.4900000012</v>
      </c>
      <c r="D36" s="1">
        <v>6524725.7100000018</v>
      </c>
      <c r="E36" s="1">
        <v>6726393.7799999993</v>
      </c>
      <c r="F36" s="1">
        <v>7266323.4100000011</v>
      </c>
      <c r="G36" s="1">
        <v>7369639.2800000003</v>
      </c>
      <c r="H36" s="1">
        <v>7774954.6999999993</v>
      </c>
      <c r="I36" s="1">
        <v>7913853.1699999999</v>
      </c>
      <c r="J36" s="1">
        <v>8041237.5300000003</v>
      </c>
      <c r="K36" s="1">
        <v>7804541.0900000008</v>
      </c>
      <c r="L36" s="1">
        <v>7528754.3600000003</v>
      </c>
      <c r="M36" s="6">
        <v>7615059.6200000001</v>
      </c>
      <c r="N36" s="6">
        <v>7625022.222222222</v>
      </c>
      <c r="O36" s="6">
        <v>6923262.8352490421</v>
      </c>
      <c r="P36" s="6">
        <v>6697941.1877394626</v>
      </c>
      <c r="Q36" s="6">
        <v>5993796.7432950158</v>
      </c>
      <c r="R36" s="6">
        <v>5386232.9501915686</v>
      </c>
      <c r="S36" s="6">
        <v>5641911.8773946343</v>
      </c>
      <c r="T36" s="6">
        <v>5306136.5900383126</v>
      </c>
      <c r="U36" s="6">
        <v>5114989.4636015296</v>
      </c>
      <c r="V36" s="6">
        <v>4636953.6398467412</v>
      </c>
      <c r="W36" s="9">
        <v>4570768.7739463579</v>
      </c>
      <c r="X36" s="9">
        <v>4751776.4367816076</v>
      </c>
      <c r="Y36" s="9">
        <v>3916068.582375478</v>
      </c>
      <c r="Z36" t="s">
        <v>499</v>
      </c>
    </row>
    <row r="37" spans="1:26" x14ac:dyDescent="0.55000000000000004">
      <c r="A37" t="str">
        <f>VLOOKUP(B37,[1]jurisdictions!$E$1:$F$65536,2,FALSE)</f>
        <v>DS150006</v>
      </c>
      <c r="B37" t="s">
        <v>35</v>
      </c>
      <c r="C37" s="1">
        <v>1704006.6700000004</v>
      </c>
      <c r="D37" s="1">
        <v>2099515.5299999998</v>
      </c>
      <c r="E37" s="1">
        <v>2059270.99</v>
      </c>
      <c r="F37" s="1">
        <v>2083658.05</v>
      </c>
      <c r="G37" s="1">
        <v>2257429.4900000002</v>
      </c>
      <c r="H37" s="1">
        <v>2319521.81</v>
      </c>
      <c r="I37" s="1">
        <v>2342319.3199999998</v>
      </c>
      <c r="J37" s="1">
        <v>2462360.23</v>
      </c>
      <c r="K37" s="1">
        <v>2383879.04</v>
      </c>
      <c r="L37" s="1">
        <v>2255768.91</v>
      </c>
      <c r="M37" s="6">
        <v>2192177.79</v>
      </c>
      <c r="N37" s="6">
        <v>2158232.3754789275</v>
      </c>
      <c r="O37" s="6">
        <v>1955550.957854405</v>
      </c>
      <c r="P37" s="6">
        <v>1900693.103448275</v>
      </c>
      <c r="Q37" s="6">
        <v>1820382.5670498079</v>
      </c>
      <c r="R37" s="6">
        <v>1749847.1264367809</v>
      </c>
      <c r="S37" s="6">
        <v>1925408.812260536</v>
      </c>
      <c r="T37" s="6">
        <v>1911439.4636015319</v>
      </c>
      <c r="U37" s="6">
        <v>2007325.4789272028</v>
      </c>
      <c r="V37" s="6">
        <v>1996352.6819923362</v>
      </c>
      <c r="W37" s="9">
        <v>2040616.4750957845</v>
      </c>
      <c r="X37" s="9">
        <v>2196205.3639846737</v>
      </c>
      <c r="Y37" s="9">
        <v>2235587.1647509569</v>
      </c>
      <c r="Z37" t="s">
        <v>499</v>
      </c>
    </row>
    <row r="38" spans="1:26" x14ac:dyDescent="0.55000000000000004">
      <c r="A38" t="str">
        <f>VLOOKUP(B38,[1]jurisdictions!$E$1:$F$65536,2,FALSE)</f>
        <v>DS150007</v>
      </c>
      <c r="B38" t="s">
        <v>36</v>
      </c>
      <c r="C38" s="1">
        <v>73999905.620000005</v>
      </c>
      <c r="D38" s="1">
        <v>82439901.779999986</v>
      </c>
      <c r="E38" s="1">
        <v>83657907.489999995</v>
      </c>
      <c r="F38" s="1">
        <v>83381597.930000007</v>
      </c>
      <c r="G38" s="1">
        <v>83384168.159999982</v>
      </c>
      <c r="H38" s="1">
        <v>85722442.920000017</v>
      </c>
      <c r="I38" s="1">
        <v>85746409.359999999</v>
      </c>
      <c r="J38" s="1">
        <v>87514315.430000022</v>
      </c>
      <c r="K38" s="1">
        <v>86625654.439999983</v>
      </c>
      <c r="L38" s="1">
        <v>82165840.299999982</v>
      </c>
      <c r="M38" s="6">
        <v>78956340.090000004</v>
      </c>
      <c r="N38" s="6">
        <v>74307313.490725115</v>
      </c>
      <c r="O38" s="6">
        <v>68294770.657672897</v>
      </c>
      <c r="P38" s="6">
        <v>64963383.642495766</v>
      </c>
      <c r="Q38" s="6">
        <v>62327557.166947715</v>
      </c>
      <c r="R38" s="6">
        <v>58233373.187183797</v>
      </c>
      <c r="S38" s="6">
        <v>62521852.445193902</v>
      </c>
      <c r="T38" s="6">
        <v>59935712.310286671</v>
      </c>
      <c r="U38" s="6">
        <v>61892377.740303531</v>
      </c>
      <c r="V38" s="6">
        <v>64213072.512647547</v>
      </c>
      <c r="W38" s="9">
        <v>66606942.327150084</v>
      </c>
      <c r="X38" s="9">
        <v>71932213.659359187</v>
      </c>
      <c r="Y38" s="9">
        <v>79068499.325463727</v>
      </c>
      <c r="Z38" t="s">
        <v>499</v>
      </c>
    </row>
    <row r="39" spans="1:26" x14ac:dyDescent="0.55000000000000004">
      <c r="A39" t="str">
        <f>VLOOKUP(B39,[1]jurisdictions!$E$1:$F$65536,2,FALSE)</f>
        <v>DS150008</v>
      </c>
      <c r="B39" t="s">
        <v>37</v>
      </c>
      <c r="C39" s="1">
        <v>2420748.11</v>
      </c>
      <c r="D39" s="1">
        <v>2965731.5900000003</v>
      </c>
      <c r="E39" s="1">
        <v>2959848.51</v>
      </c>
      <c r="F39" s="1">
        <v>2817693.7100000009</v>
      </c>
      <c r="G39" s="1">
        <v>2772349.69</v>
      </c>
      <c r="H39" s="1">
        <v>2846129.2</v>
      </c>
      <c r="I39" s="1">
        <v>2844977.1399999997</v>
      </c>
      <c r="J39" s="1">
        <v>3022584.3600000003</v>
      </c>
      <c r="K39" s="1">
        <v>2914051.74</v>
      </c>
      <c r="L39" s="1">
        <v>2913286.66</v>
      </c>
      <c r="M39" s="6">
        <v>2953228.91</v>
      </c>
      <c r="N39" s="6">
        <v>2953610.1532567046</v>
      </c>
      <c r="O39" s="6">
        <v>2655682.3754789219</v>
      </c>
      <c r="P39" s="6">
        <v>2580818.0076628346</v>
      </c>
      <c r="Q39" s="6">
        <v>2525951.5325670494</v>
      </c>
      <c r="R39" s="6">
        <v>2374005.9386973171</v>
      </c>
      <c r="S39" s="6">
        <v>2526195.4022988495</v>
      </c>
      <c r="T39" s="6">
        <v>2538899.2337164739</v>
      </c>
      <c r="U39" s="6">
        <v>2611370.1149425278</v>
      </c>
      <c r="V39" s="6">
        <v>2541882.95019157</v>
      </c>
      <c r="W39" s="9">
        <v>2565409.5785440607</v>
      </c>
      <c r="X39" s="9">
        <v>2840453.25670498</v>
      </c>
      <c r="Y39" s="9">
        <v>3034179.3103448274</v>
      </c>
      <c r="Z39" t="s">
        <v>499</v>
      </c>
    </row>
    <row r="40" spans="1:26" x14ac:dyDescent="0.55000000000000004">
      <c r="A40" t="str">
        <f>VLOOKUP(B40,[1]jurisdictions!$E$1:$F$65536,2,FALSE)</f>
        <v>DS150009</v>
      </c>
      <c r="B40" t="s">
        <v>38</v>
      </c>
      <c r="C40" s="1">
        <v>558476.48</v>
      </c>
      <c r="D40" s="1">
        <v>529538.98</v>
      </c>
      <c r="E40" s="1">
        <v>500237.59</v>
      </c>
      <c r="F40" s="1">
        <v>520540.16999999993</v>
      </c>
      <c r="G40" s="1">
        <v>640915.97000000009</v>
      </c>
      <c r="H40" s="1">
        <v>705231.54</v>
      </c>
      <c r="I40" s="1">
        <v>831183.47</v>
      </c>
      <c r="J40" s="1">
        <v>1016842.74</v>
      </c>
      <c r="K40" s="1">
        <v>993328.59</v>
      </c>
      <c r="L40" s="1">
        <v>765256.47</v>
      </c>
      <c r="M40" s="6">
        <v>723885.96999999986</v>
      </c>
      <c r="N40" s="6">
        <v>807320.3065134096</v>
      </c>
      <c r="O40" s="6">
        <v>600690.9961685827</v>
      </c>
      <c r="P40" s="6">
        <v>461785.05747126427</v>
      </c>
      <c r="Q40" s="6">
        <v>409696.5517241378</v>
      </c>
      <c r="R40" s="6">
        <v>356329.11877394625</v>
      </c>
      <c r="S40" s="6">
        <v>516954.40613026806</v>
      </c>
      <c r="T40" s="6">
        <v>536499.04214559367</v>
      </c>
      <c r="U40" s="6">
        <v>412274.32950191555</v>
      </c>
      <c r="V40" s="6">
        <v>376262.64367816079</v>
      </c>
      <c r="W40" s="9">
        <v>359129.31034482748</v>
      </c>
      <c r="X40" s="9">
        <v>355779.69348659</v>
      </c>
      <c r="Y40" s="9">
        <v>285263.21839080448</v>
      </c>
      <c r="Z40" t="s">
        <v>499</v>
      </c>
    </row>
    <row r="41" spans="1:26" x14ac:dyDescent="0.55000000000000004">
      <c r="A41" t="str">
        <f>VLOOKUP(B41,[1]jurisdictions!$E$1:$F$65536,2,FALSE)</f>
        <v>DS150010</v>
      </c>
      <c r="B41" t="s">
        <v>39</v>
      </c>
      <c r="C41" s="1">
        <v>43312648.380000003</v>
      </c>
      <c r="D41" s="1">
        <v>54650460.610000014</v>
      </c>
      <c r="E41" s="1">
        <v>56241186.079999998</v>
      </c>
      <c r="F41" s="1">
        <v>60283491.149999991</v>
      </c>
      <c r="G41" s="1">
        <v>65368372.45000001</v>
      </c>
      <c r="H41" s="1">
        <v>70248261.409999982</v>
      </c>
      <c r="I41" s="1">
        <v>71055519.270000011</v>
      </c>
      <c r="J41" s="1">
        <v>73812681.289999992</v>
      </c>
      <c r="K41" s="1">
        <v>72790361.040000007</v>
      </c>
      <c r="L41" s="1">
        <v>68848777.210000008</v>
      </c>
      <c r="M41" s="6">
        <v>67970184.479999989</v>
      </c>
      <c r="N41" s="6">
        <v>64443211.494252861</v>
      </c>
      <c r="O41" s="6">
        <v>58422005.938697204</v>
      </c>
      <c r="P41" s="6">
        <v>56857063.793103442</v>
      </c>
      <c r="Q41" s="6">
        <v>53979456.321839057</v>
      </c>
      <c r="R41" s="6">
        <v>49546367.049808413</v>
      </c>
      <c r="S41" s="6">
        <v>50906553.63984672</v>
      </c>
      <c r="T41" s="6">
        <v>49220633.908045955</v>
      </c>
      <c r="U41" s="6">
        <v>50359699.616858214</v>
      </c>
      <c r="V41" s="6">
        <v>49334601.340996154</v>
      </c>
      <c r="W41" s="9">
        <v>50904236.015325658</v>
      </c>
      <c r="X41" s="9">
        <v>54627574.712643661</v>
      </c>
      <c r="Y41" s="9">
        <v>55354465.708812237</v>
      </c>
      <c r="Z41" t="s">
        <v>499</v>
      </c>
    </row>
    <row r="42" spans="1:26" x14ac:dyDescent="0.55000000000000004">
      <c r="A42" t="str">
        <f>VLOOKUP(B42,[1]jurisdictions!$E$1:$F$65536,2,FALSE)</f>
        <v>DS150011</v>
      </c>
      <c r="B42" t="s">
        <v>40</v>
      </c>
      <c r="C42" s="1">
        <v>163449.92000000001</v>
      </c>
      <c r="D42" s="1">
        <v>371558.47000000003</v>
      </c>
      <c r="E42" s="1">
        <v>636008.37000000011</v>
      </c>
      <c r="F42" s="1">
        <v>809186.31999999983</v>
      </c>
      <c r="G42" s="1">
        <v>659468.09000000008</v>
      </c>
      <c r="H42" s="1">
        <v>738431.34000000008</v>
      </c>
      <c r="I42" s="1">
        <v>837276.42000000016</v>
      </c>
      <c r="J42" s="1">
        <v>847460.02999999991</v>
      </c>
      <c r="K42" s="1">
        <v>856848.83000000007</v>
      </c>
      <c r="L42" s="1">
        <v>808622.32999999984</v>
      </c>
      <c r="M42" s="6">
        <v>864531.77</v>
      </c>
      <c r="N42" s="6">
        <v>833274.99999999988</v>
      </c>
      <c r="O42" s="6">
        <v>697040.83333333291</v>
      </c>
      <c r="P42" s="6">
        <v>710570.83333333326</v>
      </c>
      <c r="Q42" s="6">
        <v>753733.125</v>
      </c>
      <c r="R42" s="6">
        <v>688537.91666666674</v>
      </c>
      <c r="S42" s="6">
        <v>791567.08333333349</v>
      </c>
      <c r="T42" s="6">
        <v>895876.24999999988</v>
      </c>
      <c r="U42" s="6">
        <v>1250473.5381565904</v>
      </c>
      <c r="V42" s="6">
        <v>936654.21455938683</v>
      </c>
      <c r="W42" s="9">
        <v>1033169.923371647</v>
      </c>
      <c r="X42" s="9">
        <v>996790.80459770071</v>
      </c>
      <c r="Y42" s="9">
        <v>803034.67432950169</v>
      </c>
      <c r="Z42" t="s">
        <v>499</v>
      </c>
    </row>
    <row r="43" spans="1:26" x14ac:dyDescent="0.55000000000000004">
      <c r="A43" t="str">
        <f>VLOOKUP(B43,[1]jurisdictions!$E$1:$F$65536,2,FALSE)</f>
        <v>DS150012</v>
      </c>
      <c r="B43" t="s">
        <v>41</v>
      </c>
      <c r="C43" s="1">
        <v>14548921.459999997</v>
      </c>
      <c r="D43" s="1">
        <v>20641873.199999996</v>
      </c>
      <c r="E43" s="1">
        <v>19303513.720000003</v>
      </c>
      <c r="F43" s="1">
        <v>20784119.57</v>
      </c>
      <c r="G43" s="1">
        <v>22626134.059999999</v>
      </c>
      <c r="H43" s="1">
        <v>24744458.889999997</v>
      </c>
      <c r="I43" s="1">
        <v>23655072.870000001</v>
      </c>
      <c r="J43" s="1">
        <v>23812976.149999999</v>
      </c>
      <c r="K43" s="1">
        <v>23693408.300000001</v>
      </c>
      <c r="L43" s="1">
        <v>22118926.959999997</v>
      </c>
      <c r="M43" s="6">
        <v>21901281.429999996</v>
      </c>
      <c r="N43" s="6">
        <v>21413343.869731795</v>
      </c>
      <c r="O43" s="6">
        <v>19458784.674329508</v>
      </c>
      <c r="P43" s="6">
        <v>18937977.011494242</v>
      </c>
      <c r="Q43" s="6">
        <v>18531427.777777769</v>
      </c>
      <c r="R43" s="6">
        <v>16983603.448275853</v>
      </c>
      <c r="S43" s="6">
        <v>17996490.421455935</v>
      </c>
      <c r="T43" s="6">
        <v>17463385.44061302</v>
      </c>
      <c r="U43" s="6">
        <v>17928364.75095785</v>
      </c>
      <c r="V43" s="6">
        <v>18549961.494252864</v>
      </c>
      <c r="W43" s="9">
        <v>19319281.99233716</v>
      </c>
      <c r="X43" s="9">
        <v>20575331.417624511</v>
      </c>
      <c r="Y43" s="9">
        <v>20352914.176245205</v>
      </c>
      <c r="Z43" t="s">
        <v>499</v>
      </c>
    </row>
    <row r="44" spans="1:26" x14ac:dyDescent="0.55000000000000004">
      <c r="A44" t="str">
        <f>VLOOKUP(B44,[1]jurisdictions!$E$1:$F$65536,2,FALSE)</f>
        <v>DS150013</v>
      </c>
      <c r="B44" t="s">
        <v>42</v>
      </c>
      <c r="C44" s="1">
        <v>6484900.3199999994</v>
      </c>
      <c r="D44" s="1">
        <v>8188265.3100000015</v>
      </c>
      <c r="E44" s="1">
        <v>7885108.4200000018</v>
      </c>
      <c r="F44" s="1">
        <v>8251412.0600000005</v>
      </c>
      <c r="G44" s="1">
        <v>8520889.4500000011</v>
      </c>
      <c r="H44" s="1">
        <v>9010058.3199999984</v>
      </c>
      <c r="I44" s="1">
        <v>9170917.3099999987</v>
      </c>
      <c r="J44" s="1">
        <v>9781733.1799999978</v>
      </c>
      <c r="K44" s="1">
        <v>9644793.0199999996</v>
      </c>
      <c r="L44" s="1">
        <v>9366966.9699999969</v>
      </c>
      <c r="M44" s="6">
        <v>9644800.370000001</v>
      </c>
      <c r="N44" s="6">
        <v>9557614.7509578541</v>
      </c>
      <c r="O44" s="6">
        <v>8775539.6551724114</v>
      </c>
      <c r="P44" s="6">
        <v>8299921.2643678132</v>
      </c>
      <c r="Q44" s="6">
        <v>7879978.5440613003</v>
      </c>
      <c r="R44" s="6">
        <v>7246433.5249042129</v>
      </c>
      <c r="S44" s="6">
        <v>7600901.5325670475</v>
      </c>
      <c r="T44" s="6">
        <v>7453371.2643678142</v>
      </c>
      <c r="U44" s="6">
        <v>7678539.080459767</v>
      </c>
      <c r="V44" s="6">
        <v>7203175.095785439</v>
      </c>
      <c r="W44" s="9">
        <v>7463430.0766283488</v>
      </c>
      <c r="X44" s="9">
        <v>8002102.2988505727</v>
      </c>
      <c r="Y44" s="9">
        <v>8988209.5785440598</v>
      </c>
      <c r="Z44" t="s">
        <v>499</v>
      </c>
    </row>
    <row r="45" spans="1:26" x14ac:dyDescent="0.55000000000000004">
      <c r="A45" t="str">
        <f>VLOOKUP(B45,[1]jurisdictions!$E$1:$F$65536,2,FALSE)</f>
        <v>DS150014</v>
      </c>
      <c r="B45" t="s">
        <v>43</v>
      </c>
      <c r="C45" s="1">
        <v>25008199.740000006</v>
      </c>
      <c r="D45" s="1">
        <v>31156872.34</v>
      </c>
      <c r="E45" s="1">
        <v>31257247.34</v>
      </c>
      <c r="F45" s="1">
        <v>32593116.979999997</v>
      </c>
      <c r="G45" s="1">
        <v>34004993.399999991</v>
      </c>
      <c r="H45" s="1">
        <v>35833054.409999996</v>
      </c>
      <c r="I45" s="1">
        <v>35897921.079999998</v>
      </c>
      <c r="J45" s="1">
        <v>37280060.480000012</v>
      </c>
      <c r="K45" s="1">
        <v>36406398.350000009</v>
      </c>
      <c r="L45" s="1">
        <v>33977636.510000005</v>
      </c>
      <c r="M45" s="6">
        <v>33631261.610000007</v>
      </c>
      <c r="N45" s="6">
        <v>32398580.258302588</v>
      </c>
      <c r="O45" s="6">
        <v>29294511.311164841</v>
      </c>
      <c r="P45" s="6">
        <v>27497637.931034472</v>
      </c>
      <c r="Q45" s="6">
        <v>26091614.559386965</v>
      </c>
      <c r="R45" s="6">
        <v>23793725.862068959</v>
      </c>
      <c r="S45" s="6">
        <v>25783104.789272025</v>
      </c>
      <c r="T45" s="6">
        <v>25016037.356321823</v>
      </c>
      <c r="U45" s="6">
        <v>24492227.394636001</v>
      </c>
      <c r="V45" s="6">
        <v>24554287.739463594</v>
      </c>
      <c r="W45" s="9">
        <v>25412821.839080449</v>
      </c>
      <c r="X45" s="9">
        <v>27214945.785440601</v>
      </c>
      <c r="Y45" s="9">
        <v>27537228.16091954</v>
      </c>
      <c r="Z45" t="s">
        <v>499</v>
      </c>
    </row>
    <row r="46" spans="1:26" x14ac:dyDescent="0.55000000000000004">
      <c r="A46" t="str">
        <f>VLOOKUP(B46,[1]jurisdictions!$E$1:$F$65536,2,FALSE)</f>
        <v>DS150015</v>
      </c>
      <c r="B46" t="s">
        <v>44</v>
      </c>
      <c r="C46" s="1">
        <v>9008697.0499999989</v>
      </c>
      <c r="D46" s="1">
        <v>10686920.639999999</v>
      </c>
      <c r="E46" s="1">
        <v>10940211.91</v>
      </c>
      <c r="F46" s="1">
        <v>11987916.75</v>
      </c>
      <c r="G46" s="1">
        <v>13204148.170000002</v>
      </c>
      <c r="H46" s="1">
        <v>14418502.760000002</v>
      </c>
      <c r="I46" s="1">
        <v>14801721.48</v>
      </c>
      <c r="J46" s="1">
        <v>15207587.689999999</v>
      </c>
      <c r="K46" s="1">
        <v>15463334.930000002</v>
      </c>
      <c r="L46" s="1">
        <v>14745285.130000001</v>
      </c>
      <c r="M46" s="6">
        <v>15014827.190000005</v>
      </c>
      <c r="N46" s="6">
        <v>14910835.326086955</v>
      </c>
      <c r="O46" s="6">
        <v>14434900.362318859</v>
      </c>
      <c r="P46" s="6">
        <v>13797125.724637676</v>
      </c>
      <c r="Q46" s="6">
        <v>13088528.623188403</v>
      </c>
      <c r="R46" s="6">
        <v>11986698.913043473</v>
      </c>
      <c r="S46" s="6">
        <v>12344449.094202893</v>
      </c>
      <c r="T46" s="6">
        <v>12239824.637681155</v>
      </c>
      <c r="U46" s="6">
        <v>12709470.289855069</v>
      </c>
      <c r="V46" s="6">
        <v>12167101.086956518</v>
      </c>
      <c r="W46" s="9">
        <v>12866459.42028985</v>
      </c>
      <c r="X46" s="9">
        <v>13408517.753623184</v>
      </c>
      <c r="Y46" s="9">
        <v>12142378.804347821</v>
      </c>
      <c r="Z46" t="s">
        <v>499</v>
      </c>
    </row>
    <row r="47" spans="1:26" x14ac:dyDescent="0.55000000000000004">
      <c r="A47" t="str">
        <f>VLOOKUP(B47,[1]jurisdictions!$E$1:$F$65536,2,FALSE)</f>
        <v>DS150016</v>
      </c>
      <c r="B47" t="s">
        <v>484</v>
      </c>
      <c r="C47" s="1"/>
      <c r="D47" s="1"/>
      <c r="E47" s="1"/>
      <c r="F47" s="1"/>
      <c r="G47" s="1"/>
      <c r="H47" s="1"/>
      <c r="I47" s="1">
        <v>1041569.98</v>
      </c>
      <c r="J47" s="1">
        <v>2679465.8900000006</v>
      </c>
      <c r="K47" s="1">
        <v>2834252.8100000005</v>
      </c>
      <c r="L47" s="1">
        <v>2694736.89</v>
      </c>
      <c r="M47" s="6">
        <v>2756142.94</v>
      </c>
      <c r="N47" s="6">
        <v>2538744.0613026829</v>
      </c>
      <c r="O47" s="6">
        <v>2365962.2605363964</v>
      </c>
      <c r="P47" s="6">
        <v>2273437.54789272</v>
      </c>
      <c r="Q47" s="6">
        <v>2233754.0229885052</v>
      </c>
      <c r="R47" s="6">
        <v>2159662.2605363978</v>
      </c>
      <c r="S47" s="6">
        <v>2115330.4597701146</v>
      </c>
      <c r="T47" s="6">
        <v>2136720.4980842904</v>
      </c>
      <c r="U47" s="6">
        <v>2294746.5517241368</v>
      </c>
      <c r="V47" s="6">
        <v>2263185.4406130267</v>
      </c>
      <c r="W47" s="9">
        <v>2281550.3831417612</v>
      </c>
      <c r="X47" s="9">
        <v>2430895.9770114934</v>
      </c>
      <c r="Y47" s="9">
        <v>2451235.249042145</v>
      </c>
      <c r="Z47" t="s">
        <v>499</v>
      </c>
    </row>
    <row r="48" spans="1:26" x14ac:dyDescent="0.55000000000000004">
      <c r="A48" t="str">
        <f>VLOOKUP(B48,[1]jurisdictions!$E$1:$F$65536,2,FALSE)</f>
        <v>DS151000</v>
      </c>
      <c r="B48" t="s">
        <v>45</v>
      </c>
      <c r="C48" s="1">
        <v>108257476.08999999</v>
      </c>
      <c r="D48" s="1">
        <v>137775734.52000001</v>
      </c>
      <c r="E48" s="1">
        <v>134558520.76999998</v>
      </c>
      <c r="F48" s="1">
        <v>156843569.02999994</v>
      </c>
      <c r="G48" s="1">
        <v>176555688.5</v>
      </c>
      <c r="H48" s="1">
        <v>187259949.79999995</v>
      </c>
      <c r="I48" s="1">
        <v>185821917.19000006</v>
      </c>
      <c r="J48" s="1">
        <v>179856088.16999996</v>
      </c>
      <c r="K48" s="1">
        <v>172003613.16999996</v>
      </c>
      <c r="L48" s="1">
        <v>161753108.03999993</v>
      </c>
      <c r="M48" s="6">
        <v>160492581.26999998</v>
      </c>
      <c r="N48" s="6">
        <v>165987128.40096015</v>
      </c>
      <c r="O48" s="6">
        <v>149052793.96436322</v>
      </c>
      <c r="P48" s="6">
        <v>140543225.09578538</v>
      </c>
      <c r="Q48" s="6">
        <v>133731311.68582369</v>
      </c>
      <c r="R48" s="6">
        <v>121718668.96551721</v>
      </c>
      <c r="S48" s="6">
        <v>127360540.03831412</v>
      </c>
      <c r="T48" s="6">
        <v>124281287.54789269</v>
      </c>
      <c r="U48" s="6">
        <v>125371049.04214558</v>
      </c>
      <c r="V48" s="6">
        <v>123466055.7471264</v>
      </c>
      <c r="W48" s="9">
        <v>125787815.32567045</v>
      </c>
      <c r="X48" s="9">
        <v>139821013.21839079</v>
      </c>
      <c r="Y48" s="9">
        <v>151610666.09195396</v>
      </c>
      <c r="Z48" t="s">
        <v>499</v>
      </c>
    </row>
    <row r="49" spans="1:26" x14ac:dyDescent="0.55000000000000004">
      <c r="A49" t="str">
        <f>VLOOKUP(B49,[1]jurisdictions!$E$1:$F$65536,2,FALSE)</f>
        <v>DS160001</v>
      </c>
      <c r="B49" t="s">
        <v>46</v>
      </c>
      <c r="C49" s="1">
        <v>36460414.649999999</v>
      </c>
      <c r="D49" s="1">
        <v>43362371.729999997</v>
      </c>
      <c r="E49" s="1">
        <v>40301535.089999996</v>
      </c>
      <c r="F49" s="1">
        <v>42871384.380000003</v>
      </c>
      <c r="G49" s="1">
        <v>44942425.610000014</v>
      </c>
      <c r="H49" s="1">
        <v>44831611.270000011</v>
      </c>
      <c r="I49" s="1">
        <v>47179132.700000003</v>
      </c>
      <c r="J49" s="1">
        <v>46155611.969999999</v>
      </c>
      <c r="K49" s="1">
        <v>45595440.159999996</v>
      </c>
      <c r="L49" s="1">
        <v>42358884.119999997</v>
      </c>
      <c r="M49" s="6">
        <v>44263643.880000003</v>
      </c>
      <c r="N49" s="6">
        <v>44929824.904214568</v>
      </c>
      <c r="O49" s="6">
        <v>42432578.35249044</v>
      </c>
      <c r="P49" s="6">
        <v>43690264.367816076</v>
      </c>
      <c r="Q49" s="6">
        <v>40352639.463601522</v>
      </c>
      <c r="R49" s="6">
        <v>38727045.977011479</v>
      </c>
      <c r="S49" s="6">
        <v>39164405.363984667</v>
      </c>
      <c r="T49" s="6">
        <v>35058983.524904206</v>
      </c>
      <c r="U49" s="6">
        <v>32165935.632183902</v>
      </c>
      <c r="V49" s="6">
        <v>29886781.800766274</v>
      </c>
      <c r="W49" s="9">
        <v>30180582.37547892</v>
      </c>
      <c r="X49" s="9">
        <v>31229495.59386972</v>
      </c>
      <c r="Y49" s="9">
        <v>29926937.547892708</v>
      </c>
      <c r="Z49" t="s">
        <v>500</v>
      </c>
    </row>
    <row r="50" spans="1:26" x14ac:dyDescent="0.55000000000000004">
      <c r="A50" t="str">
        <f>VLOOKUP(B50,[1]jurisdictions!$E$1:$F$65536,2,FALSE)</f>
        <v>DS160002</v>
      </c>
      <c r="B50" t="s">
        <v>47</v>
      </c>
      <c r="C50" s="1">
        <v>19373055.979999997</v>
      </c>
      <c r="D50" s="1">
        <v>24731241.750000004</v>
      </c>
      <c r="E50" s="1">
        <v>23169332.549999993</v>
      </c>
      <c r="F50" s="1">
        <v>23843604.099999994</v>
      </c>
      <c r="G50" s="1">
        <v>25417832.129999999</v>
      </c>
      <c r="H50" s="1">
        <v>25267381.419999987</v>
      </c>
      <c r="I50" s="1">
        <v>27219089.54999999</v>
      </c>
      <c r="J50" s="1">
        <v>26547197.989999998</v>
      </c>
      <c r="K50" s="1">
        <v>27017199.169999991</v>
      </c>
      <c r="L50" s="1">
        <v>24809955.899999987</v>
      </c>
      <c r="M50" s="6">
        <v>25396238.839999996</v>
      </c>
      <c r="N50" s="6">
        <v>25445944.58333334</v>
      </c>
      <c r="O50" s="6">
        <v>24715613.455459792</v>
      </c>
      <c r="P50" s="6">
        <v>23102969.731800757</v>
      </c>
      <c r="Q50" s="6">
        <v>21006776.05363984</v>
      </c>
      <c r="R50" s="6">
        <v>18927034.29118773</v>
      </c>
      <c r="S50" s="6">
        <v>19404723.754789267</v>
      </c>
      <c r="T50" s="6">
        <v>17990207.471264362</v>
      </c>
      <c r="U50" s="6">
        <v>16060287.164750952</v>
      </c>
      <c r="V50" s="6">
        <v>15340778.927203061</v>
      </c>
      <c r="W50" s="9">
        <v>14818458.620689651</v>
      </c>
      <c r="X50" s="9">
        <v>15824696.168582371</v>
      </c>
      <c r="Y50" s="9">
        <v>14906190.996168576</v>
      </c>
      <c r="Z50" t="s">
        <v>500</v>
      </c>
    </row>
    <row r="51" spans="1:26" x14ac:dyDescent="0.55000000000000004">
      <c r="A51" t="str">
        <f>VLOOKUP(B51,[1]jurisdictions!$E$1:$F$65536,2,FALSE)</f>
        <v>DS160003</v>
      </c>
      <c r="B51" t="s">
        <v>48</v>
      </c>
      <c r="C51" s="1">
        <v>101418755.39999998</v>
      </c>
      <c r="D51" s="1">
        <v>122286244.88</v>
      </c>
      <c r="E51" s="1">
        <v>113446473.23</v>
      </c>
      <c r="F51" s="1">
        <v>114514593.94</v>
      </c>
      <c r="G51" s="1">
        <v>118615310.19999997</v>
      </c>
      <c r="H51" s="1">
        <v>117947949.77</v>
      </c>
      <c r="I51" s="1">
        <v>122740719.06999999</v>
      </c>
      <c r="J51" s="1">
        <v>116989121.11999999</v>
      </c>
      <c r="K51" s="1">
        <v>115687741.71000001</v>
      </c>
      <c r="L51" s="1">
        <v>106536420.21000001</v>
      </c>
      <c r="M51" s="6">
        <v>105015836.93000002</v>
      </c>
      <c r="N51" s="6">
        <v>102797868.1992337</v>
      </c>
      <c r="O51" s="6">
        <v>94160169.348659009</v>
      </c>
      <c r="P51" s="6">
        <v>89423109.195402265</v>
      </c>
      <c r="Q51" s="6">
        <v>80502371.264367789</v>
      </c>
      <c r="R51" s="6">
        <v>72155979.310344815</v>
      </c>
      <c r="S51" s="6">
        <v>69733192.145593852</v>
      </c>
      <c r="T51" s="6">
        <v>62552304.214559384</v>
      </c>
      <c r="U51" s="6">
        <v>60413325.670498066</v>
      </c>
      <c r="V51" s="6">
        <v>62888460.919540204</v>
      </c>
      <c r="W51" s="9">
        <v>60964095.402298823</v>
      </c>
      <c r="X51" s="9">
        <v>66825568.199233688</v>
      </c>
      <c r="Y51" s="9">
        <v>65056937.164750919</v>
      </c>
      <c r="Z51" t="s">
        <v>500</v>
      </c>
    </row>
    <row r="52" spans="1:26" x14ac:dyDescent="0.55000000000000004">
      <c r="A52" t="str">
        <f>VLOOKUP(B52,[1]jurisdictions!$E$1:$F$65536,2,FALSE)</f>
        <v>DS160004</v>
      </c>
      <c r="B52" t="s">
        <v>49</v>
      </c>
      <c r="C52" s="1">
        <v>22428271.840000004</v>
      </c>
      <c r="D52" s="1">
        <v>27292020.529999997</v>
      </c>
      <c r="E52" s="1">
        <v>24035631.419999998</v>
      </c>
      <c r="F52" s="1">
        <v>24594548</v>
      </c>
      <c r="G52" s="1">
        <v>27802436.549999993</v>
      </c>
      <c r="H52" s="1">
        <v>27990439.550000004</v>
      </c>
      <c r="I52" s="1">
        <v>29246462.220000003</v>
      </c>
      <c r="J52" s="1">
        <v>29729951.539999999</v>
      </c>
      <c r="K52" s="1">
        <v>26921758.490000002</v>
      </c>
      <c r="L52" s="1">
        <v>23926033.309999995</v>
      </c>
      <c r="M52" s="6">
        <v>23593480.660000004</v>
      </c>
      <c r="N52" s="6">
        <v>25008251.31578948</v>
      </c>
      <c r="O52" s="6">
        <v>23070059.210526291</v>
      </c>
      <c r="P52" s="6">
        <v>23083422.556390971</v>
      </c>
      <c r="Q52" s="6">
        <v>22229743.79699247</v>
      </c>
      <c r="R52" s="6">
        <v>22009777.443609014</v>
      </c>
      <c r="S52" s="6">
        <v>20076173.684210524</v>
      </c>
      <c r="T52" s="6">
        <v>18347426.127819546</v>
      </c>
      <c r="U52" s="6">
        <v>17889796.616541348</v>
      </c>
      <c r="V52" s="6">
        <v>19365080.263157889</v>
      </c>
      <c r="W52" s="9">
        <v>19066109.022556379</v>
      </c>
      <c r="X52" s="9">
        <v>21349162.781954885</v>
      </c>
      <c r="Y52" s="9">
        <v>21010439.28571428</v>
      </c>
      <c r="Z52" t="s">
        <v>500</v>
      </c>
    </row>
    <row r="53" spans="1:26" x14ac:dyDescent="0.55000000000000004">
      <c r="A53" t="str">
        <f>VLOOKUP(B53,[1]jurisdictions!$E$1:$F$65536,2,FALSE)</f>
        <v>DS160005</v>
      </c>
      <c r="B53" t="s">
        <v>50</v>
      </c>
      <c r="C53" s="1">
        <v>63957995.619999982</v>
      </c>
      <c r="D53" s="1">
        <v>79629829.269999996</v>
      </c>
      <c r="E53" s="1">
        <v>75101582.010000005</v>
      </c>
      <c r="F53" s="1">
        <v>78390507.559999973</v>
      </c>
      <c r="G53" s="1">
        <v>82815866.139999971</v>
      </c>
      <c r="H53" s="1">
        <v>84049542.209999979</v>
      </c>
      <c r="I53" s="1">
        <v>89948591.879999995</v>
      </c>
      <c r="J53" s="1">
        <v>86803688.210000008</v>
      </c>
      <c r="K53" s="1">
        <v>84691828.910000011</v>
      </c>
      <c r="L53" s="1">
        <v>78596481.25</v>
      </c>
      <c r="M53" s="6">
        <v>79457414.390000015</v>
      </c>
      <c r="N53" s="6">
        <v>76158875.384615347</v>
      </c>
      <c r="O53" s="6">
        <v>72939032.30769226</v>
      </c>
      <c r="P53" s="6">
        <v>75370042.884615362</v>
      </c>
      <c r="Q53" s="6">
        <v>66667736.923076898</v>
      </c>
      <c r="R53" s="6">
        <v>72145952.115384594</v>
      </c>
      <c r="S53" s="6">
        <v>62379587.49999997</v>
      </c>
      <c r="T53" s="6">
        <v>59092658.846153818</v>
      </c>
      <c r="U53" s="6">
        <v>56340438.84615384</v>
      </c>
      <c r="V53" s="6">
        <v>54391608.65384613</v>
      </c>
      <c r="W53" s="9">
        <v>56670353.653846145</v>
      </c>
      <c r="X53" s="9">
        <v>59937514.038461536</v>
      </c>
      <c r="Y53" s="9">
        <v>54536999.423076905</v>
      </c>
      <c r="Z53" t="s">
        <v>500</v>
      </c>
    </row>
    <row r="54" spans="1:26" x14ac:dyDescent="0.55000000000000004">
      <c r="A54" t="str">
        <f>VLOOKUP(B54,[1]jurisdictions!$E$1:$F$65536,2,FALSE)</f>
        <v>DS160006</v>
      </c>
      <c r="B54" t="s">
        <v>51</v>
      </c>
      <c r="C54" s="1">
        <v>94402514.159999996</v>
      </c>
      <c r="D54" s="1">
        <v>110867659.08000001</v>
      </c>
      <c r="E54" s="1">
        <v>95073802.12999998</v>
      </c>
      <c r="F54" s="1">
        <v>99966037.469999969</v>
      </c>
      <c r="G54" s="1">
        <v>100794710.72999999</v>
      </c>
      <c r="H54" s="1">
        <v>104150944.75999999</v>
      </c>
      <c r="I54" s="1">
        <v>107083153.96000002</v>
      </c>
      <c r="J54" s="1">
        <v>103436455.86000001</v>
      </c>
      <c r="K54" s="1">
        <v>81677313.069999993</v>
      </c>
      <c r="L54" s="1">
        <v>70203048.320000008</v>
      </c>
      <c r="M54" s="6">
        <v>72161597.609999999</v>
      </c>
      <c r="N54" s="6">
        <v>69445683.118773937</v>
      </c>
      <c r="O54" s="6">
        <v>64427513.578544036</v>
      </c>
      <c r="P54" s="6">
        <v>52953182.758620664</v>
      </c>
      <c r="Q54" s="6">
        <v>42271352.681992322</v>
      </c>
      <c r="R54" s="6">
        <v>37828131.226053625</v>
      </c>
      <c r="S54" s="6">
        <v>40667932.375478908</v>
      </c>
      <c r="T54" s="6">
        <v>35405225.670498073</v>
      </c>
      <c r="U54" s="6">
        <v>35375569.923371628</v>
      </c>
      <c r="V54" s="6">
        <v>42991266.283524886</v>
      </c>
      <c r="W54" s="9">
        <v>50565239.463601515</v>
      </c>
      <c r="X54" s="9">
        <v>56836992.145593867</v>
      </c>
      <c r="Y54" s="9">
        <v>54342350.95785439</v>
      </c>
      <c r="Z54" t="s">
        <v>500</v>
      </c>
    </row>
    <row r="55" spans="1:26" x14ac:dyDescent="0.55000000000000004">
      <c r="A55" t="str">
        <f>VLOOKUP(B55,[1]jurisdictions!$E$1:$F$65536,2,FALSE)</f>
        <v>DS160007</v>
      </c>
      <c r="B55" t="s">
        <v>52</v>
      </c>
      <c r="C55" s="1">
        <v>287373919.90000004</v>
      </c>
      <c r="D55" s="1">
        <v>356721056.62</v>
      </c>
      <c r="E55" s="1">
        <v>317936236.49999994</v>
      </c>
      <c r="F55" s="1">
        <v>296242012.25</v>
      </c>
      <c r="G55" s="1">
        <v>294177424.63</v>
      </c>
      <c r="H55" s="1">
        <v>289479194.66999984</v>
      </c>
      <c r="I55" s="1">
        <v>298563609.15999997</v>
      </c>
      <c r="J55" s="1">
        <v>284612246.93999988</v>
      </c>
      <c r="K55" s="1">
        <v>276842900.10000002</v>
      </c>
      <c r="L55" s="1">
        <v>257080522.42000002</v>
      </c>
      <c r="M55" s="6">
        <v>257008412.73999995</v>
      </c>
      <c r="N55" s="6">
        <v>252546237.3563219</v>
      </c>
      <c r="O55" s="6">
        <v>237874453.83141819</v>
      </c>
      <c r="P55" s="6">
        <v>230896437.93103439</v>
      </c>
      <c r="Q55" s="6">
        <v>225296167.62452105</v>
      </c>
      <c r="R55" s="6">
        <v>212897414.94252864</v>
      </c>
      <c r="S55" s="6">
        <v>232529057.47126424</v>
      </c>
      <c r="T55" s="6">
        <v>222330842.14559379</v>
      </c>
      <c r="U55" s="6">
        <v>214454992.14559379</v>
      </c>
      <c r="V55" s="6">
        <v>211171681.99233711</v>
      </c>
      <c r="W55" s="9">
        <v>207861828.54406121</v>
      </c>
      <c r="X55" s="9">
        <v>222852214.75095776</v>
      </c>
      <c r="Y55" s="9">
        <v>220367539.8467432</v>
      </c>
      <c r="Z55" t="s">
        <v>500</v>
      </c>
    </row>
    <row r="56" spans="1:26" x14ac:dyDescent="0.55000000000000004">
      <c r="A56" t="str">
        <f>VLOOKUP(B56,[1]jurisdictions!$E$1:$F$65536,2,FALSE)</f>
        <v>DS160008</v>
      </c>
      <c r="B56" t="s">
        <v>53</v>
      </c>
      <c r="C56" s="1">
        <v>28649805.339999992</v>
      </c>
      <c r="D56" s="1">
        <v>33306865.909999993</v>
      </c>
      <c r="E56" s="1">
        <v>28524938.909999996</v>
      </c>
      <c r="F56" s="1">
        <v>30608031.20999999</v>
      </c>
      <c r="G56" s="1">
        <v>34874799.489999995</v>
      </c>
      <c r="H56" s="1">
        <v>35450701.030000001</v>
      </c>
      <c r="I56" s="1">
        <v>37171183.430000007</v>
      </c>
      <c r="J56" s="1">
        <v>36037016.380000003</v>
      </c>
      <c r="K56" s="1">
        <v>31305111.030000005</v>
      </c>
      <c r="L56" s="1">
        <v>31046087.309999999</v>
      </c>
      <c r="M56" s="6">
        <v>32891750.879999999</v>
      </c>
      <c r="N56" s="6">
        <v>32576209.003831424</v>
      </c>
      <c r="O56" s="6">
        <v>29368750.000000056</v>
      </c>
      <c r="P56" s="6">
        <v>28520800.957854398</v>
      </c>
      <c r="Q56" s="6">
        <v>26294899.616858233</v>
      </c>
      <c r="R56" s="6">
        <v>24730026.05363984</v>
      </c>
      <c r="S56" s="6">
        <v>24575994.636015315</v>
      </c>
      <c r="T56" s="6">
        <v>23466811.685823753</v>
      </c>
      <c r="U56" s="6">
        <v>22584086.206896544</v>
      </c>
      <c r="V56" s="6">
        <v>22117101.915708803</v>
      </c>
      <c r="W56" s="9">
        <v>22689690.421455927</v>
      </c>
      <c r="X56" s="9">
        <v>24439741.379310336</v>
      </c>
      <c r="Y56" s="9">
        <v>23731416.858237535</v>
      </c>
      <c r="Z56" t="s">
        <v>500</v>
      </c>
    </row>
    <row r="57" spans="1:26" x14ac:dyDescent="0.55000000000000004">
      <c r="A57" t="str">
        <f>VLOOKUP(B57,[1]jurisdictions!$E$1:$F$65536,2,FALSE)</f>
        <v>DS160009</v>
      </c>
      <c r="B57" t="s">
        <v>54</v>
      </c>
      <c r="C57" s="1">
        <v>2155674.1799999997</v>
      </c>
      <c r="D57" s="1">
        <v>2043941.2199999995</v>
      </c>
      <c r="E57" s="1">
        <v>1291787.8500000001</v>
      </c>
      <c r="F57" s="1">
        <v>1550914.36</v>
      </c>
      <c r="G57" s="1">
        <v>1593272.36</v>
      </c>
      <c r="H57" s="1">
        <v>1596591.6400000001</v>
      </c>
      <c r="I57" s="1">
        <v>1865120</v>
      </c>
      <c r="J57" s="1">
        <v>1864548.4400000002</v>
      </c>
      <c r="K57" s="1">
        <v>2705065.2299999995</v>
      </c>
      <c r="L57" s="1">
        <v>2543983.7399999998</v>
      </c>
      <c r="M57" s="6">
        <v>2783498.9099999997</v>
      </c>
      <c r="N57" s="6">
        <v>2793729.1666666665</v>
      </c>
      <c r="O57" s="6">
        <v>2763828.3333333363</v>
      </c>
      <c r="P57" s="6">
        <v>3244743.3333333335</v>
      </c>
      <c r="Q57" s="6">
        <v>3507472.4999999995</v>
      </c>
      <c r="R57" s="6">
        <v>3403435.0000000009</v>
      </c>
      <c r="S57" s="6">
        <v>3386704.1666666674</v>
      </c>
      <c r="T57" s="6">
        <v>3349801.6666666674</v>
      </c>
      <c r="U57" s="6">
        <v>3361165.0000000014</v>
      </c>
      <c r="V57" s="6">
        <v>2904240.8333333344</v>
      </c>
      <c r="W57" s="9">
        <v>2441554.166666667</v>
      </c>
      <c r="X57" s="9">
        <v>2876448.333333333</v>
      </c>
      <c r="Y57" s="9">
        <v>2283589.1666666665</v>
      </c>
      <c r="Z57" t="s">
        <v>500</v>
      </c>
    </row>
    <row r="58" spans="1:26" x14ac:dyDescent="0.55000000000000004">
      <c r="A58" t="str">
        <f>VLOOKUP(B58,[1]jurisdictions!$E$1:$F$65536,2,FALSE)</f>
        <v>DS160010</v>
      </c>
      <c r="B58" t="s">
        <v>55</v>
      </c>
      <c r="C58" s="1">
        <v>135080842.31999999</v>
      </c>
      <c r="D58" s="1">
        <v>169610240.12000003</v>
      </c>
      <c r="E58" s="1">
        <v>158404291.36999997</v>
      </c>
      <c r="F58" s="1">
        <v>148284065.95000002</v>
      </c>
      <c r="G58" s="1">
        <v>154236149.05000001</v>
      </c>
      <c r="H58" s="1">
        <v>152972339.60999995</v>
      </c>
      <c r="I58" s="1">
        <v>156925299.54999998</v>
      </c>
      <c r="J58" s="1">
        <v>149230492.16999999</v>
      </c>
      <c r="K58" s="1">
        <v>142513907.86000001</v>
      </c>
      <c r="L58" s="1">
        <v>133761682.78999999</v>
      </c>
      <c r="M58" s="6">
        <v>126375925.99999999</v>
      </c>
      <c r="N58" s="6">
        <v>125947044.06130268</v>
      </c>
      <c r="O58" s="6">
        <v>115182944.82758579</v>
      </c>
      <c r="P58" s="6">
        <v>109545543.67816091</v>
      </c>
      <c r="Q58" s="6">
        <v>102652984.48275858</v>
      </c>
      <c r="R58" s="6">
        <v>97417166.858237505</v>
      </c>
      <c r="S58" s="6">
        <v>98644790.996168554</v>
      </c>
      <c r="T58" s="6">
        <v>92418720.306513369</v>
      </c>
      <c r="U58" s="6">
        <v>91191671.455938682</v>
      </c>
      <c r="V58" s="6">
        <v>87965268.582375452</v>
      </c>
      <c r="W58" s="9">
        <v>89098396.743294969</v>
      </c>
      <c r="X58" s="9">
        <v>103426758.42911874</v>
      </c>
      <c r="Y58" s="9">
        <v>102598405.36398466</v>
      </c>
      <c r="Z58" t="s">
        <v>500</v>
      </c>
    </row>
    <row r="59" spans="1:26" x14ac:dyDescent="0.55000000000000004">
      <c r="A59" t="str">
        <f>VLOOKUP(B59,[1]jurisdictions!$E$1:$F$65536,2,FALSE)</f>
        <v>DS160011</v>
      </c>
      <c r="B59" t="s">
        <v>56</v>
      </c>
      <c r="C59" s="1">
        <v>21732497.719999999</v>
      </c>
      <c r="D59" s="1">
        <v>24206155.699999999</v>
      </c>
      <c r="E59" s="1">
        <v>21968085.629999992</v>
      </c>
      <c r="F59" s="1">
        <v>23792029.309999995</v>
      </c>
      <c r="G59" s="1">
        <v>26489439.109999999</v>
      </c>
      <c r="H59" s="1">
        <v>26908671.54999999</v>
      </c>
      <c r="I59" s="1">
        <v>27372546.670000002</v>
      </c>
      <c r="J59" s="1">
        <v>26618185.140000004</v>
      </c>
      <c r="K59" s="1">
        <v>23566531.220000006</v>
      </c>
      <c r="L59" s="1">
        <v>21555343.789999995</v>
      </c>
      <c r="M59" s="6">
        <v>20202434.350000001</v>
      </c>
      <c r="N59" s="6">
        <v>18483714.849624056</v>
      </c>
      <c r="O59" s="6">
        <v>16157378.195488714</v>
      </c>
      <c r="P59" s="6">
        <v>16079360.90225563</v>
      </c>
      <c r="Q59" s="6">
        <v>14657388.721804505</v>
      </c>
      <c r="R59" s="6">
        <v>14152081.203007514</v>
      </c>
      <c r="S59" s="6">
        <v>12721782.894736838</v>
      </c>
      <c r="T59" s="6">
        <v>11829501.879699249</v>
      </c>
      <c r="U59" s="6">
        <v>11159223.120300751</v>
      </c>
      <c r="V59" s="6">
        <v>12714494.172932327</v>
      </c>
      <c r="W59" s="9">
        <v>14137640.789473679</v>
      </c>
      <c r="X59" s="9">
        <v>14990912.030075183</v>
      </c>
      <c r="Y59" s="9">
        <v>14401828.007518791</v>
      </c>
      <c r="Z59" t="s">
        <v>500</v>
      </c>
    </row>
    <row r="60" spans="1:26" x14ac:dyDescent="0.55000000000000004">
      <c r="A60" t="str">
        <f>VLOOKUP(B60,[1]jurisdictions!$E$1:$F$65536,2,FALSE)</f>
        <v>DS160012</v>
      </c>
      <c r="B60" t="s">
        <v>57</v>
      </c>
      <c r="C60" s="1">
        <v>5887120.71</v>
      </c>
      <c r="D60" s="1">
        <v>7392809.0099999998</v>
      </c>
      <c r="E60" s="1">
        <v>7366650.5199999996</v>
      </c>
      <c r="F60" s="1">
        <v>7257154.4700000007</v>
      </c>
      <c r="G60" s="1">
        <v>6976128.4299999988</v>
      </c>
      <c r="H60" s="1">
        <v>6910621.8299999991</v>
      </c>
      <c r="I60" s="1">
        <v>7125115.790000001</v>
      </c>
      <c r="J60" s="1">
        <v>7526117.1999999993</v>
      </c>
      <c r="K60" s="1">
        <v>6758397.2599999988</v>
      </c>
      <c r="L60" s="1">
        <v>6126056.1400000006</v>
      </c>
      <c r="M60" s="6">
        <v>7153281.2699999996</v>
      </c>
      <c r="N60" s="6">
        <v>7419198.0842911871</v>
      </c>
      <c r="O60" s="6">
        <v>6801936.5900383275</v>
      </c>
      <c r="P60" s="6">
        <v>6858374.3295019148</v>
      </c>
      <c r="Q60" s="6">
        <v>6365722.9885057453</v>
      </c>
      <c r="R60" s="6">
        <v>7757271.6475095749</v>
      </c>
      <c r="S60" s="6">
        <v>6064822.0306513375</v>
      </c>
      <c r="T60" s="6">
        <v>6061553.0651340969</v>
      </c>
      <c r="U60" s="6">
        <v>6180387.9310344812</v>
      </c>
      <c r="V60" s="6">
        <v>5645755.9386973167</v>
      </c>
      <c r="W60" s="9">
        <v>5939677.5862068944</v>
      </c>
      <c r="X60" s="9">
        <v>6108301.7241379274</v>
      </c>
      <c r="Y60" s="9">
        <v>5566933.1417624494</v>
      </c>
      <c r="Z60" t="s">
        <v>500</v>
      </c>
    </row>
    <row r="61" spans="1:26" x14ac:dyDescent="0.55000000000000004">
      <c r="A61" t="str">
        <f>VLOOKUP(B61,[1]jurisdictions!$E$1:$F$65536,2,FALSE)</f>
        <v>DS160013</v>
      </c>
      <c r="B61" t="s">
        <v>58</v>
      </c>
      <c r="C61" s="1">
        <v>32499184.109999999</v>
      </c>
      <c r="D61" s="1">
        <v>39367050.960000008</v>
      </c>
      <c r="E61" s="1">
        <v>39505524.699999996</v>
      </c>
      <c r="F61" s="1">
        <v>42401728.059999995</v>
      </c>
      <c r="G61" s="1">
        <v>48627597.979999997</v>
      </c>
      <c r="H61" s="1">
        <v>51179896.440000013</v>
      </c>
      <c r="I61" s="1">
        <v>54533331.75</v>
      </c>
      <c r="J61" s="1">
        <v>53399838.840000011</v>
      </c>
      <c r="K61" s="1">
        <v>52199297.919999994</v>
      </c>
      <c r="L61" s="1">
        <v>43595119.860000007</v>
      </c>
      <c r="M61" s="6">
        <v>41445746.70000001</v>
      </c>
      <c r="N61" s="6">
        <v>37841870.114942528</v>
      </c>
      <c r="O61" s="6">
        <v>34018899.042145677</v>
      </c>
      <c r="P61" s="6">
        <v>33316661.685823735</v>
      </c>
      <c r="Q61" s="6">
        <v>30688161.685823735</v>
      </c>
      <c r="R61" s="6">
        <v>28410700.574712634</v>
      </c>
      <c r="S61" s="6">
        <v>28131965.325670484</v>
      </c>
      <c r="T61" s="6">
        <v>26163233.141762443</v>
      </c>
      <c r="U61" s="6">
        <v>25272982.950191565</v>
      </c>
      <c r="V61" s="6">
        <v>25716805.172413785</v>
      </c>
      <c r="W61" s="9">
        <v>25366238.888888884</v>
      </c>
      <c r="X61" s="9">
        <v>26391600.383141756</v>
      </c>
      <c r="Y61" s="9">
        <v>23725886.206896544</v>
      </c>
      <c r="Z61" t="s">
        <v>500</v>
      </c>
    </row>
    <row r="62" spans="1:26" x14ac:dyDescent="0.55000000000000004">
      <c r="A62" t="str">
        <f>VLOOKUP(B62,[1]jurisdictions!$E$1:$F$65536,2,FALSE)</f>
        <v>DS160014</v>
      </c>
      <c r="B62" t="s">
        <v>59</v>
      </c>
      <c r="C62" s="1">
        <v>38340.65</v>
      </c>
      <c r="D62" s="1">
        <v>143994.23000000001</v>
      </c>
      <c r="E62" s="1">
        <v>7663.4900000000007</v>
      </c>
      <c r="F62" s="1">
        <v>31197.33</v>
      </c>
      <c r="G62" s="1">
        <v>39897.209999999992</v>
      </c>
      <c r="H62" s="1">
        <v>34268.980000000003</v>
      </c>
      <c r="I62" s="1">
        <v>42545.399999999987</v>
      </c>
      <c r="J62" s="1">
        <v>32736.350000000006</v>
      </c>
      <c r="K62" s="1">
        <v>44524.360000000008</v>
      </c>
      <c r="L62" s="1">
        <v>30861.02</v>
      </c>
      <c r="M62" s="6">
        <v>25187.759999999998</v>
      </c>
      <c r="N62" s="6">
        <v>29180</v>
      </c>
      <c r="O62" s="6">
        <v>25403.333333333336</v>
      </c>
      <c r="P62" s="6">
        <v>72805.000000000029</v>
      </c>
      <c r="Q62" s="6">
        <v>14623.333333333334</v>
      </c>
      <c r="R62" s="6">
        <v>11826.666666666668</v>
      </c>
      <c r="S62" s="6">
        <v>38110.000000000007</v>
      </c>
      <c r="T62" s="6">
        <v>107646.66666666669</v>
      </c>
      <c r="U62" s="6">
        <v>204981.66666666666</v>
      </c>
      <c r="V62" s="6">
        <v>408445.00000000006</v>
      </c>
      <c r="W62" s="9">
        <v>515398.33333333355</v>
      </c>
      <c r="X62" s="9">
        <v>694410.00000000012</v>
      </c>
      <c r="Y62" s="9">
        <v>75919.999999999971</v>
      </c>
      <c r="Z62" t="s">
        <v>500</v>
      </c>
    </row>
    <row r="63" spans="1:26" x14ac:dyDescent="0.55000000000000004">
      <c r="A63" t="str">
        <f>VLOOKUP(B63,[1]jurisdictions!$E$1:$F$65536,2,FALSE)</f>
        <v>DS160015</v>
      </c>
      <c r="B63" t="s">
        <v>60</v>
      </c>
      <c r="C63" s="1">
        <v>8449970.75</v>
      </c>
      <c r="D63" s="1">
        <v>9315423.6800000034</v>
      </c>
      <c r="E63" s="1">
        <v>8588454.8600000013</v>
      </c>
      <c r="F63" s="1">
        <v>8667737.9100000001</v>
      </c>
      <c r="G63" s="1">
        <v>8817839.7500000019</v>
      </c>
      <c r="H63" s="1">
        <v>8709260.0000000019</v>
      </c>
      <c r="I63" s="1">
        <v>8905031.7100000009</v>
      </c>
      <c r="J63" s="1">
        <v>8929556.3400000017</v>
      </c>
      <c r="K63" s="1">
        <v>10717015.4</v>
      </c>
      <c r="L63" s="1">
        <v>10079958.710000001</v>
      </c>
      <c r="M63" s="6">
        <v>10935604.379999999</v>
      </c>
      <c r="N63" s="6">
        <v>11715563.987138269</v>
      </c>
      <c r="O63" s="6">
        <v>10199394.694533743</v>
      </c>
      <c r="P63" s="6">
        <v>10936828.45659164</v>
      </c>
      <c r="Q63" s="6">
        <v>11302791.318327975</v>
      </c>
      <c r="R63" s="6">
        <v>10608031.028938906</v>
      </c>
      <c r="S63" s="6">
        <v>10994880.064308679</v>
      </c>
      <c r="T63" s="6">
        <v>10554558.199356912</v>
      </c>
      <c r="U63" s="6">
        <v>10322284.083601285</v>
      </c>
      <c r="V63" s="6">
        <v>9177675.7234726679</v>
      </c>
      <c r="W63" s="9">
        <v>8791370.5787781347</v>
      </c>
      <c r="X63" s="9">
        <v>9676700.3215434086</v>
      </c>
      <c r="Y63" s="9">
        <v>9247929.4212218635</v>
      </c>
      <c r="Z63" t="s">
        <v>500</v>
      </c>
    </row>
    <row r="64" spans="1:26" x14ac:dyDescent="0.55000000000000004">
      <c r="A64" t="str">
        <f>VLOOKUP(B64,[1]jurisdictions!$E$1:$F$65536,2,FALSE)</f>
        <v>DS160016</v>
      </c>
      <c r="B64" t="s">
        <v>61</v>
      </c>
      <c r="C64" s="1">
        <v>38703405.850000001</v>
      </c>
      <c r="D64" s="1">
        <v>46304736.579999983</v>
      </c>
      <c r="E64" s="1">
        <v>44621514.81000001</v>
      </c>
      <c r="F64" s="1">
        <v>47451883.239999987</v>
      </c>
      <c r="G64" s="1">
        <v>48753527.710000001</v>
      </c>
      <c r="H64" s="1">
        <v>47374037.179999992</v>
      </c>
      <c r="I64" s="1">
        <v>49782492.790000007</v>
      </c>
      <c r="J64" s="1">
        <v>47005458.5</v>
      </c>
      <c r="K64" s="1">
        <v>48512630.690000013</v>
      </c>
      <c r="L64" s="1">
        <v>42633697.260000005</v>
      </c>
      <c r="M64" s="6">
        <v>41624598.63000001</v>
      </c>
      <c r="N64" s="6">
        <v>43313789.097744361</v>
      </c>
      <c r="O64" s="6">
        <v>37199118.421052612</v>
      </c>
      <c r="P64" s="6">
        <v>35765417.293233067</v>
      </c>
      <c r="Q64" s="6">
        <v>34180821.42857141</v>
      </c>
      <c r="R64" s="6">
        <v>35065500.939849623</v>
      </c>
      <c r="S64" s="6">
        <v>34793672.744360887</v>
      </c>
      <c r="T64" s="6">
        <v>29049104.699248113</v>
      </c>
      <c r="U64" s="6">
        <v>28088052.44360901</v>
      </c>
      <c r="V64" s="6">
        <v>29682983.270676676</v>
      </c>
      <c r="W64" s="9">
        <v>30409943.609022539</v>
      </c>
      <c r="X64" s="9">
        <v>34240087.406015024</v>
      </c>
      <c r="Y64" s="9">
        <v>31822527.443609022</v>
      </c>
      <c r="Z64" t="s">
        <v>500</v>
      </c>
    </row>
    <row r="65" spans="1:26" x14ac:dyDescent="0.55000000000000004">
      <c r="A65" t="str">
        <f>VLOOKUP(B65,[1]jurisdictions!$E$1:$F$65536,2,FALSE)</f>
        <v>DS160017</v>
      </c>
      <c r="B65" t="s">
        <v>62</v>
      </c>
      <c r="C65" s="1">
        <v>61110261.840000004</v>
      </c>
      <c r="D65" s="1">
        <v>79626888.449999988</v>
      </c>
      <c r="E65" s="1">
        <v>82014301.229999989</v>
      </c>
      <c r="F65" s="1">
        <v>91697837.609999985</v>
      </c>
      <c r="G65" s="1">
        <v>107004978.75999999</v>
      </c>
      <c r="H65" s="1">
        <v>105289021.53000002</v>
      </c>
      <c r="I65" s="1">
        <v>112197545.11999997</v>
      </c>
      <c r="J65" s="1">
        <v>106742367.47000001</v>
      </c>
      <c r="K65" s="1">
        <v>105396281.17000002</v>
      </c>
      <c r="L65" s="1">
        <v>101157383.70999999</v>
      </c>
      <c r="M65" s="6">
        <v>100894651.61</v>
      </c>
      <c r="N65" s="6">
        <v>103054549.23371647</v>
      </c>
      <c r="O65" s="6">
        <v>96780728.735632524</v>
      </c>
      <c r="P65" s="6">
        <v>96014086.781609163</v>
      </c>
      <c r="Q65" s="6">
        <v>89290375.862068921</v>
      </c>
      <c r="R65" s="6">
        <v>84132659.386973158</v>
      </c>
      <c r="S65" s="6">
        <v>84891865.325670466</v>
      </c>
      <c r="T65" s="6">
        <v>76112178.927203029</v>
      </c>
      <c r="U65" s="6">
        <v>71079679.693486556</v>
      </c>
      <c r="V65" s="6">
        <v>67876811.877394602</v>
      </c>
      <c r="W65" s="9">
        <v>71463972.222222194</v>
      </c>
      <c r="X65" s="9">
        <v>76092904.980842873</v>
      </c>
      <c r="Y65" s="9">
        <v>70695651.149425253</v>
      </c>
      <c r="Z65" t="s">
        <v>500</v>
      </c>
    </row>
    <row r="66" spans="1:26" x14ac:dyDescent="0.55000000000000004">
      <c r="A66" t="str">
        <f>VLOOKUP(B66,[1]jurisdictions!$E$1:$F$65536,2,FALSE)</f>
        <v>DS160018</v>
      </c>
      <c r="B66" t="s">
        <v>63</v>
      </c>
      <c r="C66" s="1">
        <v>21506569.870000001</v>
      </c>
      <c r="D66" s="1">
        <v>24157522.549999997</v>
      </c>
      <c r="E66" s="1">
        <v>22562629.280000001</v>
      </c>
      <c r="F66" s="1">
        <v>26742776.060000002</v>
      </c>
      <c r="G66" s="1">
        <v>29981610.900000002</v>
      </c>
      <c r="H66" s="1">
        <v>30463028.390000001</v>
      </c>
      <c r="I66" s="1">
        <v>30828444.859999999</v>
      </c>
      <c r="J66" s="1">
        <v>28322338.079999998</v>
      </c>
      <c r="K66" s="1">
        <v>25967704.380000003</v>
      </c>
      <c r="L66" s="1">
        <v>24344715.729999997</v>
      </c>
      <c r="M66" s="6">
        <v>24224327.200000003</v>
      </c>
      <c r="N66" s="6">
        <v>22171370.30651341</v>
      </c>
      <c r="O66" s="6">
        <v>20546727.203065127</v>
      </c>
      <c r="P66" s="6">
        <v>20122130.651340988</v>
      </c>
      <c r="Q66" s="6">
        <v>18719040.996168576</v>
      </c>
      <c r="R66" s="6">
        <v>16633773.754789265</v>
      </c>
      <c r="S66" s="6">
        <v>16388300.76628352</v>
      </c>
      <c r="T66" s="6">
        <v>14243377.586206893</v>
      </c>
      <c r="U66" s="6">
        <v>13510189.463601524</v>
      </c>
      <c r="V66" s="6">
        <v>14451503.448275857</v>
      </c>
      <c r="W66" s="9">
        <v>13778555.74712643</v>
      </c>
      <c r="X66" s="9">
        <v>14437317.241379308</v>
      </c>
      <c r="Y66" s="9">
        <v>13012282.758620683</v>
      </c>
      <c r="Z66" t="s">
        <v>500</v>
      </c>
    </row>
    <row r="67" spans="1:26" x14ac:dyDescent="0.55000000000000004">
      <c r="A67" t="str">
        <f>VLOOKUP(B67,[1]jurisdictions!$E$1:$F$65536,2,FALSE)</f>
        <v>DS160019</v>
      </c>
      <c r="B67" t="s">
        <v>64</v>
      </c>
      <c r="C67" s="1">
        <v>31901087.24000001</v>
      </c>
      <c r="D67" s="1">
        <v>39149187.480000004</v>
      </c>
      <c r="E67" s="1">
        <v>36971512.150000013</v>
      </c>
      <c r="F67" s="1">
        <v>38304243.449999996</v>
      </c>
      <c r="G67" s="1">
        <v>40961355.909999996</v>
      </c>
      <c r="H67" s="1">
        <v>41409411.370000005</v>
      </c>
      <c r="I67" s="1">
        <v>42650966.130000003</v>
      </c>
      <c r="J67" s="1">
        <v>42490494.359999999</v>
      </c>
      <c r="K67" s="1">
        <v>40137142.740000002</v>
      </c>
      <c r="L67" s="1">
        <v>36001419.150000006</v>
      </c>
      <c r="M67" s="6">
        <v>35503732.469999999</v>
      </c>
      <c r="N67" s="6">
        <v>33986245.940959401</v>
      </c>
      <c r="O67" s="6">
        <v>30468496.309963085</v>
      </c>
      <c r="P67" s="6">
        <v>30809296.678966776</v>
      </c>
      <c r="Q67" s="6">
        <v>28370298.892988924</v>
      </c>
      <c r="R67" s="6">
        <v>29936097.785977844</v>
      </c>
      <c r="S67" s="6">
        <v>26405081.180811796</v>
      </c>
      <c r="T67" s="6">
        <v>25106981.365313642</v>
      </c>
      <c r="U67" s="6">
        <v>25054693.91143911</v>
      </c>
      <c r="V67" s="6">
        <v>27675705.166051649</v>
      </c>
      <c r="W67" s="9">
        <v>24361698.339483384</v>
      </c>
      <c r="X67" s="9">
        <v>25752498.523985237</v>
      </c>
      <c r="Y67" s="9">
        <v>24113338.007380065</v>
      </c>
      <c r="Z67" t="s">
        <v>500</v>
      </c>
    </row>
    <row r="68" spans="1:26" x14ac:dyDescent="0.55000000000000004">
      <c r="A68" t="str">
        <f>VLOOKUP(B68,[1]jurisdictions!$E$1:$F$65536,2,FALSE)</f>
        <v>DS160020</v>
      </c>
      <c r="B68" t="s">
        <v>65</v>
      </c>
      <c r="C68" s="1">
        <v>12283566.180000002</v>
      </c>
      <c r="D68" s="1">
        <v>16274992.66</v>
      </c>
      <c r="E68" s="1">
        <v>15737380.439999998</v>
      </c>
      <c r="F68" s="1">
        <v>16949057.420000002</v>
      </c>
      <c r="G68" s="1">
        <v>17962007.739999998</v>
      </c>
      <c r="H68" s="1">
        <v>18980124.430000007</v>
      </c>
      <c r="I68" s="1">
        <v>21561243.989999995</v>
      </c>
      <c r="J68" s="1">
        <v>22099175.759999998</v>
      </c>
      <c r="K68" s="1">
        <v>22042293.539999999</v>
      </c>
      <c r="L68" s="1">
        <v>19807726.989999998</v>
      </c>
      <c r="M68" s="6">
        <v>21157881.25</v>
      </c>
      <c r="N68" s="6">
        <v>21461986.398467433</v>
      </c>
      <c r="O68" s="6">
        <v>20252951.149425276</v>
      </c>
      <c r="P68" s="6">
        <v>20118865.708812255</v>
      </c>
      <c r="Q68" s="6">
        <v>19323034.099616852</v>
      </c>
      <c r="R68" s="6">
        <v>18365845.019157086</v>
      </c>
      <c r="S68" s="6">
        <v>20485313.2183908</v>
      </c>
      <c r="T68" s="6">
        <v>19508522.60536398</v>
      </c>
      <c r="U68" s="6">
        <v>19969662.452107269</v>
      </c>
      <c r="V68" s="6">
        <v>20070270.114942521</v>
      </c>
      <c r="W68" s="9">
        <v>22486961.68582375</v>
      </c>
      <c r="X68" s="9">
        <v>25446209.961685818</v>
      </c>
      <c r="Y68" s="9">
        <v>26041026.628352482</v>
      </c>
      <c r="Z68" t="s">
        <v>500</v>
      </c>
    </row>
    <row r="69" spans="1:26" x14ac:dyDescent="0.55000000000000004">
      <c r="A69" t="str">
        <f>VLOOKUP(B69,[1]jurisdictions!$E$1:$F$65536,2,FALSE)</f>
        <v>DS160021</v>
      </c>
      <c r="B69" t="s">
        <v>66</v>
      </c>
      <c r="C69" s="1">
        <v>5662871.29</v>
      </c>
      <c r="D69" s="1">
        <v>6812939.2400000012</v>
      </c>
      <c r="E69" s="1">
        <v>6196865.1099999994</v>
      </c>
      <c r="F69" s="1">
        <v>7001245.0800000001</v>
      </c>
      <c r="G69" s="1">
        <v>6833127.1699999999</v>
      </c>
      <c r="H69" s="1">
        <v>6153209.4300000006</v>
      </c>
      <c r="I69" s="1">
        <v>6346179.29</v>
      </c>
      <c r="J69" s="1">
        <v>6001131.4900000002</v>
      </c>
      <c r="K69" s="1">
        <v>5798913.3799999999</v>
      </c>
      <c r="L69" s="1">
        <v>5257897.7600000016</v>
      </c>
      <c r="M69" s="6">
        <v>4914339.92</v>
      </c>
      <c r="N69" s="6">
        <v>4367272.7969348654</v>
      </c>
      <c r="O69" s="6">
        <v>4151413.026819929</v>
      </c>
      <c r="P69" s="6">
        <v>5261736.3984674318</v>
      </c>
      <c r="Q69" s="6">
        <v>5798693.8697317978</v>
      </c>
      <c r="R69" s="6">
        <v>6881068.9655172378</v>
      </c>
      <c r="S69" s="6">
        <v>4136953.4482758613</v>
      </c>
      <c r="T69" s="6">
        <v>3114616.666666666</v>
      </c>
      <c r="U69" s="6">
        <v>3036160.1532567041</v>
      </c>
      <c r="V69" s="6">
        <v>2655668.1992337164</v>
      </c>
      <c r="W69" s="9">
        <v>2601085.8237547888</v>
      </c>
      <c r="X69" s="9">
        <v>2733618.5823754785</v>
      </c>
      <c r="Y69" s="9">
        <v>2434359.5785440602</v>
      </c>
      <c r="Z69" t="s">
        <v>500</v>
      </c>
    </row>
    <row r="70" spans="1:26" x14ac:dyDescent="0.55000000000000004">
      <c r="A70" t="str">
        <f>VLOOKUP(B70,[1]jurisdictions!$E$1:$F$65536,2,FALSE)</f>
        <v>DS160022</v>
      </c>
      <c r="B70" t="s">
        <v>67</v>
      </c>
      <c r="C70" s="1">
        <v>106477827.68000002</v>
      </c>
      <c r="D70" s="1">
        <v>149206366.06</v>
      </c>
      <c r="E70" s="1">
        <v>119928522.94000003</v>
      </c>
      <c r="F70" s="1">
        <v>125127541.78000002</v>
      </c>
      <c r="G70" s="1">
        <v>135709814.09</v>
      </c>
      <c r="H70" s="1">
        <v>134305114.66</v>
      </c>
      <c r="I70" s="1">
        <v>142791354.92000002</v>
      </c>
      <c r="J70" s="1">
        <v>140866472.58000004</v>
      </c>
      <c r="K70" s="1">
        <v>141163835.89000002</v>
      </c>
      <c r="L70" s="1">
        <v>129862679.94000001</v>
      </c>
      <c r="M70" s="6">
        <v>140081102.11000001</v>
      </c>
      <c r="N70" s="6">
        <v>141767561.43911442</v>
      </c>
      <c r="O70" s="6">
        <v>120641713.13133219</v>
      </c>
      <c r="P70" s="6">
        <v>115591867.71217707</v>
      </c>
      <c r="Q70" s="6">
        <v>105124533.57933575</v>
      </c>
      <c r="R70" s="6">
        <v>97380591.143911391</v>
      </c>
      <c r="S70" s="6">
        <v>96302663.284132823</v>
      </c>
      <c r="T70" s="6">
        <v>87047021.217712119</v>
      </c>
      <c r="U70" s="6">
        <v>81670018.634686336</v>
      </c>
      <c r="V70" s="6">
        <v>80893495.018450156</v>
      </c>
      <c r="W70" s="9">
        <v>84099551.476014718</v>
      </c>
      <c r="X70" s="9">
        <v>89677897.232472301</v>
      </c>
      <c r="Y70" s="9">
        <v>85553329.520295188</v>
      </c>
      <c r="Z70" t="s">
        <v>500</v>
      </c>
    </row>
    <row r="71" spans="1:26" x14ac:dyDescent="0.55000000000000004">
      <c r="A71" t="str">
        <f>VLOOKUP(B71,[1]jurisdictions!$E$1:$F$65536,2,FALSE)</f>
        <v>DS160023</v>
      </c>
      <c r="B71" t="s">
        <v>68</v>
      </c>
      <c r="C71" s="1">
        <v>91416524.550000027</v>
      </c>
      <c r="D71" s="1">
        <v>108528731.38999999</v>
      </c>
      <c r="E71" s="1">
        <v>102008322.02000003</v>
      </c>
      <c r="F71" s="1">
        <v>104627718.12000002</v>
      </c>
      <c r="G71" s="1">
        <v>108477794.60000001</v>
      </c>
      <c r="H71" s="1">
        <v>109304764.60999998</v>
      </c>
      <c r="I71" s="1">
        <v>113177627.82999998</v>
      </c>
      <c r="J71" s="1">
        <v>107495778.18000004</v>
      </c>
      <c r="K71" s="1">
        <v>101946675.14999999</v>
      </c>
      <c r="L71" s="1">
        <v>94017473.640000015</v>
      </c>
      <c r="M71" s="6">
        <v>98276884.780000001</v>
      </c>
      <c r="N71" s="6">
        <v>93101873.371647567</v>
      </c>
      <c r="O71" s="6">
        <v>87118273.371647224</v>
      </c>
      <c r="P71" s="6">
        <v>83652921.647509545</v>
      </c>
      <c r="Q71" s="6">
        <v>76842061.302681953</v>
      </c>
      <c r="R71" s="6">
        <v>70188961.685823724</v>
      </c>
      <c r="S71" s="6">
        <v>67449034.099616826</v>
      </c>
      <c r="T71" s="6">
        <v>64077911.302681968</v>
      </c>
      <c r="U71" s="6">
        <v>60116840.038314164</v>
      </c>
      <c r="V71" s="6">
        <v>58158235.057471246</v>
      </c>
      <c r="W71" s="9">
        <v>60258884.865900367</v>
      </c>
      <c r="X71" s="9">
        <v>63034511.11111109</v>
      </c>
      <c r="Y71" s="9">
        <v>60304634.099616833</v>
      </c>
      <c r="Z71" t="s">
        <v>500</v>
      </c>
    </row>
    <row r="72" spans="1:26" x14ac:dyDescent="0.55000000000000004">
      <c r="A72" t="str">
        <f>VLOOKUP(B72,[1]jurisdictions!$E$1:$F$65536,2,FALSE)</f>
        <v>DS160024</v>
      </c>
      <c r="B72" t="s">
        <v>69</v>
      </c>
      <c r="C72" s="1">
        <v>112055701.24999999</v>
      </c>
      <c r="D72" s="1">
        <v>111025131.32000002</v>
      </c>
      <c r="E72" s="1">
        <v>104854019.56</v>
      </c>
      <c r="F72" s="1">
        <v>100758433.84</v>
      </c>
      <c r="G72" s="1">
        <v>102707264.76000002</v>
      </c>
      <c r="H72" s="1">
        <v>103554096.71999998</v>
      </c>
      <c r="I72" s="1">
        <v>107202804.43000001</v>
      </c>
      <c r="J72" s="1">
        <v>99060068.410000011</v>
      </c>
      <c r="K72" s="1">
        <v>108491892.07000001</v>
      </c>
      <c r="L72" s="1">
        <v>102466980.80000003</v>
      </c>
      <c r="M72" s="6">
        <v>106705469.28999998</v>
      </c>
      <c r="N72" s="6">
        <v>106796203.25670497</v>
      </c>
      <c r="O72" s="6">
        <v>102094797.89272039</v>
      </c>
      <c r="P72" s="6">
        <v>104942322.03065133</v>
      </c>
      <c r="Q72" s="6">
        <v>110424700.38314173</v>
      </c>
      <c r="R72" s="6">
        <v>101723104.40613021</v>
      </c>
      <c r="S72" s="6">
        <v>101251471.07279688</v>
      </c>
      <c r="T72" s="6">
        <v>96191356.513409942</v>
      </c>
      <c r="U72" s="6">
        <v>95001354.406130224</v>
      </c>
      <c r="V72" s="6">
        <v>82207502.681992307</v>
      </c>
      <c r="W72" s="9">
        <v>74805825.287356287</v>
      </c>
      <c r="X72" s="9">
        <v>81510342.911877364</v>
      </c>
      <c r="Y72" s="9">
        <v>80401826.628352463</v>
      </c>
      <c r="Z72" t="s">
        <v>500</v>
      </c>
    </row>
    <row r="73" spans="1:26" x14ac:dyDescent="0.55000000000000004">
      <c r="A73" t="str">
        <f>VLOOKUP(B73,[1]jurisdictions!$E$1:$F$65536,2,FALSE)</f>
        <v>DS160025</v>
      </c>
      <c r="B73" t="s">
        <v>70</v>
      </c>
      <c r="C73" s="1">
        <v>636874.12000000011</v>
      </c>
      <c r="D73" s="1">
        <v>745044.57000000007</v>
      </c>
      <c r="E73" s="1">
        <v>665182.04999999993</v>
      </c>
      <c r="F73" s="1">
        <v>649175.6100000001</v>
      </c>
      <c r="G73" s="1">
        <v>682612.71000000008</v>
      </c>
      <c r="H73" s="1">
        <v>714147.2899999998</v>
      </c>
      <c r="I73" s="1">
        <v>794820.82</v>
      </c>
      <c r="J73" s="1">
        <v>1026143.59</v>
      </c>
      <c r="K73" s="1">
        <v>752703.28999999992</v>
      </c>
      <c r="L73" s="1">
        <v>738454.13000000012</v>
      </c>
      <c r="M73" s="6">
        <v>788806.40999999992</v>
      </c>
      <c r="N73" s="6">
        <v>808484.09961685829</v>
      </c>
      <c r="O73" s="6">
        <v>748686.59003831376</v>
      </c>
      <c r="P73" s="6">
        <v>746138.31417624489</v>
      </c>
      <c r="Q73" s="6">
        <v>701886.78160919528</v>
      </c>
      <c r="R73" s="6">
        <v>628811.68582375464</v>
      </c>
      <c r="S73" s="6">
        <v>685327.01149425283</v>
      </c>
      <c r="T73" s="6">
        <v>640058.62068965496</v>
      </c>
      <c r="U73" s="6">
        <v>609552.68199233711</v>
      </c>
      <c r="V73" s="6">
        <v>567823.94636015315</v>
      </c>
      <c r="W73" s="9">
        <v>578502.4904214557</v>
      </c>
      <c r="X73" s="9">
        <v>595324.52107279678</v>
      </c>
      <c r="Y73" s="9">
        <v>497448.46743295004</v>
      </c>
      <c r="Z73" t="s">
        <v>500</v>
      </c>
    </row>
    <row r="74" spans="1:26" x14ac:dyDescent="0.55000000000000004">
      <c r="A74" t="str">
        <f>VLOOKUP(B74,[1]jurisdictions!$E$1:$F$65536,2,FALSE)</f>
        <v>DS160026</v>
      </c>
      <c r="B74" t="s">
        <v>71</v>
      </c>
      <c r="C74" s="1">
        <v>2481966.1700000004</v>
      </c>
      <c r="D74" s="1">
        <v>3377921.3800000004</v>
      </c>
      <c r="E74" s="1">
        <v>2912347.6900000004</v>
      </c>
      <c r="F74" s="1">
        <v>4316063.62</v>
      </c>
      <c r="G74" s="1">
        <v>5081351.9099999992</v>
      </c>
      <c r="H74" s="1">
        <v>4642992.79</v>
      </c>
      <c r="I74" s="1">
        <v>7123145.0399999991</v>
      </c>
      <c r="J74" s="1">
        <v>7021455.0199999996</v>
      </c>
      <c r="K74" s="1">
        <v>7548201.7499999991</v>
      </c>
      <c r="L74" s="1">
        <v>7156489.1299999999</v>
      </c>
      <c r="M74" s="6">
        <v>7298323.8399999999</v>
      </c>
      <c r="N74" s="6">
        <v>7245373.946360155</v>
      </c>
      <c r="O74" s="6">
        <v>7047742.7203065129</v>
      </c>
      <c r="P74" s="6">
        <v>7440353.4482758595</v>
      </c>
      <c r="Q74" s="6">
        <v>7610249.2337164721</v>
      </c>
      <c r="R74" s="6">
        <v>7144299.2337164739</v>
      </c>
      <c r="S74" s="6">
        <v>7023794.6360153249</v>
      </c>
      <c r="T74" s="6">
        <v>5804272.0306513403</v>
      </c>
      <c r="U74" s="6">
        <v>5551679.5019157063</v>
      </c>
      <c r="V74" s="6">
        <v>5859790.8045976982</v>
      </c>
      <c r="W74" s="9">
        <v>6820323.371647507</v>
      </c>
      <c r="X74" s="9">
        <v>7504482.567049806</v>
      </c>
      <c r="Y74" s="9">
        <v>7430065.3256704966</v>
      </c>
      <c r="Z74" t="s">
        <v>500</v>
      </c>
    </row>
    <row r="75" spans="1:26" x14ac:dyDescent="0.55000000000000004">
      <c r="A75" t="str">
        <f>VLOOKUP(B75,[1]jurisdictions!$E$1:$F$65536,2,FALSE)</f>
        <v>DS160027</v>
      </c>
      <c r="B75" t="s">
        <v>72</v>
      </c>
      <c r="C75" s="1">
        <v>79179953.899999991</v>
      </c>
      <c r="D75" s="1">
        <v>80975173.049999997</v>
      </c>
      <c r="E75" s="1">
        <v>77284720.12000002</v>
      </c>
      <c r="F75" s="1">
        <v>81978456.220000029</v>
      </c>
      <c r="G75" s="1">
        <v>89259526.330000013</v>
      </c>
      <c r="H75" s="1">
        <v>84710177.639999986</v>
      </c>
      <c r="I75" s="1">
        <v>93684632.779999986</v>
      </c>
      <c r="J75" s="1">
        <v>93396457.299999997</v>
      </c>
      <c r="K75" s="1">
        <v>85260942.350000009</v>
      </c>
      <c r="L75" s="1">
        <v>82257724.790000021</v>
      </c>
      <c r="M75" s="6">
        <v>82676588.050000027</v>
      </c>
      <c r="N75" s="6">
        <v>82607631.992337108</v>
      </c>
      <c r="O75" s="6">
        <v>74579695.921789929</v>
      </c>
      <c r="P75" s="6">
        <v>70478027.394635975</v>
      </c>
      <c r="Q75" s="6">
        <v>59377747.892720275</v>
      </c>
      <c r="R75" s="6">
        <v>63230138.888888866</v>
      </c>
      <c r="S75" s="6">
        <v>60390904.789272025</v>
      </c>
      <c r="T75" s="6">
        <v>56970384.291187711</v>
      </c>
      <c r="U75" s="6">
        <v>57833213.984674305</v>
      </c>
      <c r="V75" s="6">
        <v>57722754.980842896</v>
      </c>
      <c r="W75" s="9">
        <v>54820921.64750956</v>
      </c>
      <c r="X75" s="9">
        <v>58723314.559386954</v>
      </c>
      <c r="Y75" s="9">
        <v>54960387.164750941</v>
      </c>
      <c r="Z75" t="s">
        <v>500</v>
      </c>
    </row>
    <row r="76" spans="1:26" x14ac:dyDescent="0.55000000000000004">
      <c r="A76" t="str">
        <f>VLOOKUP(B76,[1]jurisdictions!$E$1:$F$65536,2,FALSE)</f>
        <v>DS160028</v>
      </c>
      <c r="B76" t="s">
        <v>73</v>
      </c>
      <c r="C76" s="1">
        <v>42734866.800000012</v>
      </c>
      <c r="D76" s="1">
        <v>52808425.430000007</v>
      </c>
      <c r="E76" s="1">
        <v>49481733.980000004</v>
      </c>
      <c r="F76" s="1">
        <v>54258346.95000001</v>
      </c>
      <c r="G76" s="1">
        <v>57153963.570000008</v>
      </c>
      <c r="H76" s="1">
        <v>57850584.480000004</v>
      </c>
      <c r="I76" s="1">
        <v>60918245.649999999</v>
      </c>
      <c r="J76" s="1">
        <v>57822825.609999992</v>
      </c>
      <c r="K76" s="1">
        <v>55489009.100000016</v>
      </c>
      <c r="L76" s="1">
        <v>49846192.57</v>
      </c>
      <c r="M76" s="6">
        <v>51229472.960000008</v>
      </c>
      <c r="N76" s="6">
        <v>51629679.693486586</v>
      </c>
      <c r="O76" s="6">
        <v>48311988.122605219</v>
      </c>
      <c r="P76" s="6">
        <v>47515274.137931012</v>
      </c>
      <c r="Q76" s="6">
        <v>46438080.459770083</v>
      </c>
      <c r="R76" s="6">
        <v>42611779.885057457</v>
      </c>
      <c r="S76" s="6">
        <v>40321278.544061288</v>
      </c>
      <c r="T76" s="6">
        <v>36625836.781609185</v>
      </c>
      <c r="U76" s="6">
        <v>34962332.18390803</v>
      </c>
      <c r="V76" s="6">
        <v>34815062.260536395</v>
      </c>
      <c r="W76" s="9">
        <v>35806598.659003817</v>
      </c>
      <c r="X76" s="9">
        <v>37522555.172413774</v>
      </c>
      <c r="Y76" s="9">
        <v>36428648.275862053</v>
      </c>
      <c r="Z76" t="s">
        <v>500</v>
      </c>
    </row>
    <row r="77" spans="1:26" x14ac:dyDescent="0.55000000000000004">
      <c r="A77" t="str">
        <f>VLOOKUP(B77,[1]jurisdictions!$E$1:$F$65536,2,FALSE)</f>
        <v>DS160029</v>
      </c>
      <c r="B77" t="s">
        <v>74</v>
      </c>
      <c r="C77" s="1">
        <v>47172786.120000005</v>
      </c>
      <c r="D77" s="1">
        <v>62524692.980000004</v>
      </c>
      <c r="E77" s="1">
        <v>65258267.139999993</v>
      </c>
      <c r="F77" s="1">
        <v>65490791.500000007</v>
      </c>
      <c r="G77" s="1">
        <v>65689244.989999995</v>
      </c>
      <c r="H77" s="1">
        <v>66712058.410000004</v>
      </c>
      <c r="I77" s="1">
        <v>72913491.770000011</v>
      </c>
      <c r="J77" s="1">
        <v>71248104.539999992</v>
      </c>
      <c r="K77" s="1">
        <v>73438925.790000021</v>
      </c>
      <c r="L77" s="1">
        <v>68184903.420000017</v>
      </c>
      <c r="M77" s="6">
        <v>68636038.459999993</v>
      </c>
      <c r="N77" s="6">
        <v>68575277.011494234</v>
      </c>
      <c r="O77" s="6">
        <v>59980375.287356183</v>
      </c>
      <c r="P77" s="6">
        <v>56024316.091954</v>
      </c>
      <c r="Q77" s="6">
        <v>52547053.448275834</v>
      </c>
      <c r="R77" s="6">
        <v>48575985.632183902</v>
      </c>
      <c r="S77" s="6">
        <v>49133624.329501897</v>
      </c>
      <c r="T77" s="6">
        <v>44417402.107279673</v>
      </c>
      <c r="U77" s="6">
        <v>43425285.057471246</v>
      </c>
      <c r="V77" s="6">
        <v>40161549.999999978</v>
      </c>
      <c r="W77" s="9">
        <v>38462624.712643676</v>
      </c>
      <c r="X77" s="9">
        <v>42729796.168582357</v>
      </c>
      <c r="Y77" s="9">
        <v>42175225.478927188</v>
      </c>
      <c r="Z77" t="s">
        <v>500</v>
      </c>
    </row>
    <row r="78" spans="1:26" x14ac:dyDescent="0.55000000000000004">
      <c r="A78" t="str">
        <f>VLOOKUP(B78,[1]jurisdictions!$E$1:$F$65536,2,FALSE)</f>
        <v>DS160030</v>
      </c>
      <c r="B78" t="s">
        <v>75</v>
      </c>
      <c r="C78" s="1">
        <v>12029428.050000001</v>
      </c>
      <c r="D78" s="1">
        <v>11421566.990000002</v>
      </c>
      <c r="E78" s="1">
        <v>10819048.999999998</v>
      </c>
      <c r="F78" s="1">
        <v>10980887.25</v>
      </c>
      <c r="G78" s="1">
        <v>11256710.66</v>
      </c>
      <c r="H78" s="1">
        <v>11535548.389999997</v>
      </c>
      <c r="I78" s="1">
        <v>12422665.869999999</v>
      </c>
      <c r="J78" s="1">
        <v>12183402.65</v>
      </c>
      <c r="K78" s="1">
        <v>11838935.239999998</v>
      </c>
      <c r="L78" s="1">
        <v>10639852.459999999</v>
      </c>
      <c r="M78" s="6">
        <v>11172361.979999999</v>
      </c>
      <c r="N78" s="6">
        <v>11831853.55871886</v>
      </c>
      <c r="O78" s="6">
        <v>10701851.423487538</v>
      </c>
      <c r="P78" s="6">
        <v>10180511.032028463</v>
      </c>
      <c r="Q78" s="6">
        <v>9480479.8932384308</v>
      </c>
      <c r="R78" s="6">
        <v>8660265.6583629865</v>
      </c>
      <c r="S78" s="6">
        <v>8757875.4448398557</v>
      </c>
      <c r="T78" s="6">
        <v>8327896.7971530203</v>
      </c>
      <c r="U78" s="6">
        <v>8145644.1281138752</v>
      </c>
      <c r="V78" s="6">
        <v>8800149.8220640551</v>
      </c>
      <c r="W78" s="9">
        <v>9578619.3950177915</v>
      </c>
      <c r="X78" s="9">
        <v>10234736.476868324</v>
      </c>
      <c r="Y78" s="9">
        <v>9663270.8185053356</v>
      </c>
      <c r="Z78" t="s">
        <v>500</v>
      </c>
    </row>
    <row r="79" spans="1:26" x14ac:dyDescent="0.55000000000000004">
      <c r="A79" t="str">
        <f>VLOOKUP(B79,[1]jurisdictions!$E$1:$F$65536,2,FALSE)</f>
        <v>DS160031</v>
      </c>
      <c r="B79" t="s">
        <v>482</v>
      </c>
      <c r="C79" s="1"/>
      <c r="D79" s="1"/>
      <c r="E79" s="1"/>
      <c r="F79" s="1"/>
      <c r="G79" s="1">
        <v>487064.41999999993</v>
      </c>
      <c r="H79" s="1">
        <v>3190655.6199999996</v>
      </c>
      <c r="I79" s="1">
        <v>5260571.67</v>
      </c>
      <c r="J79" s="1">
        <v>7465812.3700000001</v>
      </c>
      <c r="K79" s="1">
        <v>6258519.6499999994</v>
      </c>
      <c r="L79" s="1">
        <v>5750900.6299999999</v>
      </c>
      <c r="M79" s="6">
        <v>5698640.0600000005</v>
      </c>
      <c r="N79" s="6">
        <v>4735827.011494251</v>
      </c>
      <c r="O79" s="6">
        <v>5490645.593869729</v>
      </c>
      <c r="P79" s="6">
        <v>5792048.0842911862</v>
      </c>
      <c r="Q79" s="6">
        <v>5389170.8812260516</v>
      </c>
      <c r="R79" s="6">
        <v>5030530.2681992315</v>
      </c>
      <c r="S79" s="6">
        <v>4796206.5134099601</v>
      </c>
      <c r="T79" s="6">
        <v>4424719.1570881214</v>
      </c>
      <c r="U79" s="6">
        <v>4272085.0574712632</v>
      </c>
      <c r="V79" s="6">
        <v>4377398.8505747113</v>
      </c>
      <c r="W79" s="9">
        <v>4233149.233716473</v>
      </c>
      <c r="X79" s="9">
        <v>4425399.0421455931</v>
      </c>
      <c r="Y79" s="9">
        <v>3949370.1149425278</v>
      </c>
      <c r="Z79" t="s">
        <v>500</v>
      </c>
    </row>
    <row r="80" spans="1:26" x14ac:dyDescent="0.55000000000000004">
      <c r="A80" t="str">
        <f>VLOOKUP(B80,[1]jurisdictions!$E$1:$F$65536,2,FALSE)</f>
        <v>DS161000</v>
      </c>
      <c r="B80" t="s">
        <v>76</v>
      </c>
      <c r="C80" s="1">
        <v>96077401.359999999</v>
      </c>
      <c r="D80" s="1">
        <v>108791328.25000001</v>
      </c>
      <c r="E80" s="1">
        <v>106828898.09000002</v>
      </c>
      <c r="F80" s="1">
        <v>105731428.64</v>
      </c>
      <c r="G80" s="1">
        <v>137025742.40000001</v>
      </c>
      <c r="H80" s="1">
        <v>142615068.98999998</v>
      </c>
      <c r="I80" s="1">
        <v>124603260.81</v>
      </c>
      <c r="J80" s="1">
        <v>140814054.90000004</v>
      </c>
      <c r="K80" s="1">
        <v>34785131.210000001</v>
      </c>
      <c r="L80" s="1">
        <v>21189547.100000001</v>
      </c>
      <c r="M80" s="6">
        <v>31522864.989999995</v>
      </c>
      <c r="N80" s="6">
        <v>22936564.559386969</v>
      </c>
      <c r="O80" s="6">
        <v>27096544.827586245</v>
      </c>
      <c r="P80" s="6">
        <v>29598000.766283516</v>
      </c>
      <c r="Q80" s="6">
        <v>26231722.030651331</v>
      </c>
      <c r="R80" s="6">
        <v>26477356.513409942</v>
      </c>
      <c r="S80" s="6">
        <v>22996189.08045977</v>
      </c>
      <c r="T80" s="6">
        <v>20913737.356321834</v>
      </c>
      <c r="U80" s="6">
        <v>28636607.662835237</v>
      </c>
      <c r="V80" s="6">
        <v>33048194.827586222</v>
      </c>
      <c r="W80" s="9">
        <v>30607466.091954015</v>
      </c>
      <c r="X80" s="9">
        <v>28620769.923371635</v>
      </c>
      <c r="Y80" s="9">
        <v>27396073.563218374</v>
      </c>
      <c r="Z80" t="s">
        <v>500</v>
      </c>
    </row>
    <row r="81" spans="1:26" x14ac:dyDescent="0.55000000000000004">
      <c r="A81" t="str">
        <f>VLOOKUP(B81,[1]jurisdictions!$E$1:$F$65536,2,FALSE)</f>
        <v>DS170001</v>
      </c>
      <c r="B81" t="s">
        <v>77</v>
      </c>
      <c r="C81" s="1">
        <v>600995.67000000004</v>
      </c>
      <c r="D81" s="1">
        <v>709119.69000000006</v>
      </c>
      <c r="E81" s="1">
        <v>402354.22000000003</v>
      </c>
      <c r="F81" s="1">
        <v>333892.82</v>
      </c>
      <c r="G81" s="1">
        <v>330308.07</v>
      </c>
      <c r="H81" s="1">
        <v>332168.09999999998</v>
      </c>
      <c r="I81" s="1">
        <v>346912.1100000001</v>
      </c>
      <c r="J81" s="1">
        <v>366079.37</v>
      </c>
      <c r="K81" s="1">
        <v>315027.78999999998</v>
      </c>
      <c r="L81" s="1">
        <v>313125.7</v>
      </c>
      <c r="M81" s="6">
        <v>306381.49000000005</v>
      </c>
      <c r="N81" s="6">
        <v>312574.52107279713</v>
      </c>
      <c r="O81" s="6">
        <v>253677.96934865922</v>
      </c>
      <c r="P81" s="6">
        <v>280217.24137931026</v>
      </c>
      <c r="Q81" s="6">
        <v>278731.22605363972</v>
      </c>
      <c r="R81" s="6">
        <v>234924.32950191566</v>
      </c>
      <c r="S81" s="6">
        <v>309351.14942528732</v>
      </c>
      <c r="T81" s="6">
        <v>224973.18007662831</v>
      </c>
      <c r="U81" s="6">
        <v>258143.48659003823</v>
      </c>
      <c r="V81" s="6">
        <v>302879.50191570877</v>
      </c>
      <c r="W81" s="9">
        <v>347155.93869731791</v>
      </c>
      <c r="X81" s="9">
        <v>423493.6781609194</v>
      </c>
      <c r="Y81" s="9">
        <v>500774.52107279684</v>
      </c>
      <c r="Z81" t="s">
        <v>501</v>
      </c>
    </row>
    <row r="82" spans="1:26" x14ac:dyDescent="0.55000000000000004">
      <c r="A82" t="str">
        <f>VLOOKUP(B82,[1]jurisdictions!$E$1:$F$65536,2,FALSE)</f>
        <v>DS170002</v>
      </c>
      <c r="B82" t="s">
        <v>78</v>
      </c>
      <c r="C82" s="1">
        <v>1887294.53</v>
      </c>
      <c r="D82" s="1">
        <v>2339505.94</v>
      </c>
      <c r="E82" s="1">
        <v>2065688.1600000001</v>
      </c>
      <c r="F82" s="1">
        <v>2172230.4600000004</v>
      </c>
      <c r="G82" s="1">
        <v>2185324.98</v>
      </c>
      <c r="H82" s="1">
        <v>2357693.36</v>
      </c>
      <c r="I82" s="1">
        <v>2211477.5600000005</v>
      </c>
      <c r="J82" s="1">
        <v>2310894.8200000003</v>
      </c>
      <c r="K82" s="1">
        <v>2548723.0800000005</v>
      </c>
      <c r="L82" s="1">
        <v>2290763.09</v>
      </c>
      <c r="M82" s="6">
        <v>2108219.86</v>
      </c>
      <c r="N82" s="6">
        <v>1958149.2337164753</v>
      </c>
      <c r="O82" s="6">
        <v>1910498.2758620703</v>
      </c>
      <c r="P82" s="6">
        <v>1827742.9118773944</v>
      </c>
      <c r="Q82" s="6">
        <v>1405616.2835249037</v>
      </c>
      <c r="R82" s="6">
        <v>1381961.8773946359</v>
      </c>
      <c r="S82" s="6">
        <v>1433272.7969348654</v>
      </c>
      <c r="T82" s="6">
        <v>1278398.6590038314</v>
      </c>
      <c r="U82" s="6">
        <v>1439707.6628352487</v>
      </c>
      <c r="V82" s="6">
        <v>1391236.2068965514</v>
      </c>
      <c r="W82" s="9">
        <v>1377213.4099616855</v>
      </c>
      <c r="X82" s="9">
        <v>1687482.1839080455</v>
      </c>
      <c r="Y82" s="9">
        <v>1672875.0957854404</v>
      </c>
      <c r="Z82" t="s">
        <v>501</v>
      </c>
    </row>
    <row r="83" spans="1:26" x14ac:dyDescent="0.55000000000000004">
      <c r="A83" t="str">
        <f>VLOOKUP(B83,[1]jurisdictions!$E$1:$F$65536,2,FALSE)</f>
        <v>DS171000</v>
      </c>
      <c r="B83" t="s">
        <v>481</v>
      </c>
      <c r="C83" s="1"/>
      <c r="D83" s="1"/>
      <c r="E83" s="1">
        <v>1757713.05</v>
      </c>
      <c r="F83" s="1">
        <v>2978225.4699999993</v>
      </c>
      <c r="G83" s="1">
        <v>3305483.0200000005</v>
      </c>
      <c r="H83" s="1">
        <v>4257960.1599999992</v>
      </c>
      <c r="I83" s="1">
        <v>4036247.6599999997</v>
      </c>
      <c r="J83" s="1">
        <v>3965959.169999999</v>
      </c>
      <c r="K83" s="1">
        <v>3825577.7699999996</v>
      </c>
      <c r="L83" s="1">
        <v>3699492.9799999991</v>
      </c>
      <c r="M83" s="6">
        <v>3683775.3800000008</v>
      </c>
      <c r="N83" s="6">
        <v>3512860.8695652182</v>
      </c>
      <c r="O83" s="6">
        <v>3716175.5434782607</v>
      </c>
      <c r="P83" s="6">
        <v>3626612.5000000009</v>
      </c>
      <c r="Q83" s="6">
        <v>3069329.3478260878</v>
      </c>
      <c r="R83" s="6">
        <v>2920153.2608695654</v>
      </c>
      <c r="S83" s="6">
        <v>2898952.173913043</v>
      </c>
      <c r="T83" s="6">
        <v>2409456.5217391299</v>
      </c>
      <c r="U83" s="6">
        <v>2791209.7826086958</v>
      </c>
      <c r="V83" s="6">
        <v>2764209.7826086963</v>
      </c>
      <c r="W83" s="9">
        <v>2839731.5217391304</v>
      </c>
      <c r="X83" s="9">
        <v>3209368.4782608701</v>
      </c>
      <c r="Y83" s="9">
        <v>3229019.5652173907</v>
      </c>
      <c r="Z83" t="s">
        <v>501</v>
      </c>
    </row>
    <row r="84" spans="1:26" x14ac:dyDescent="0.55000000000000004">
      <c r="A84" t="str">
        <f>VLOOKUP(B84,[1]jurisdictions!$E$1:$F$65536,2,FALSE)</f>
        <v>DS180001</v>
      </c>
      <c r="B84" t="s">
        <v>79</v>
      </c>
      <c r="C84" s="1">
        <v>15882026.859999998</v>
      </c>
      <c r="D84" s="1">
        <v>18571737.219999999</v>
      </c>
      <c r="E84" s="1">
        <v>16944853.159999996</v>
      </c>
      <c r="F84" s="1">
        <v>16295087.539999999</v>
      </c>
      <c r="G84" s="1">
        <v>16704459.93</v>
      </c>
      <c r="H84" s="1">
        <v>17446238.100000001</v>
      </c>
      <c r="I84" s="1">
        <v>18443327.700000003</v>
      </c>
      <c r="J84" s="1">
        <v>18420273.670000002</v>
      </c>
      <c r="K84" s="1">
        <v>18562248.150000002</v>
      </c>
      <c r="L84" s="1">
        <v>18339135.110000003</v>
      </c>
      <c r="M84" s="6">
        <v>19774380.589999996</v>
      </c>
      <c r="N84" s="6">
        <v>19550205.55555556</v>
      </c>
      <c r="O84" s="6">
        <v>18046386.015325695</v>
      </c>
      <c r="P84" s="6">
        <v>17772527.969348654</v>
      </c>
      <c r="Q84" s="6">
        <v>17179408.429118767</v>
      </c>
      <c r="R84" s="6">
        <v>18263081.226053633</v>
      </c>
      <c r="S84" s="6">
        <v>17322579.885057468</v>
      </c>
      <c r="T84" s="6">
        <v>17568484.865900379</v>
      </c>
      <c r="U84" s="6">
        <v>16546648.084291181</v>
      </c>
      <c r="V84" s="6">
        <v>15460970.88122605</v>
      </c>
      <c r="W84" s="9">
        <v>15712946.74329501</v>
      </c>
      <c r="X84" s="9">
        <v>17026987.547892716</v>
      </c>
      <c r="Y84" s="9">
        <v>18299283.716475088</v>
      </c>
      <c r="Z84" t="s">
        <v>502</v>
      </c>
    </row>
    <row r="85" spans="1:26" x14ac:dyDescent="0.55000000000000004">
      <c r="A85" t="str">
        <f>VLOOKUP(B85,[1]jurisdictions!$E$1:$F$65536,2,FALSE)</f>
        <v>DS181000</v>
      </c>
      <c r="B85" t="s">
        <v>80</v>
      </c>
      <c r="C85" s="1">
        <v>63479686.060000002</v>
      </c>
      <c r="D85" s="1">
        <v>86090931.409999996</v>
      </c>
      <c r="E85" s="1">
        <v>90204479.340000004</v>
      </c>
      <c r="F85" s="1">
        <v>96797675.210000023</v>
      </c>
      <c r="G85" s="1">
        <v>99838133.229999989</v>
      </c>
      <c r="H85" s="1">
        <v>111882581.97000001</v>
      </c>
      <c r="I85" s="1">
        <v>115188738.15999997</v>
      </c>
      <c r="J85" s="1">
        <v>110936934.88</v>
      </c>
      <c r="K85" s="1">
        <v>107003403.48</v>
      </c>
      <c r="L85" s="1">
        <v>103034273.01999998</v>
      </c>
      <c r="M85" s="6">
        <v>102843316.35000002</v>
      </c>
      <c r="N85" s="6">
        <v>101475072.4137931</v>
      </c>
      <c r="O85" s="6">
        <v>102041148.27586201</v>
      </c>
      <c r="P85" s="6">
        <v>100391698.85057467</v>
      </c>
      <c r="Q85" s="6">
        <v>96704968.773946315</v>
      </c>
      <c r="R85" s="6">
        <v>106882030.84291184</v>
      </c>
      <c r="S85" s="6">
        <v>92182730.459770083</v>
      </c>
      <c r="T85" s="6">
        <v>92764322.030651331</v>
      </c>
      <c r="U85" s="6">
        <v>90908068.773946345</v>
      </c>
      <c r="V85" s="6">
        <v>85899298.659003794</v>
      </c>
      <c r="W85" s="9">
        <v>88397989.846743271</v>
      </c>
      <c r="X85" s="9">
        <v>96163056.70498082</v>
      </c>
      <c r="Y85" s="9">
        <v>97932136.206896514</v>
      </c>
      <c r="Z85" t="s">
        <v>502</v>
      </c>
    </row>
    <row r="86" spans="1:26" x14ac:dyDescent="0.55000000000000004">
      <c r="A86" t="str">
        <f>VLOOKUP(B86,[1]jurisdictions!$E$1:$F$65536,2,FALSE)</f>
        <v>DS190001</v>
      </c>
      <c r="B86" t="s">
        <v>81</v>
      </c>
      <c r="C86" s="1">
        <v>5471612.1600000001</v>
      </c>
      <c r="D86" s="1">
        <v>6847926.2299999986</v>
      </c>
      <c r="E86" s="1">
        <v>5840943.2600000007</v>
      </c>
      <c r="F86" s="1">
        <v>5883205.7199999997</v>
      </c>
      <c r="G86" s="1">
        <v>6134208.4100000001</v>
      </c>
      <c r="H86" s="1">
        <v>5751977.049999998</v>
      </c>
      <c r="I86" s="1">
        <v>5470121.9300000006</v>
      </c>
      <c r="J86" s="1">
        <v>5271464.47</v>
      </c>
      <c r="K86" s="1">
        <v>4924724.04</v>
      </c>
      <c r="L86" s="1">
        <v>4668924.25</v>
      </c>
      <c r="M86" s="6">
        <v>4610469.870000001</v>
      </c>
      <c r="N86" s="6">
        <v>4609814.1762452098</v>
      </c>
      <c r="O86" s="6">
        <v>4062918.1992337215</v>
      </c>
      <c r="P86" s="6">
        <v>3669902.1072796928</v>
      </c>
      <c r="Q86" s="6">
        <v>3682051.1494252863</v>
      </c>
      <c r="R86" s="6">
        <v>3782101.5325670489</v>
      </c>
      <c r="S86" s="6">
        <v>3676801.9157088115</v>
      </c>
      <c r="T86" s="6">
        <v>3589342.1455938695</v>
      </c>
      <c r="U86" s="6">
        <v>3903784.4827586198</v>
      </c>
      <c r="V86" s="6">
        <v>4100952.6819923362</v>
      </c>
      <c r="W86" s="9">
        <v>4196274.137931033</v>
      </c>
      <c r="X86" s="9">
        <v>4493541.5708812252</v>
      </c>
      <c r="Y86" s="9">
        <v>4716627.5862068962</v>
      </c>
      <c r="Z86" t="s">
        <v>503</v>
      </c>
    </row>
    <row r="87" spans="1:26" x14ac:dyDescent="0.55000000000000004">
      <c r="A87" t="str">
        <f>VLOOKUP(B87,[1]jurisdictions!$E$1:$F$65536,2,FALSE)</f>
        <v>DS190002</v>
      </c>
      <c r="B87" t="s">
        <v>82</v>
      </c>
      <c r="C87" s="1">
        <v>6668679.46</v>
      </c>
      <c r="D87" s="1">
        <v>7728619.6199999992</v>
      </c>
      <c r="E87" s="1">
        <v>7192238.0599999987</v>
      </c>
      <c r="F87" s="1">
        <v>7678779.3400000008</v>
      </c>
      <c r="G87" s="1">
        <v>7938401.5899999999</v>
      </c>
      <c r="H87" s="1">
        <v>7789149.25</v>
      </c>
      <c r="I87" s="1">
        <v>7442907.1899999995</v>
      </c>
      <c r="J87" s="1">
        <v>7495259.2799999993</v>
      </c>
      <c r="K87" s="1">
        <v>7441687.3200000022</v>
      </c>
      <c r="L87" s="1">
        <v>7180948.8599999994</v>
      </c>
      <c r="M87" s="6">
        <v>6583620.7999999998</v>
      </c>
      <c r="N87" s="6">
        <v>6737473.8721804516</v>
      </c>
      <c r="O87" s="6">
        <v>5898592.6691729436</v>
      </c>
      <c r="P87" s="6">
        <v>5411278.7593984948</v>
      </c>
      <c r="Q87" s="6">
        <v>5558408.2706766911</v>
      </c>
      <c r="R87" s="6">
        <v>5607488.9097744329</v>
      </c>
      <c r="S87" s="6">
        <v>4896065.037593984</v>
      </c>
      <c r="T87" s="6">
        <v>4722004.3233082686</v>
      </c>
      <c r="U87" s="6">
        <v>5518774.2481202986</v>
      </c>
      <c r="V87" s="6">
        <v>5862068.6090225531</v>
      </c>
      <c r="W87" s="9">
        <v>5899183.0827067671</v>
      </c>
      <c r="X87" s="9">
        <v>6388155.8270676676</v>
      </c>
      <c r="Y87" s="9">
        <v>6947570.8646616517</v>
      </c>
      <c r="Z87" t="s">
        <v>503</v>
      </c>
    </row>
    <row r="88" spans="1:26" x14ac:dyDescent="0.55000000000000004">
      <c r="A88" t="str">
        <f>VLOOKUP(B88,[1]jurisdictions!$E$1:$F$65536,2,FALSE)</f>
        <v>DS191000</v>
      </c>
      <c r="B88" t="s">
        <v>83</v>
      </c>
      <c r="C88" s="1">
        <v>48022416.850000009</v>
      </c>
      <c r="D88" s="1">
        <v>66796954.969999999</v>
      </c>
      <c r="E88" s="1">
        <v>65318181.530000001</v>
      </c>
      <c r="F88" s="1">
        <v>68182976.810000002</v>
      </c>
      <c r="G88" s="1">
        <v>73388545.830000013</v>
      </c>
      <c r="H88" s="1">
        <v>83064223.949999988</v>
      </c>
      <c r="I88" s="1">
        <v>87384413.74999997</v>
      </c>
      <c r="J88" s="1">
        <v>87714229.37000002</v>
      </c>
      <c r="K88" s="1">
        <v>85519838.269999996</v>
      </c>
      <c r="L88" s="1">
        <v>81679038.23999998</v>
      </c>
      <c r="M88" s="6">
        <v>80040048.529999986</v>
      </c>
      <c r="N88" s="6">
        <v>81120641.964285731</v>
      </c>
      <c r="O88" s="6">
        <v>80436481.250000045</v>
      </c>
      <c r="P88" s="6">
        <v>76089585.714285716</v>
      </c>
      <c r="Q88" s="6">
        <v>77198943.75</v>
      </c>
      <c r="R88" s="6">
        <v>81580133.482142851</v>
      </c>
      <c r="S88" s="6">
        <v>77545679.910714298</v>
      </c>
      <c r="T88" s="6">
        <v>71805971.428571433</v>
      </c>
      <c r="U88" s="6">
        <v>70042817.857142851</v>
      </c>
      <c r="V88" s="6">
        <v>69112523.214285716</v>
      </c>
      <c r="W88" s="9">
        <v>70910899.107142866</v>
      </c>
      <c r="X88" s="9">
        <v>75028922.767857134</v>
      </c>
      <c r="Y88" s="9">
        <v>74717327.678571433</v>
      </c>
      <c r="Z88" t="s">
        <v>503</v>
      </c>
    </row>
    <row r="89" spans="1:26" x14ac:dyDescent="0.55000000000000004">
      <c r="A89" t="str">
        <f>VLOOKUP(B89,[1]jurisdictions!$E$1:$F$65536,2,FALSE)</f>
        <v>DS200001</v>
      </c>
      <c r="B89" t="s">
        <v>84</v>
      </c>
      <c r="C89" s="1">
        <v>5233872.7700000005</v>
      </c>
      <c r="D89" s="1">
        <v>5950848.7400000012</v>
      </c>
      <c r="E89" s="1">
        <v>5630351.9900000002</v>
      </c>
      <c r="F89" s="1">
        <v>6292380.6599999992</v>
      </c>
      <c r="G89" s="1">
        <v>6821475.160000002</v>
      </c>
      <c r="H89" s="1">
        <v>7115238.9899999984</v>
      </c>
      <c r="I89" s="1">
        <v>7391493.7400000021</v>
      </c>
      <c r="J89" s="1">
        <v>7406370.4799999995</v>
      </c>
      <c r="K89" s="1">
        <v>6560268.7299999995</v>
      </c>
      <c r="L89" s="1">
        <v>6234125.8000000007</v>
      </c>
      <c r="M89" s="6">
        <v>6735318.8099999987</v>
      </c>
      <c r="N89" s="6">
        <v>6545792.528735633</v>
      </c>
      <c r="O89" s="6">
        <v>6584138.3141762465</v>
      </c>
      <c r="P89" s="6">
        <v>6475360.3448275849</v>
      </c>
      <c r="Q89" s="6">
        <v>6367023.9463601504</v>
      </c>
      <c r="R89" s="6">
        <v>6452049.9999999972</v>
      </c>
      <c r="S89" s="6">
        <v>7074524.9042145563</v>
      </c>
      <c r="T89" s="6">
        <v>7155891.7624521032</v>
      </c>
      <c r="U89" s="6">
        <v>7568924.7126436764</v>
      </c>
      <c r="V89" s="6">
        <v>7449240.6130268192</v>
      </c>
      <c r="W89" s="9">
        <v>8093243.4865900353</v>
      </c>
      <c r="X89" s="9">
        <v>10119510.919540228</v>
      </c>
      <c r="Y89" s="9">
        <v>11286916.666666664</v>
      </c>
      <c r="Z89" t="s">
        <v>504</v>
      </c>
    </row>
    <row r="90" spans="1:26" x14ac:dyDescent="0.55000000000000004">
      <c r="A90" t="str">
        <f>VLOOKUP(B90,[1]jurisdictions!$E$1:$F$65536,2,FALSE)</f>
        <v>DS200002</v>
      </c>
      <c r="B90" t="s">
        <v>85</v>
      </c>
      <c r="C90" s="1">
        <v>2064336.3599999999</v>
      </c>
      <c r="D90" s="1">
        <v>2327474.23</v>
      </c>
      <c r="E90" s="1">
        <v>1536791.85</v>
      </c>
      <c r="F90" s="1">
        <v>1462204.67</v>
      </c>
      <c r="G90" s="1">
        <v>1482891.19</v>
      </c>
      <c r="H90" s="1">
        <v>1327485.9200000002</v>
      </c>
      <c r="I90" s="1">
        <v>1096969.03</v>
      </c>
      <c r="J90" s="1">
        <v>1194975.19</v>
      </c>
      <c r="K90" s="1">
        <v>1213778.2699999998</v>
      </c>
      <c r="L90" s="1">
        <v>1270553.1099999996</v>
      </c>
      <c r="M90" s="6">
        <v>1431565.09</v>
      </c>
      <c r="N90" s="6">
        <v>1551445.1647509579</v>
      </c>
      <c r="O90" s="6">
        <v>1295621.3496168589</v>
      </c>
      <c r="P90" s="6">
        <v>1421857.2796934857</v>
      </c>
      <c r="Q90" s="6">
        <v>1285844.8275862061</v>
      </c>
      <c r="R90" s="6">
        <v>1633762.068965517</v>
      </c>
      <c r="S90" s="6">
        <v>1521914.559386973</v>
      </c>
      <c r="T90" s="6">
        <v>1518372.9885057467</v>
      </c>
      <c r="U90" s="6">
        <v>1642830.4597701146</v>
      </c>
      <c r="V90" s="6">
        <v>1646369.9233716468</v>
      </c>
      <c r="W90" s="9">
        <v>1732091.7624521067</v>
      </c>
      <c r="X90" s="9">
        <v>2111066.666666666</v>
      </c>
      <c r="Y90" s="9">
        <v>2579168.0076628341</v>
      </c>
      <c r="Z90" t="s">
        <v>504</v>
      </c>
    </row>
    <row r="91" spans="1:26" x14ac:dyDescent="0.55000000000000004">
      <c r="A91" t="str">
        <f>VLOOKUP(B91,[1]jurisdictions!$E$1:$F$65536,2,FALSE)</f>
        <v>DS200003</v>
      </c>
      <c r="B91" t="s">
        <v>86</v>
      </c>
      <c r="C91" s="1">
        <v>15513088.629999997</v>
      </c>
      <c r="D91" s="1">
        <v>17974963.020000003</v>
      </c>
      <c r="E91" s="1">
        <v>15603011.930000003</v>
      </c>
      <c r="F91" s="1">
        <v>15860839.060000002</v>
      </c>
      <c r="G91" s="1">
        <v>18026322.860000003</v>
      </c>
      <c r="H91" s="1">
        <v>16557624.870000005</v>
      </c>
      <c r="I91" s="1">
        <v>15924005.939999999</v>
      </c>
      <c r="J91" s="1">
        <v>15246106.189999999</v>
      </c>
      <c r="K91" s="1">
        <v>15400429.07</v>
      </c>
      <c r="L91" s="1">
        <v>13846258.670000002</v>
      </c>
      <c r="M91" s="6">
        <v>12577975.93</v>
      </c>
      <c r="N91" s="6">
        <v>11947077.96934866</v>
      </c>
      <c r="O91" s="6">
        <v>10489829.118773928</v>
      </c>
      <c r="P91" s="6">
        <v>10534567.624521067</v>
      </c>
      <c r="Q91" s="6">
        <v>10654586.398467431</v>
      </c>
      <c r="R91" s="6">
        <v>11969764.367816089</v>
      </c>
      <c r="S91" s="6">
        <v>11510210.727969347</v>
      </c>
      <c r="T91" s="6">
        <v>11186420.689655168</v>
      </c>
      <c r="U91" s="6">
        <v>11576860.727969343</v>
      </c>
      <c r="V91" s="6">
        <v>11195595.593869725</v>
      </c>
      <c r="W91" s="9">
        <v>10412540.421455937</v>
      </c>
      <c r="X91" s="9">
        <v>12020722.796934864</v>
      </c>
      <c r="Y91" s="9">
        <v>12628172.796934862</v>
      </c>
      <c r="Z91" t="s">
        <v>504</v>
      </c>
    </row>
    <row r="92" spans="1:26" x14ac:dyDescent="0.55000000000000004">
      <c r="A92" t="str">
        <f>VLOOKUP(B92,[1]jurisdictions!$E$1:$F$65536,2,FALSE)</f>
        <v>DS200004</v>
      </c>
      <c r="B92" t="s">
        <v>87</v>
      </c>
      <c r="C92" s="1">
        <v>472545.97</v>
      </c>
      <c r="D92" s="1">
        <v>501347.8</v>
      </c>
      <c r="E92" s="1">
        <v>454050.45</v>
      </c>
      <c r="F92" s="1">
        <v>438914.64999999997</v>
      </c>
      <c r="G92" s="1">
        <v>430111.84</v>
      </c>
      <c r="H92" s="1">
        <v>412750.7900000001</v>
      </c>
      <c r="I92" s="1">
        <v>391171.20999999996</v>
      </c>
      <c r="J92" s="1">
        <v>393168.63000000006</v>
      </c>
      <c r="K92" s="1">
        <v>372037.54</v>
      </c>
      <c r="L92" s="1">
        <v>345454.98</v>
      </c>
      <c r="M92" s="6">
        <v>329943.39000000007</v>
      </c>
      <c r="N92" s="6">
        <v>333882.18390804599</v>
      </c>
      <c r="O92" s="6">
        <v>282521.83908045996</v>
      </c>
      <c r="P92" s="6">
        <v>236211.6858237547</v>
      </c>
      <c r="Q92" s="6">
        <v>184774.71264367813</v>
      </c>
      <c r="R92" s="6">
        <v>181449.04214559379</v>
      </c>
      <c r="S92" s="6">
        <v>201845.78544061296</v>
      </c>
      <c r="T92" s="6">
        <v>248587.73946360144</v>
      </c>
      <c r="U92" s="6">
        <v>317036.59003831405</v>
      </c>
      <c r="V92" s="6">
        <v>279445.78544061293</v>
      </c>
      <c r="W92" s="9">
        <v>279730.45977011486</v>
      </c>
      <c r="X92" s="9">
        <v>267088.31417624519</v>
      </c>
      <c r="Y92" s="9">
        <v>194588.31417624516</v>
      </c>
      <c r="Z92" t="s">
        <v>504</v>
      </c>
    </row>
    <row r="93" spans="1:26" x14ac:dyDescent="0.55000000000000004">
      <c r="A93" t="str">
        <f>VLOOKUP(B93,[1]jurisdictions!$E$1:$F$65536,2,FALSE)</f>
        <v>DS201000</v>
      </c>
      <c r="B93" t="s">
        <v>88</v>
      </c>
      <c r="C93" s="1">
        <v>61010048.29999999</v>
      </c>
      <c r="D93" s="1">
        <v>78755301.219999999</v>
      </c>
      <c r="E93" s="1">
        <v>84278579.839999974</v>
      </c>
      <c r="F93" s="1">
        <v>98038751.290000007</v>
      </c>
      <c r="G93" s="1">
        <v>107211566.81999999</v>
      </c>
      <c r="H93" s="1">
        <v>117828596.58</v>
      </c>
      <c r="I93" s="1">
        <v>123193191.40000001</v>
      </c>
      <c r="J93" s="1">
        <v>120760677.50999998</v>
      </c>
      <c r="K93" s="1">
        <v>116115102.36000001</v>
      </c>
      <c r="L93" s="1">
        <v>104231499.34999999</v>
      </c>
      <c r="M93" s="6">
        <v>117454303.07999998</v>
      </c>
      <c r="N93" s="6">
        <v>121698756.7567568</v>
      </c>
      <c r="O93" s="6">
        <v>111001837.33108124</v>
      </c>
      <c r="P93" s="6">
        <v>107507198.14189185</v>
      </c>
      <c r="Q93" s="6">
        <v>101256379.22297293</v>
      </c>
      <c r="R93" s="6">
        <v>93653983.952702656</v>
      </c>
      <c r="S93" s="6">
        <v>93109727.871621564</v>
      </c>
      <c r="T93" s="6">
        <v>89280420.101351306</v>
      </c>
      <c r="U93" s="6">
        <v>88618137.668918848</v>
      </c>
      <c r="V93" s="6">
        <v>88073462.668918878</v>
      </c>
      <c r="W93" s="9">
        <v>91324428.040540516</v>
      </c>
      <c r="X93" s="9">
        <v>96798032.770270228</v>
      </c>
      <c r="Y93" s="9">
        <v>97879878.378378332</v>
      </c>
      <c r="Z93" t="s">
        <v>504</v>
      </c>
    </row>
    <row r="94" spans="1:26" x14ac:dyDescent="0.55000000000000004">
      <c r="A94" t="str">
        <f>VLOOKUP(B94,[1]jurisdictions!$E$1:$F$65536,2,FALSE)</f>
        <v>DS210001</v>
      </c>
      <c r="B94" t="s">
        <v>89</v>
      </c>
      <c r="C94" s="1">
        <v>382334.89999999997</v>
      </c>
      <c r="D94" s="1">
        <v>672749.14</v>
      </c>
      <c r="E94" s="1">
        <v>637631.94999999995</v>
      </c>
      <c r="F94" s="1">
        <v>644018.24</v>
      </c>
      <c r="G94" s="1">
        <v>675909.30999999994</v>
      </c>
      <c r="H94" s="1">
        <v>718485.29</v>
      </c>
      <c r="I94" s="1">
        <v>729970.06999999983</v>
      </c>
      <c r="J94" s="1">
        <v>759064.94</v>
      </c>
      <c r="K94" s="1">
        <v>655626.62</v>
      </c>
      <c r="L94" s="1">
        <v>617402.86999999988</v>
      </c>
      <c r="M94" s="6">
        <v>529990.32000000007</v>
      </c>
      <c r="N94" s="6">
        <v>546277.69230769237</v>
      </c>
      <c r="O94" s="6">
        <v>347316.66666666669</v>
      </c>
      <c r="P94" s="6">
        <v>358652.82051282056</v>
      </c>
      <c r="Q94" s="6">
        <v>371211.79487179487</v>
      </c>
      <c r="R94" s="6">
        <v>388838.20512820518</v>
      </c>
      <c r="S94" s="6">
        <v>422697.43589743599</v>
      </c>
      <c r="T94" s="6">
        <v>346250.76923076919</v>
      </c>
      <c r="U94" s="6">
        <v>365141.28205128206</v>
      </c>
      <c r="V94" s="6">
        <v>396426.41025641031</v>
      </c>
      <c r="W94" s="9">
        <v>419978.97435897449</v>
      </c>
      <c r="X94" s="9">
        <v>401581.02564102568</v>
      </c>
      <c r="Y94" s="9">
        <v>438362.30769230763</v>
      </c>
      <c r="Z94" t="s">
        <v>505</v>
      </c>
    </row>
    <row r="95" spans="1:26" x14ac:dyDescent="0.55000000000000004">
      <c r="A95" t="str">
        <f>VLOOKUP(B95,[1]jurisdictions!$E$1:$F$65536,2,FALSE)</f>
        <v>DS210002</v>
      </c>
      <c r="B95" t="s">
        <v>90</v>
      </c>
      <c r="C95" s="1">
        <v>13293881.359999998</v>
      </c>
      <c r="D95" s="1">
        <v>18181493.109999999</v>
      </c>
      <c r="E95" s="1">
        <v>17926018.469999999</v>
      </c>
      <c r="F95" s="1">
        <v>18549238.309999999</v>
      </c>
      <c r="G95" s="1">
        <v>19245627.449999999</v>
      </c>
      <c r="H95" s="1">
        <v>18941624.629999995</v>
      </c>
      <c r="I95" s="1">
        <v>19307800.719999999</v>
      </c>
      <c r="J95" s="1">
        <v>18855846.009999998</v>
      </c>
      <c r="K95" s="1">
        <v>20977931.119999994</v>
      </c>
      <c r="L95" s="1">
        <v>20759566.27</v>
      </c>
      <c r="M95" s="6">
        <v>19441723.27</v>
      </c>
      <c r="N95" s="6">
        <v>20326997.509578537</v>
      </c>
      <c r="O95" s="6">
        <v>17281056.321839061</v>
      </c>
      <c r="P95" s="6">
        <v>17213366.66666666</v>
      </c>
      <c r="Q95" s="6">
        <v>16610663.601532562</v>
      </c>
      <c r="R95" s="6">
        <v>18163027.969348654</v>
      </c>
      <c r="S95" s="6">
        <v>18716628.735632181</v>
      </c>
      <c r="T95" s="6">
        <v>18193119.999999993</v>
      </c>
      <c r="U95" s="6">
        <v>17371496.842105269</v>
      </c>
      <c r="V95" s="6">
        <v>16603606.190476194</v>
      </c>
      <c r="W95" s="9">
        <v>17615270.000000004</v>
      </c>
      <c r="X95" s="9">
        <v>17557793.33333334</v>
      </c>
      <c r="Y95" s="9">
        <v>16564561.904761903</v>
      </c>
      <c r="Z95" t="s">
        <v>505</v>
      </c>
    </row>
    <row r="96" spans="1:26" x14ac:dyDescent="0.55000000000000004">
      <c r="A96" t="str">
        <f>VLOOKUP(B96,[1]jurisdictions!$E$1:$F$65536,2,FALSE)</f>
        <v>DS210003</v>
      </c>
      <c r="B96" t="s">
        <v>91</v>
      </c>
      <c r="C96" s="1">
        <v>54437805.400000013</v>
      </c>
      <c r="D96" s="1">
        <v>57626673.359999977</v>
      </c>
      <c r="E96" s="1">
        <v>47826873.670000002</v>
      </c>
      <c r="F96" s="1">
        <v>49438311.030000009</v>
      </c>
      <c r="G96" s="1">
        <v>52559866.570000015</v>
      </c>
      <c r="H96" s="1">
        <v>51860262.890000001</v>
      </c>
      <c r="I96" s="1">
        <v>52993248.889999971</v>
      </c>
      <c r="J96" s="1">
        <v>52462742.069999993</v>
      </c>
      <c r="K96" s="1">
        <v>47313284.640000001</v>
      </c>
      <c r="L96" s="1">
        <v>47421734.219999999</v>
      </c>
      <c r="M96" s="6">
        <v>52708633.399999991</v>
      </c>
      <c r="N96" s="6">
        <v>58812928.415186375</v>
      </c>
      <c r="O96" s="6">
        <v>45593006.192964084</v>
      </c>
      <c r="P96" s="6">
        <v>42493100.191570871</v>
      </c>
      <c r="Q96" s="6">
        <v>42993763.793103442</v>
      </c>
      <c r="R96" s="6">
        <v>45118598.850574695</v>
      </c>
      <c r="S96" s="6">
        <v>43500938.122605354</v>
      </c>
      <c r="T96" s="6">
        <v>46297431.992337152</v>
      </c>
      <c r="U96" s="6">
        <v>52891813.793103427</v>
      </c>
      <c r="V96" s="6">
        <v>56913435.249042124</v>
      </c>
      <c r="W96" s="9">
        <v>56993546.168582357</v>
      </c>
      <c r="X96" s="9">
        <v>64175883.141762421</v>
      </c>
      <c r="Y96" s="9">
        <v>72955439.846743271</v>
      </c>
      <c r="Z96" t="s">
        <v>505</v>
      </c>
    </row>
    <row r="97" spans="1:26" x14ac:dyDescent="0.55000000000000004">
      <c r="A97" t="str">
        <f>VLOOKUP(B97,[1]jurisdictions!$E$1:$F$65536,2,FALSE)</f>
        <v>DS211000</v>
      </c>
      <c r="B97" t="s">
        <v>92</v>
      </c>
      <c r="C97" s="1">
        <v>105296366.11999999</v>
      </c>
      <c r="D97" s="1">
        <v>135648229.76000002</v>
      </c>
      <c r="E97" s="1">
        <v>142940956.66999996</v>
      </c>
      <c r="F97" s="1">
        <v>199485215.51000005</v>
      </c>
      <c r="G97" s="1">
        <v>221184522.47999996</v>
      </c>
      <c r="H97" s="1">
        <v>241177475.38000005</v>
      </c>
      <c r="I97" s="1">
        <v>287552396.55000001</v>
      </c>
      <c r="J97" s="1">
        <v>258221256.92999992</v>
      </c>
      <c r="K97" s="1">
        <v>246494014.45000002</v>
      </c>
      <c r="L97" s="1">
        <v>236654142.85999998</v>
      </c>
      <c r="M97" s="6">
        <v>238421473.20999989</v>
      </c>
      <c r="N97" s="6">
        <v>233009939.99999991</v>
      </c>
      <c r="O97" s="6">
        <v>240782234.28571454</v>
      </c>
      <c r="P97" s="6">
        <v>232159057.14285716</v>
      </c>
      <c r="Q97" s="6">
        <v>226540011.90476197</v>
      </c>
      <c r="R97" s="6">
        <v>243272580.47619057</v>
      </c>
      <c r="S97" s="6">
        <v>215729699.52380964</v>
      </c>
      <c r="T97" s="6">
        <v>211709476.19047624</v>
      </c>
      <c r="U97" s="6">
        <v>197381859.04761907</v>
      </c>
      <c r="V97" s="6">
        <v>184938839.52380961</v>
      </c>
      <c r="W97" s="9">
        <v>190706093.80952382</v>
      </c>
      <c r="X97" s="9">
        <v>197502530.95238104</v>
      </c>
      <c r="Y97" s="9">
        <v>191120511.42857143</v>
      </c>
      <c r="Z97" t="s">
        <v>505</v>
      </c>
    </row>
    <row r="98" spans="1:26" x14ac:dyDescent="0.55000000000000004">
      <c r="A98" t="str">
        <f>VLOOKUP(B98,[1]jurisdictions!$E$1:$F$65536,2,FALSE)</f>
        <v>DS220001</v>
      </c>
      <c r="B98" t="s">
        <v>93</v>
      </c>
      <c r="C98" s="1">
        <v>673914.72</v>
      </c>
      <c r="D98" s="1">
        <v>1047615.4199999999</v>
      </c>
      <c r="E98" s="1">
        <v>423729.19</v>
      </c>
      <c r="F98" s="1">
        <v>420028.73000000004</v>
      </c>
      <c r="G98" s="1">
        <v>497753.36999999994</v>
      </c>
      <c r="H98" s="1">
        <v>477604.99999999994</v>
      </c>
      <c r="I98" s="1">
        <v>1108743.6299999999</v>
      </c>
      <c r="J98" s="1">
        <v>1205517.73</v>
      </c>
      <c r="K98" s="1">
        <v>1341543.55</v>
      </c>
      <c r="L98" s="1">
        <v>766991.31999999983</v>
      </c>
      <c r="M98" s="6">
        <v>538677.86</v>
      </c>
      <c r="N98" s="6">
        <v>681988.33333333337</v>
      </c>
      <c r="O98" s="6">
        <v>462501.66666666674</v>
      </c>
      <c r="P98" s="6">
        <v>563241.66666666674</v>
      </c>
      <c r="Q98" s="6">
        <v>666845.00000000023</v>
      </c>
      <c r="R98" s="6">
        <v>717769.99999999988</v>
      </c>
      <c r="S98" s="6">
        <v>720973.33333333349</v>
      </c>
      <c r="T98" s="6">
        <v>736964.99999999988</v>
      </c>
      <c r="U98" s="6">
        <v>990800.00000000012</v>
      </c>
      <c r="V98" s="6">
        <v>925205</v>
      </c>
      <c r="W98" s="9">
        <v>820801.66666666663</v>
      </c>
      <c r="X98" s="9">
        <v>921000.00000000012</v>
      </c>
      <c r="Y98" s="9">
        <v>939926.6666666664</v>
      </c>
      <c r="Z98" t="s">
        <v>506</v>
      </c>
    </row>
    <row r="99" spans="1:26" x14ac:dyDescent="0.55000000000000004">
      <c r="A99" t="str">
        <f>VLOOKUP(B99,[1]jurisdictions!$E$1:$F$65536,2,FALSE)</f>
        <v>DS220002</v>
      </c>
      <c r="B99" t="s">
        <v>94</v>
      </c>
      <c r="C99" s="1">
        <v>19076115.780000001</v>
      </c>
      <c r="D99" s="1">
        <v>20088129.640000001</v>
      </c>
      <c r="E99" s="1">
        <v>18875592.5</v>
      </c>
      <c r="F99" s="1">
        <v>18738249.199999999</v>
      </c>
      <c r="G99" s="1">
        <v>18990023.649999999</v>
      </c>
      <c r="H99" s="1">
        <v>20264385.000000004</v>
      </c>
      <c r="I99" s="1">
        <v>19740995.080000002</v>
      </c>
      <c r="J99" s="1">
        <v>19972589.209999997</v>
      </c>
      <c r="K99" s="1">
        <v>15082624.079999996</v>
      </c>
      <c r="L99" s="1">
        <v>13206662.910000004</v>
      </c>
      <c r="M99" s="6">
        <v>15301784.509999998</v>
      </c>
      <c r="N99" s="6">
        <v>18002807.471264366</v>
      </c>
      <c r="O99" s="6">
        <v>12454505.555555554</v>
      </c>
      <c r="P99" s="6">
        <v>11235245.593869729</v>
      </c>
      <c r="Q99" s="6">
        <v>11939423.180076627</v>
      </c>
      <c r="R99" s="6">
        <v>12739200.38314176</v>
      </c>
      <c r="S99" s="6">
        <v>12554085.249042142</v>
      </c>
      <c r="T99" s="6">
        <v>11673040.613026818</v>
      </c>
      <c r="U99" s="6">
        <v>12067637.164750954</v>
      </c>
      <c r="V99" s="6">
        <v>11637968.390804593</v>
      </c>
      <c r="W99" s="9">
        <v>11151635.44061302</v>
      </c>
      <c r="X99" s="9">
        <v>12234359.961685821</v>
      </c>
      <c r="Y99" s="9">
        <v>11467025.670498082</v>
      </c>
      <c r="Z99" t="s">
        <v>506</v>
      </c>
    </row>
    <row r="100" spans="1:26" x14ac:dyDescent="0.55000000000000004">
      <c r="A100" t="str">
        <f>VLOOKUP(B100,[1]jurisdictions!$E$1:$F$65536,2,FALSE)</f>
        <v>DS221000</v>
      </c>
      <c r="B100" t="s">
        <v>95</v>
      </c>
      <c r="C100" s="1">
        <v>11599338.120000001</v>
      </c>
      <c r="D100" s="1">
        <v>14949209.440000001</v>
      </c>
      <c r="E100" s="1">
        <v>17441198.919999998</v>
      </c>
      <c r="F100" s="1">
        <v>18733066.690000001</v>
      </c>
      <c r="G100" s="1">
        <v>21673722.089999996</v>
      </c>
      <c r="H100" s="1">
        <v>19779589.800000001</v>
      </c>
      <c r="I100" s="1">
        <v>20265473.120000001</v>
      </c>
      <c r="J100" s="1">
        <v>20234692.029999997</v>
      </c>
      <c r="K100" s="1">
        <v>23951604.720000003</v>
      </c>
      <c r="L100" s="1">
        <v>25155018.48</v>
      </c>
      <c r="M100" s="6">
        <v>22564509.090000004</v>
      </c>
      <c r="N100" s="6">
        <v>21826384.615384612</v>
      </c>
      <c r="O100" s="6">
        <v>26386321.538461551</v>
      </c>
      <c r="P100" s="6">
        <v>25256503.076923076</v>
      </c>
      <c r="Q100" s="6">
        <v>21631428.903345723</v>
      </c>
      <c r="R100" s="6">
        <v>20546048.65900382</v>
      </c>
      <c r="S100" s="6">
        <v>20464978.160919536</v>
      </c>
      <c r="T100" s="6">
        <v>20789326.628352486</v>
      </c>
      <c r="U100" s="6">
        <v>21762331.992337156</v>
      </c>
      <c r="V100" s="6">
        <v>20583935.440613013</v>
      </c>
      <c r="W100" s="9">
        <v>21320830.651340988</v>
      </c>
      <c r="X100" s="9">
        <v>22980350.574712638</v>
      </c>
      <c r="Y100" s="9">
        <v>23267650.76628352</v>
      </c>
      <c r="Z100" t="s">
        <v>506</v>
      </c>
    </row>
    <row r="101" spans="1:26" x14ac:dyDescent="0.55000000000000004">
      <c r="A101" t="str">
        <f>VLOOKUP(B101,[1]jurisdictions!$E$1:$F$65536,2,FALSE)</f>
        <v>DS230001</v>
      </c>
      <c r="B101" t="s">
        <v>96</v>
      </c>
      <c r="C101" s="1">
        <v>6866702.5500000007</v>
      </c>
      <c r="D101" s="1">
        <v>7300470.370000001</v>
      </c>
      <c r="E101" s="1">
        <v>6866161.6999999993</v>
      </c>
      <c r="F101" s="1">
        <v>7437455.5799999991</v>
      </c>
      <c r="G101" s="1">
        <v>7828217.6700000018</v>
      </c>
      <c r="H101" s="1">
        <v>7138558.7299999995</v>
      </c>
      <c r="I101" s="1">
        <v>6821089.71</v>
      </c>
      <c r="J101" s="1">
        <v>6736709.9900000002</v>
      </c>
      <c r="K101" s="1">
        <v>5537383.2800000012</v>
      </c>
      <c r="L101" s="1">
        <v>5110850.6400000006</v>
      </c>
      <c r="M101" s="6">
        <v>5153976.6199999992</v>
      </c>
      <c r="N101" s="6">
        <v>5366754.0229885057</v>
      </c>
      <c r="O101" s="6">
        <v>4661896.3601532551</v>
      </c>
      <c r="P101" s="6">
        <v>4214382.3754789252</v>
      </c>
      <c r="Q101" s="6">
        <v>3770419.5402298844</v>
      </c>
      <c r="R101" s="6">
        <v>3553249.8084291178</v>
      </c>
      <c r="S101" s="6">
        <v>3088358.4291187739</v>
      </c>
      <c r="T101" s="6">
        <v>2961458.6206896552</v>
      </c>
      <c r="U101" s="6">
        <v>3145403.8314176234</v>
      </c>
      <c r="V101" s="6">
        <v>3478600.7662835228</v>
      </c>
      <c r="W101" s="9">
        <v>3525789.4636015315</v>
      </c>
      <c r="X101" s="9">
        <v>4094913.2183908038</v>
      </c>
      <c r="Y101" s="9">
        <v>4400543.6781609189</v>
      </c>
      <c r="Z101" t="s">
        <v>507</v>
      </c>
    </row>
    <row r="102" spans="1:26" x14ac:dyDescent="0.55000000000000004">
      <c r="A102" t="str">
        <f>VLOOKUP(B102,[1]jurisdictions!$E$1:$F$65536,2,FALSE)</f>
        <v>DS231000</v>
      </c>
      <c r="B102" t="s">
        <v>97</v>
      </c>
      <c r="C102" s="1">
        <v>3457019.1199999992</v>
      </c>
      <c r="D102" s="1">
        <v>5006575.04</v>
      </c>
      <c r="E102" s="1">
        <v>5669239.419999999</v>
      </c>
      <c r="F102" s="1">
        <v>9286277.5899999999</v>
      </c>
      <c r="G102" s="1">
        <v>10006375.52</v>
      </c>
      <c r="H102" s="1">
        <v>10549600.66</v>
      </c>
      <c r="I102" s="1">
        <v>10627827.549999999</v>
      </c>
      <c r="J102" s="1">
        <v>10466829.959999999</v>
      </c>
      <c r="K102" s="1">
        <v>9232353.8500000015</v>
      </c>
      <c r="L102" s="1">
        <v>8570065.1699999999</v>
      </c>
      <c r="M102" s="6">
        <v>8296226.6099999975</v>
      </c>
      <c r="N102" s="6">
        <v>8384080.769230769</v>
      </c>
      <c r="O102" s="6">
        <v>8868219.658119658</v>
      </c>
      <c r="P102" s="6">
        <v>8525047.435897436</v>
      </c>
      <c r="Q102" s="6">
        <v>8347060.6837606849</v>
      </c>
      <c r="R102" s="6">
        <v>9015294.444444444</v>
      </c>
      <c r="S102" s="6">
        <v>6939729.05982906</v>
      </c>
      <c r="T102" s="6">
        <v>6704877.777777778</v>
      </c>
      <c r="U102" s="6">
        <v>6560850.854700855</v>
      </c>
      <c r="V102" s="6">
        <v>6092344.017094017</v>
      </c>
      <c r="W102" s="9">
        <v>6042124.786324786</v>
      </c>
      <c r="X102" s="9">
        <v>6329024.3589743581</v>
      </c>
      <c r="Y102" s="9">
        <v>6802837.6068376089</v>
      </c>
      <c r="Z102" t="s">
        <v>507</v>
      </c>
    </row>
    <row r="103" spans="1:26" x14ac:dyDescent="0.55000000000000004">
      <c r="A103" t="str">
        <f>VLOOKUP(B103,[1]jurisdictions!$E$1:$F$65536,2,FALSE)</f>
        <v>DS240001</v>
      </c>
      <c r="B103" t="s">
        <v>98</v>
      </c>
      <c r="C103" s="1">
        <v>1318722.3800000004</v>
      </c>
      <c r="D103" s="1">
        <v>1509849.8599999999</v>
      </c>
      <c r="E103" s="1">
        <v>1277078.2000000002</v>
      </c>
      <c r="F103" s="1">
        <v>1629132.64</v>
      </c>
      <c r="G103" s="1">
        <v>1868131.9500000004</v>
      </c>
      <c r="H103" s="1">
        <v>2092167.8000000003</v>
      </c>
      <c r="I103" s="1">
        <v>2030562.6700000002</v>
      </c>
      <c r="J103" s="1">
        <v>2035349.3700000003</v>
      </c>
      <c r="K103" s="1">
        <v>1844173.25</v>
      </c>
      <c r="L103" s="1">
        <v>1675957.71</v>
      </c>
      <c r="M103" s="6">
        <v>1540552.48</v>
      </c>
      <c r="N103" s="6">
        <v>1262004.8000000003</v>
      </c>
      <c r="O103" s="6">
        <v>943403.59999999905</v>
      </c>
      <c r="P103" s="6">
        <v>843608.40000000014</v>
      </c>
      <c r="Q103" s="6">
        <v>642824.4</v>
      </c>
      <c r="R103" s="6">
        <v>552663.20000000007</v>
      </c>
      <c r="S103" s="6">
        <v>664674.4</v>
      </c>
      <c r="T103" s="6">
        <v>597173.19999999995</v>
      </c>
      <c r="U103" s="6">
        <v>656048.40000000014</v>
      </c>
      <c r="V103" s="6">
        <v>772039.60000000009</v>
      </c>
      <c r="W103" s="9">
        <v>811338.79999999993</v>
      </c>
      <c r="X103" s="9">
        <v>897528.00000000012</v>
      </c>
      <c r="Y103" s="9">
        <v>919362.39999999967</v>
      </c>
      <c r="Z103" t="s">
        <v>508</v>
      </c>
    </row>
    <row r="104" spans="1:26" x14ac:dyDescent="0.55000000000000004">
      <c r="A104" t="str">
        <f>VLOOKUP(B104,[1]jurisdictions!$E$1:$F$65536,2,FALSE)</f>
        <v>DS240002</v>
      </c>
      <c r="B104" t="s">
        <v>99</v>
      </c>
      <c r="C104" s="1">
        <v>96999.17</v>
      </c>
      <c r="D104" s="1">
        <v>111179.03</v>
      </c>
      <c r="E104" s="1">
        <v>104844.64000000001</v>
      </c>
      <c r="F104" s="1">
        <v>118898.09000000001</v>
      </c>
      <c r="G104" s="1">
        <v>125819.9</v>
      </c>
      <c r="H104" s="1">
        <v>142009.49000000002</v>
      </c>
      <c r="I104" s="1">
        <v>138436.09</v>
      </c>
      <c r="J104" s="1">
        <v>142061.93</v>
      </c>
      <c r="K104" s="1">
        <v>137183.99</v>
      </c>
      <c r="L104" s="1">
        <v>135574.1</v>
      </c>
      <c r="M104" s="6">
        <v>185429.51999999996</v>
      </c>
      <c r="N104" s="6">
        <v>241014.35483870973</v>
      </c>
      <c r="O104" s="6">
        <v>212021.45161290313</v>
      </c>
      <c r="P104" s="6">
        <v>176377.41935483861</v>
      </c>
      <c r="Q104" s="6">
        <v>156734.67741935479</v>
      </c>
      <c r="R104" s="6">
        <v>106763.064516129</v>
      </c>
      <c r="S104" s="6">
        <v>103055.16129032255</v>
      </c>
      <c r="T104" s="6">
        <v>98767.580645161259</v>
      </c>
      <c r="U104" s="6">
        <v>96118.548387096729</v>
      </c>
      <c r="V104" s="6">
        <v>104023.54838709674</v>
      </c>
      <c r="W104" s="9">
        <v>104967.74193548383</v>
      </c>
      <c r="X104" s="9">
        <v>113802.25806451608</v>
      </c>
      <c r="Y104" s="9">
        <v>97107.903225806411</v>
      </c>
      <c r="Z104" t="s">
        <v>508</v>
      </c>
    </row>
    <row r="105" spans="1:26" x14ac:dyDescent="0.55000000000000004">
      <c r="A105" t="str">
        <f>VLOOKUP(B105,[1]jurisdictions!$E$1:$F$65536,2,FALSE)</f>
        <v>DS241000</v>
      </c>
      <c r="B105" t="s">
        <v>100</v>
      </c>
      <c r="C105" s="1">
        <v>3257860.95</v>
      </c>
      <c r="D105" s="1">
        <v>4602769.59</v>
      </c>
      <c r="E105" s="1">
        <v>5086993.1800000006</v>
      </c>
      <c r="F105" s="1">
        <v>5163057.3100000005</v>
      </c>
      <c r="G105" s="1">
        <v>5644970.4900000002</v>
      </c>
      <c r="H105" s="1">
        <v>5781144.5900000008</v>
      </c>
      <c r="I105" s="1">
        <v>5725620.8099999996</v>
      </c>
      <c r="J105" s="1">
        <v>5616936.9000000013</v>
      </c>
      <c r="K105" s="1">
        <v>5260674.4399999976</v>
      </c>
      <c r="L105" s="1">
        <v>4840868.3900000006</v>
      </c>
      <c r="M105" s="6">
        <v>4549376.6700000009</v>
      </c>
      <c r="N105" s="6">
        <v>4524349.4565217383</v>
      </c>
      <c r="O105" s="6">
        <v>4167010.3260869659</v>
      </c>
      <c r="P105" s="6">
        <v>4192480.4347826093</v>
      </c>
      <c r="Q105" s="6">
        <v>3804313.5869565215</v>
      </c>
      <c r="R105" s="6">
        <v>3315901.0869565215</v>
      </c>
      <c r="S105" s="6">
        <v>3321960.8695652173</v>
      </c>
      <c r="T105" s="6">
        <v>3019642.3913043472</v>
      </c>
      <c r="U105" s="6">
        <v>2921284.2391304341</v>
      </c>
      <c r="V105" s="6">
        <v>2814239.1304347822</v>
      </c>
      <c r="W105" s="9">
        <v>2897894.5652173921</v>
      </c>
      <c r="X105" s="9">
        <v>3260159.7826086953</v>
      </c>
      <c r="Y105" s="9">
        <v>3319866.8478260869</v>
      </c>
      <c r="Z105" t="s">
        <v>508</v>
      </c>
    </row>
    <row r="106" spans="1:26" x14ac:dyDescent="0.55000000000000004">
      <c r="A106" t="str">
        <f>VLOOKUP(B106,[1]jurisdictions!$E$1:$F$65536,2,FALSE)</f>
        <v>DS250001</v>
      </c>
      <c r="B106" t="s">
        <v>101</v>
      </c>
      <c r="C106" s="1">
        <v>10339183.970000001</v>
      </c>
      <c r="D106" s="1">
        <v>11213767.229999999</v>
      </c>
      <c r="E106" s="1">
        <v>10419002.740000002</v>
      </c>
      <c r="F106" s="1">
        <v>11395340.679999998</v>
      </c>
      <c r="G106" s="1">
        <v>11799913.999999998</v>
      </c>
      <c r="H106" s="1">
        <v>11755025.899999997</v>
      </c>
      <c r="I106" s="1">
        <v>12100999.120000001</v>
      </c>
      <c r="J106" s="1">
        <v>11851166.420000004</v>
      </c>
      <c r="K106" s="1">
        <v>11596162.189999998</v>
      </c>
      <c r="L106" s="1">
        <v>10787093.560000002</v>
      </c>
      <c r="M106" s="6">
        <v>11313045.279999999</v>
      </c>
      <c r="N106" s="6">
        <v>11135663.218390809</v>
      </c>
      <c r="O106" s="6">
        <v>10158202.107279662</v>
      </c>
      <c r="P106" s="6">
        <v>10109239.272030648</v>
      </c>
      <c r="Q106" s="6">
        <v>9774439.8467432931</v>
      </c>
      <c r="R106" s="6">
        <v>9162493.8697317969</v>
      </c>
      <c r="S106" s="6">
        <v>9655220.3065134082</v>
      </c>
      <c r="T106" s="6">
        <v>9314594.6360153239</v>
      </c>
      <c r="U106" s="6">
        <v>9500665.1340996101</v>
      </c>
      <c r="V106" s="6">
        <v>9078510.9195402265</v>
      </c>
      <c r="W106" s="9">
        <v>9829649.8084291164</v>
      </c>
      <c r="X106" s="9">
        <v>10618045.210727967</v>
      </c>
      <c r="Y106" s="9">
        <v>10791673.563218387</v>
      </c>
      <c r="Z106" t="s">
        <v>509</v>
      </c>
    </row>
    <row r="107" spans="1:26" x14ac:dyDescent="0.55000000000000004">
      <c r="A107" t="str">
        <f>VLOOKUP(B107,[1]jurisdictions!$E$1:$F$65536,2,FALSE)</f>
        <v>DS250002</v>
      </c>
      <c r="B107" t="s">
        <v>102</v>
      </c>
      <c r="C107" s="1">
        <v>1087531.19</v>
      </c>
      <c r="D107" s="1">
        <v>1192632.6100000001</v>
      </c>
      <c r="E107" s="1">
        <v>1113277.06</v>
      </c>
      <c r="F107" s="1">
        <v>1124553.27</v>
      </c>
      <c r="G107" s="1">
        <v>1155927.43</v>
      </c>
      <c r="H107" s="1">
        <v>1180021.8600000001</v>
      </c>
      <c r="I107" s="1">
        <v>1197480.1699999997</v>
      </c>
      <c r="J107" s="1">
        <v>1288542.18</v>
      </c>
      <c r="K107" s="1">
        <v>1139764.8499999999</v>
      </c>
      <c r="L107" s="1">
        <v>1007746.9099999999</v>
      </c>
      <c r="M107" s="6">
        <v>1111978.9300000002</v>
      </c>
      <c r="N107" s="6">
        <v>1104756.7524115755</v>
      </c>
      <c r="O107" s="6">
        <v>971367.20257234678</v>
      </c>
      <c r="P107" s="6">
        <v>923412.37942122191</v>
      </c>
      <c r="Q107" s="6">
        <v>909023.79421221861</v>
      </c>
      <c r="R107" s="6">
        <v>830849.35691318312</v>
      </c>
      <c r="S107" s="6">
        <v>807885.53054662375</v>
      </c>
      <c r="T107" s="6">
        <v>685237.78135048226</v>
      </c>
      <c r="U107" s="6">
        <v>684684.88745980721</v>
      </c>
      <c r="V107" s="6">
        <v>773800.16077170416</v>
      </c>
      <c r="W107" s="9">
        <v>806267.52411575557</v>
      </c>
      <c r="X107" s="9">
        <v>871565.11254019302</v>
      </c>
      <c r="Y107" s="9">
        <v>994228.93890675239</v>
      </c>
      <c r="Z107" t="s">
        <v>509</v>
      </c>
    </row>
    <row r="108" spans="1:26" x14ac:dyDescent="0.55000000000000004">
      <c r="A108" t="str">
        <f>VLOOKUP(B108,[1]jurisdictions!$E$1:$F$65536,2,FALSE)</f>
        <v>DS250003</v>
      </c>
      <c r="B108" t="s">
        <v>103</v>
      </c>
      <c r="C108" s="1">
        <v>68047836.230000004</v>
      </c>
      <c r="D108" s="1">
        <v>22034329.089999992</v>
      </c>
      <c r="E108" s="1">
        <v>23558554.209999997</v>
      </c>
      <c r="F108" s="1">
        <v>26163033.009999998</v>
      </c>
      <c r="G108" s="1">
        <v>28242338.56000001</v>
      </c>
      <c r="H108" s="1">
        <v>26971880.199999996</v>
      </c>
      <c r="I108" s="1">
        <v>28483377.90000001</v>
      </c>
      <c r="J108" s="1">
        <v>28250106.959999997</v>
      </c>
      <c r="K108" s="1">
        <v>23016843.249999996</v>
      </c>
      <c r="L108" s="1">
        <v>23542919.399999999</v>
      </c>
      <c r="M108" s="6">
        <v>25168747.75</v>
      </c>
      <c r="N108" s="6">
        <v>27789908.620689653</v>
      </c>
      <c r="O108" s="6">
        <v>23104406.513409894</v>
      </c>
      <c r="P108" s="6">
        <v>21505076.628352489</v>
      </c>
      <c r="Q108" s="6">
        <v>22113620.689655166</v>
      </c>
      <c r="R108" s="6">
        <v>20433979.501915701</v>
      </c>
      <c r="S108" s="6">
        <v>22125577.011494249</v>
      </c>
      <c r="T108" s="6">
        <v>22205417.816091947</v>
      </c>
      <c r="U108" s="6">
        <v>22370169.157088116</v>
      </c>
      <c r="V108" s="6">
        <v>21418604.214559384</v>
      </c>
      <c r="W108" s="9">
        <v>22682680.651340988</v>
      </c>
      <c r="X108" s="9">
        <v>23562239.272030637</v>
      </c>
      <c r="Y108" s="9">
        <v>25403348.27586206</v>
      </c>
      <c r="Z108" t="s">
        <v>509</v>
      </c>
    </row>
    <row r="109" spans="1:26" x14ac:dyDescent="0.55000000000000004">
      <c r="A109" t="str">
        <f>VLOOKUP(B109,[1]jurisdictions!$E$1:$F$65536,2,FALSE)</f>
        <v>DS250004</v>
      </c>
      <c r="B109" t="s">
        <v>104</v>
      </c>
      <c r="C109" s="1">
        <v>5008093.58</v>
      </c>
      <c r="D109" s="1">
        <v>6369920.9400000013</v>
      </c>
      <c r="E109" s="1">
        <v>6445294.4900000012</v>
      </c>
      <c r="F109" s="1">
        <v>6483851.8899999997</v>
      </c>
      <c r="G109" s="1">
        <v>6906807.5199999996</v>
      </c>
      <c r="H109" s="1">
        <v>7198976.4700000007</v>
      </c>
      <c r="I109" s="1">
        <v>7418685.6099999994</v>
      </c>
      <c r="J109" s="1">
        <v>7169085.1900000004</v>
      </c>
      <c r="K109" s="1">
        <v>6743050.8899999987</v>
      </c>
      <c r="L109" s="1">
        <v>5979741.8799999999</v>
      </c>
      <c r="M109" s="6">
        <v>6571577.6199999982</v>
      </c>
      <c r="N109" s="6">
        <v>6273052.4904214544</v>
      </c>
      <c r="O109" s="6">
        <v>6141380.6513409959</v>
      </c>
      <c r="P109" s="6">
        <v>5782079.6934865881</v>
      </c>
      <c r="Q109" s="6">
        <v>5494371.6475095768</v>
      </c>
      <c r="R109" s="6">
        <v>5061120.1149425264</v>
      </c>
      <c r="S109" s="6">
        <v>5476935.2490421431</v>
      </c>
      <c r="T109" s="6">
        <v>5166352.1072796918</v>
      </c>
      <c r="U109" s="6">
        <v>5005485.4406130258</v>
      </c>
      <c r="V109" s="6">
        <v>4731275.4789272016</v>
      </c>
      <c r="W109" s="9">
        <v>4926727.0114942519</v>
      </c>
      <c r="X109" s="9">
        <v>5229223.5632183896</v>
      </c>
      <c r="Y109" s="9">
        <v>5429934.4827586208</v>
      </c>
      <c r="Z109" t="s">
        <v>509</v>
      </c>
    </row>
    <row r="110" spans="1:26" x14ac:dyDescent="0.55000000000000004">
      <c r="A110" t="str">
        <f>VLOOKUP(B110,[1]jurisdictions!$E$1:$F$65536,2,FALSE)</f>
        <v>DS251000</v>
      </c>
      <c r="B110" t="s">
        <v>105</v>
      </c>
      <c r="C110" s="1">
        <v>679488987.37000012</v>
      </c>
      <c r="D110" s="1">
        <v>811309386.57000005</v>
      </c>
      <c r="E110" s="1">
        <v>784440398.94999981</v>
      </c>
      <c r="F110" s="1">
        <v>846177282.30000007</v>
      </c>
      <c r="G110" s="1">
        <v>872141405.6400001</v>
      </c>
      <c r="H110" s="1">
        <v>889071990.50000012</v>
      </c>
      <c r="I110" s="1">
        <v>903651006.62000012</v>
      </c>
      <c r="J110" s="1">
        <v>861835275.99000013</v>
      </c>
      <c r="K110" s="1">
        <v>812927305.30000007</v>
      </c>
      <c r="L110" s="1">
        <v>734438921.70999992</v>
      </c>
      <c r="M110" s="6">
        <v>770280625.50999987</v>
      </c>
      <c r="N110" s="6">
        <v>743501927.20306504</v>
      </c>
      <c r="O110" s="6">
        <v>701597213.60152948</v>
      </c>
      <c r="P110" s="6">
        <v>690178541.57088089</v>
      </c>
      <c r="Q110" s="6">
        <v>642002059.3869729</v>
      </c>
      <c r="R110" s="6">
        <v>601927925.47892714</v>
      </c>
      <c r="S110" s="6">
        <v>613869601.14942515</v>
      </c>
      <c r="T110" s="6">
        <v>588447532.37547874</v>
      </c>
      <c r="U110" s="6">
        <v>582500118.96551692</v>
      </c>
      <c r="V110" s="6">
        <v>570089507.08812237</v>
      </c>
      <c r="W110" s="9">
        <v>563959161.3026818</v>
      </c>
      <c r="X110" s="9">
        <v>587965054.98084271</v>
      </c>
      <c r="Y110" s="9">
        <v>582488064.55938673</v>
      </c>
      <c r="Z110" t="s">
        <v>509</v>
      </c>
    </row>
    <row r="111" spans="1:26" x14ac:dyDescent="0.55000000000000004">
      <c r="A111" t="str">
        <f>VLOOKUP(B111,[1]jurisdictions!$E$1:$F$65536,2,FALSE)</f>
        <v>DS260001</v>
      </c>
      <c r="B111" t="s">
        <v>106</v>
      </c>
      <c r="C111" s="1">
        <v>835510.25</v>
      </c>
      <c r="D111" s="1">
        <v>1038231.75</v>
      </c>
      <c r="E111" s="1">
        <v>994299.08000000019</v>
      </c>
      <c r="F111" s="1">
        <v>961455.37</v>
      </c>
      <c r="G111" s="1">
        <v>1038345.81</v>
      </c>
      <c r="H111" s="1">
        <v>977272.67999999982</v>
      </c>
      <c r="I111" s="1">
        <v>1083749.81</v>
      </c>
      <c r="J111" s="1">
        <v>1105084.4000000001</v>
      </c>
      <c r="K111" s="1">
        <v>1025577.9700000001</v>
      </c>
      <c r="L111" s="1">
        <v>1068022.73</v>
      </c>
      <c r="M111" s="6">
        <v>1128016.72</v>
      </c>
      <c r="N111" s="6">
        <v>1069876.6666666665</v>
      </c>
      <c r="O111" s="6">
        <v>1064899.5238095247</v>
      </c>
      <c r="P111" s="6">
        <v>943591.42857142875</v>
      </c>
      <c r="Q111" s="6">
        <v>678089.5238095239</v>
      </c>
      <c r="R111" s="6">
        <v>604156.19047619053</v>
      </c>
      <c r="S111" s="6">
        <v>651325.71428571444</v>
      </c>
      <c r="T111" s="6">
        <v>759472.85714285728</v>
      </c>
      <c r="U111" s="6">
        <v>769430.00000000012</v>
      </c>
      <c r="V111" s="6">
        <v>949013.33333333349</v>
      </c>
      <c r="W111" s="9">
        <v>858166.66666666674</v>
      </c>
      <c r="X111" s="9">
        <v>925554.76190476201</v>
      </c>
      <c r="Y111" s="9">
        <v>1007017.1428571428</v>
      </c>
      <c r="Z111" t="s">
        <v>510</v>
      </c>
    </row>
    <row r="112" spans="1:26" x14ac:dyDescent="0.55000000000000004">
      <c r="A112" t="str">
        <f>VLOOKUP(B112,[1]jurisdictions!$E$1:$F$65536,2,FALSE)</f>
        <v>DS260002</v>
      </c>
      <c r="B112" t="s">
        <v>107</v>
      </c>
      <c r="C112" s="1">
        <v>87702923.279999986</v>
      </c>
      <c r="D112" s="1">
        <v>91217328.079999983</v>
      </c>
      <c r="E112" s="1">
        <v>88904850.730000019</v>
      </c>
      <c r="F112" s="1">
        <v>113801417.94</v>
      </c>
      <c r="G112" s="1">
        <v>109341712.80000003</v>
      </c>
      <c r="H112" s="1">
        <v>83481065.010000005</v>
      </c>
      <c r="I112" s="1">
        <v>78568866.930000007</v>
      </c>
      <c r="J112" s="1">
        <v>77546817.670000017</v>
      </c>
      <c r="K112" s="1">
        <v>73103268.510000005</v>
      </c>
      <c r="L112" s="1">
        <v>71580351.550000012</v>
      </c>
      <c r="M112" s="6">
        <v>68595777.570000023</v>
      </c>
      <c r="N112" s="6">
        <v>68502115.325670525</v>
      </c>
      <c r="O112" s="6">
        <v>60445747.126436681</v>
      </c>
      <c r="P112" s="6">
        <v>57966435.057471238</v>
      </c>
      <c r="Q112" s="6">
        <v>58323304.597701132</v>
      </c>
      <c r="R112" s="6">
        <v>55635800.574712634</v>
      </c>
      <c r="S112" s="6">
        <v>60384654.406130247</v>
      </c>
      <c r="T112" s="6">
        <v>59759123.180076607</v>
      </c>
      <c r="U112" s="6">
        <v>62025280.651340961</v>
      </c>
      <c r="V112" s="6">
        <v>60160115.325670458</v>
      </c>
      <c r="W112" s="9">
        <v>56439546.360153228</v>
      </c>
      <c r="X112" s="9">
        <v>57077241.187739447</v>
      </c>
      <c r="Y112" s="9">
        <v>60834423.754789248</v>
      </c>
      <c r="Z112" t="s">
        <v>510</v>
      </c>
    </row>
    <row r="113" spans="1:26" x14ac:dyDescent="0.55000000000000004">
      <c r="A113" t="str">
        <f>VLOOKUP(B113,[1]jurisdictions!$E$1:$F$65536,2,FALSE)</f>
        <v>DS261000</v>
      </c>
      <c r="B113" t="s">
        <v>108</v>
      </c>
      <c r="C113" s="1">
        <v>117179469.76000001</v>
      </c>
      <c r="D113" s="1">
        <v>147471253.05000004</v>
      </c>
      <c r="E113" s="1">
        <v>143849612.26000002</v>
      </c>
      <c r="F113" s="1">
        <v>121981581.88000004</v>
      </c>
      <c r="G113" s="1">
        <v>134940476</v>
      </c>
      <c r="H113" s="1">
        <v>184608913.52999994</v>
      </c>
      <c r="I113" s="1">
        <v>188598777.44999996</v>
      </c>
      <c r="J113" s="1">
        <v>184464304.59999996</v>
      </c>
      <c r="K113" s="1">
        <v>177539356.72999996</v>
      </c>
      <c r="L113" s="1">
        <v>169137954.86999995</v>
      </c>
      <c r="M113" s="6">
        <v>165385737.15000004</v>
      </c>
      <c r="N113" s="6">
        <v>167986876.63043475</v>
      </c>
      <c r="O113" s="6">
        <v>158992425.54347795</v>
      </c>
      <c r="P113" s="6">
        <v>148872309.78260869</v>
      </c>
      <c r="Q113" s="6">
        <v>147165272.28260866</v>
      </c>
      <c r="R113" s="6">
        <v>134530469.56521735</v>
      </c>
      <c r="S113" s="6">
        <v>135668091.84782606</v>
      </c>
      <c r="T113" s="6">
        <v>122704324.4565217</v>
      </c>
      <c r="U113" s="6">
        <v>119915141.84782606</v>
      </c>
      <c r="V113" s="6">
        <v>114606864.67391305</v>
      </c>
      <c r="W113" s="9">
        <v>116587703.26086958</v>
      </c>
      <c r="X113" s="9">
        <v>118864274.45652173</v>
      </c>
      <c r="Y113" s="9">
        <v>113125648.36956525</v>
      </c>
      <c r="Z113" t="s">
        <v>510</v>
      </c>
    </row>
    <row r="114" spans="1:26" x14ac:dyDescent="0.55000000000000004">
      <c r="A114" t="str">
        <f>VLOOKUP(B114,[1]jurisdictions!$E$1:$F$65536,2,FALSE)</f>
        <v>DS270001</v>
      </c>
      <c r="B114" t="s">
        <v>109</v>
      </c>
      <c r="C114" s="1">
        <v>255889.22</v>
      </c>
      <c r="D114" s="1">
        <v>289594.74</v>
      </c>
      <c r="E114" s="1">
        <v>273895.75</v>
      </c>
      <c r="F114" s="1">
        <v>356280.77</v>
      </c>
      <c r="G114" s="1">
        <v>358869.88</v>
      </c>
      <c r="H114" s="1">
        <v>427218.97</v>
      </c>
      <c r="I114" s="1">
        <v>511270.12</v>
      </c>
      <c r="J114" s="1">
        <v>402530.88</v>
      </c>
      <c r="K114" s="1">
        <v>332405.59999999998</v>
      </c>
      <c r="L114" s="1">
        <v>338350.00999999989</v>
      </c>
      <c r="M114" s="6">
        <v>376888.05999999994</v>
      </c>
      <c r="N114" s="6">
        <v>384334.70588235289</v>
      </c>
      <c r="O114" s="6">
        <v>385118.43137254938</v>
      </c>
      <c r="P114" s="6">
        <v>324461.56862745091</v>
      </c>
      <c r="Q114" s="6">
        <v>358489.99999999994</v>
      </c>
      <c r="R114" s="6">
        <v>383780.58823529404</v>
      </c>
      <c r="S114" s="6">
        <v>331953.33333333326</v>
      </c>
      <c r="T114" s="6">
        <v>284216.8627450979</v>
      </c>
      <c r="U114" s="6">
        <v>298977.84313725488</v>
      </c>
      <c r="V114" s="6">
        <v>309235.88235294103</v>
      </c>
      <c r="W114" s="9">
        <v>284618.03921568621</v>
      </c>
      <c r="X114" s="9">
        <v>352705.09803921566</v>
      </c>
      <c r="Y114" s="9">
        <v>400222.35294117639</v>
      </c>
      <c r="Z114" t="s">
        <v>511</v>
      </c>
    </row>
    <row r="115" spans="1:26" x14ac:dyDescent="0.55000000000000004">
      <c r="A115" t="str">
        <f>VLOOKUP(B115,[1]jurisdictions!$E$1:$F$65536,2,FALSE)</f>
        <v>DS270002</v>
      </c>
      <c r="B115" t="s">
        <v>110</v>
      </c>
      <c r="C115" s="1">
        <v>2295375.3699999996</v>
      </c>
      <c r="D115" s="1">
        <v>2200094.77</v>
      </c>
      <c r="E115" s="1">
        <v>1904439.4300000006</v>
      </c>
      <c r="F115" s="1">
        <v>2076392.8200000003</v>
      </c>
      <c r="G115" s="1">
        <v>2134776.7499999995</v>
      </c>
      <c r="H115" s="1">
        <v>2387456.33</v>
      </c>
      <c r="I115" s="1">
        <v>2606056.4900000002</v>
      </c>
      <c r="J115" s="1">
        <v>2589407.12</v>
      </c>
      <c r="K115" s="1">
        <v>2412395.3499999996</v>
      </c>
      <c r="L115" s="1">
        <v>2283444.8799999994</v>
      </c>
      <c r="M115" s="6">
        <v>2280477.9399999995</v>
      </c>
      <c r="N115" s="6">
        <v>2186566.6258688825</v>
      </c>
      <c r="O115" s="6">
        <v>2019398.2003257845</v>
      </c>
      <c r="P115" s="6">
        <v>1962058.7826086963</v>
      </c>
      <c r="Q115" s="6">
        <v>2067056.5217391304</v>
      </c>
      <c r="R115" s="6">
        <v>2141590.6086956523</v>
      </c>
      <c r="S115" s="6">
        <v>2230283.3043478262</v>
      </c>
      <c r="T115" s="6">
        <v>2185517.3913043481</v>
      </c>
      <c r="U115" s="6">
        <v>2325308.3478260869</v>
      </c>
      <c r="V115" s="6">
        <v>2572543.6521739126</v>
      </c>
      <c r="W115" s="9">
        <v>2628905.913043478</v>
      </c>
      <c r="X115" s="9">
        <v>3704265.2173913042</v>
      </c>
      <c r="Y115" s="9">
        <v>3939413.739130435</v>
      </c>
      <c r="Z115" t="s">
        <v>511</v>
      </c>
    </row>
    <row r="116" spans="1:26" x14ac:dyDescent="0.55000000000000004">
      <c r="A116" t="str">
        <f>VLOOKUP(B116,[1]jurisdictions!$E$1:$F$65536,2,FALSE)</f>
        <v>DS270003</v>
      </c>
      <c r="B116" t="s">
        <v>111</v>
      </c>
      <c r="C116" s="1">
        <v>4229583.1399999997</v>
      </c>
      <c r="D116" s="1">
        <v>5154972.96</v>
      </c>
      <c r="E116" s="1">
        <v>5142689.6100000003</v>
      </c>
      <c r="F116" s="1">
        <v>5362553.6100000013</v>
      </c>
      <c r="G116" s="1">
        <v>5461997.2999999998</v>
      </c>
      <c r="H116" s="1">
        <v>5302855.0000000019</v>
      </c>
      <c r="I116" s="1">
        <v>5286104.2799999993</v>
      </c>
      <c r="J116" s="1">
        <v>5070800.79</v>
      </c>
      <c r="K116" s="1">
        <v>4936955.6100000003</v>
      </c>
      <c r="L116" s="1">
        <v>4596477.1800000006</v>
      </c>
      <c r="M116" s="6">
        <v>4514959.0200000005</v>
      </c>
      <c r="N116" s="6">
        <v>4607540.3921568636</v>
      </c>
      <c r="O116" s="6">
        <v>3867590.78431373</v>
      </c>
      <c r="P116" s="6">
        <v>3738768.4313725485</v>
      </c>
      <c r="Q116" s="6">
        <v>3735389.6078431369</v>
      </c>
      <c r="R116" s="6">
        <v>3513820.7843137239</v>
      </c>
      <c r="S116" s="6">
        <v>3659653.5294117643</v>
      </c>
      <c r="T116" s="6">
        <v>3583173.3333333326</v>
      </c>
      <c r="U116" s="6">
        <v>3627791.9607843133</v>
      </c>
      <c r="V116" s="6">
        <v>3408219.4117647051</v>
      </c>
      <c r="W116" s="9">
        <v>3491066.8627450974</v>
      </c>
      <c r="X116" s="9">
        <v>3708295.2941176468</v>
      </c>
      <c r="Y116" s="9">
        <v>3912877.4509803909</v>
      </c>
      <c r="Z116" t="s">
        <v>511</v>
      </c>
    </row>
    <row r="117" spans="1:26" x14ac:dyDescent="0.55000000000000004">
      <c r="A117" t="str">
        <f>VLOOKUP(B117,[1]jurisdictions!$E$1:$F$65536,2,FALSE)</f>
        <v>DS270004</v>
      </c>
      <c r="B117" t="s">
        <v>112</v>
      </c>
      <c r="C117" s="1">
        <v>246964.43000000002</v>
      </c>
      <c r="D117" s="1">
        <v>308859.77</v>
      </c>
      <c r="E117" s="1">
        <v>231181.80000000002</v>
      </c>
      <c r="F117" s="1">
        <v>240812.82999999996</v>
      </c>
      <c r="G117" s="1">
        <v>250167.16</v>
      </c>
      <c r="H117" s="1">
        <v>323045.34000000003</v>
      </c>
      <c r="I117" s="1">
        <v>405752.19</v>
      </c>
      <c r="J117" s="1">
        <v>518649.05999999994</v>
      </c>
      <c r="K117" s="1">
        <v>476447.23</v>
      </c>
      <c r="L117" s="1">
        <v>445114.85999999993</v>
      </c>
      <c r="M117" s="6">
        <v>439974.90000000008</v>
      </c>
      <c r="N117" s="6">
        <v>431552.5</v>
      </c>
      <c r="O117" s="6">
        <v>277717.5</v>
      </c>
      <c r="P117" s="6">
        <v>280284.99999999994</v>
      </c>
      <c r="Q117" s="6">
        <v>286157.49999999994</v>
      </c>
      <c r="R117" s="6">
        <v>262799.99999999994</v>
      </c>
      <c r="S117" s="6">
        <v>231844.99999999997</v>
      </c>
      <c r="T117" s="6">
        <v>231752.49999999994</v>
      </c>
      <c r="U117" s="6">
        <v>362122.49999999994</v>
      </c>
      <c r="V117" s="6">
        <v>595179.99999999988</v>
      </c>
      <c r="W117" s="9">
        <v>837029.99999999965</v>
      </c>
      <c r="X117" s="9">
        <v>1662764.9999999995</v>
      </c>
      <c r="Y117" s="9">
        <v>1205092.4999999993</v>
      </c>
      <c r="Z117" t="s">
        <v>511</v>
      </c>
    </row>
    <row r="118" spans="1:26" x14ac:dyDescent="0.55000000000000004">
      <c r="A118" t="str">
        <f>VLOOKUP(B118,[1]jurisdictions!$E$1:$F$65536,2,FALSE)</f>
        <v>DS270005</v>
      </c>
      <c r="B118" t="s">
        <v>113</v>
      </c>
      <c r="C118" s="1">
        <v>19857692.899999999</v>
      </c>
      <c r="D118" s="1">
        <v>28679607.160000011</v>
      </c>
      <c r="E118" s="1">
        <v>30963636.689999998</v>
      </c>
      <c r="F118" s="1">
        <v>37302660.030000001</v>
      </c>
      <c r="G118" s="1">
        <v>46572077.639999993</v>
      </c>
      <c r="H118" s="1">
        <v>51491877.329999991</v>
      </c>
      <c r="I118" s="1">
        <v>54201161.18</v>
      </c>
      <c r="J118" s="1">
        <v>54254448.729999997</v>
      </c>
      <c r="K118" s="1">
        <v>53924378.650000006</v>
      </c>
      <c r="L118" s="1">
        <v>51854767.409999996</v>
      </c>
      <c r="M118" s="6">
        <v>52705055.309999995</v>
      </c>
      <c r="N118" s="6">
        <v>52021687.739463598</v>
      </c>
      <c r="O118" s="6">
        <v>48715521.455938622</v>
      </c>
      <c r="P118" s="6">
        <v>48491262.260536373</v>
      </c>
      <c r="Q118" s="6">
        <v>46830939.655172393</v>
      </c>
      <c r="R118" s="6">
        <v>42554415.325670481</v>
      </c>
      <c r="S118" s="6">
        <v>44346824.904214546</v>
      </c>
      <c r="T118" s="6">
        <v>43737785.440613009</v>
      </c>
      <c r="U118" s="6">
        <v>45059008.045977004</v>
      </c>
      <c r="V118" s="6">
        <v>45906773.946360134</v>
      </c>
      <c r="W118" s="9">
        <v>48312313.601532549</v>
      </c>
      <c r="X118" s="9">
        <v>51508664.559386954</v>
      </c>
      <c r="Y118" s="9">
        <v>53784958.42911876</v>
      </c>
      <c r="Z118" t="s">
        <v>511</v>
      </c>
    </row>
    <row r="119" spans="1:26" x14ac:dyDescent="0.55000000000000004">
      <c r="A119" t="str">
        <f>VLOOKUP(B119,[1]jurisdictions!$E$1:$F$65536,2,FALSE)</f>
        <v>DS271000</v>
      </c>
      <c r="B119" t="s">
        <v>114</v>
      </c>
      <c r="C119" s="1">
        <v>11843368.030000001</v>
      </c>
      <c r="D119" s="1">
        <v>10354683.35</v>
      </c>
      <c r="E119" s="1">
        <v>10676902.770000001</v>
      </c>
      <c r="F119" s="1">
        <v>15353092.779999999</v>
      </c>
      <c r="G119" s="1">
        <v>15168776.649999999</v>
      </c>
      <c r="H119" s="1">
        <v>14695889.299999999</v>
      </c>
      <c r="I119" s="1">
        <v>14449925.819999997</v>
      </c>
      <c r="J119" s="1">
        <v>12520303.389999999</v>
      </c>
      <c r="K119" s="1">
        <v>11888685.799999999</v>
      </c>
      <c r="L119" s="1">
        <v>10948534.9</v>
      </c>
      <c r="M119" s="6">
        <v>11519658.540000001</v>
      </c>
      <c r="N119" s="6">
        <v>12081286.95652174</v>
      </c>
      <c r="O119" s="6">
        <v>11513238.586956559</v>
      </c>
      <c r="P119" s="6">
        <v>11300051.630434783</v>
      </c>
      <c r="Q119" s="6">
        <v>11080100.543478264</v>
      </c>
      <c r="R119" s="6">
        <v>10418149.456521738</v>
      </c>
      <c r="S119" s="6">
        <v>10685918.478260869</v>
      </c>
      <c r="T119" s="6">
        <v>10268413.586956523</v>
      </c>
      <c r="U119" s="6">
        <v>10717848.913043477</v>
      </c>
      <c r="V119" s="6">
        <v>11204258.695652176</v>
      </c>
      <c r="W119" s="9">
        <v>11527754.347826088</v>
      </c>
      <c r="X119" s="9">
        <v>12569515.217391305</v>
      </c>
      <c r="Y119" s="9">
        <v>11150579.347826088</v>
      </c>
      <c r="Z119" t="s">
        <v>511</v>
      </c>
    </row>
    <row r="120" spans="1:26" x14ac:dyDescent="0.55000000000000004">
      <c r="A120" t="str">
        <f>VLOOKUP(B120,[1]jurisdictions!$E$1:$F$65536,2,FALSE)</f>
        <v>DS280001</v>
      </c>
      <c r="B120" t="s">
        <v>115</v>
      </c>
      <c r="C120" s="1">
        <v>1525051.9799999997</v>
      </c>
      <c r="D120" s="1">
        <v>2487206.4699999997</v>
      </c>
      <c r="E120" s="1">
        <v>2117917</v>
      </c>
      <c r="F120" s="1">
        <v>2357767.1399999997</v>
      </c>
      <c r="G120" s="1">
        <v>2347557.17</v>
      </c>
      <c r="H120" s="1">
        <v>2453366.2399999998</v>
      </c>
      <c r="I120" s="1">
        <v>2318055.91</v>
      </c>
      <c r="J120" s="1">
        <v>2268850.5700000003</v>
      </c>
      <c r="K120" s="1">
        <v>2122914.2200000002</v>
      </c>
      <c r="L120" s="1">
        <v>2158606.7100000004</v>
      </c>
      <c r="M120" s="6">
        <v>1998345.5799999996</v>
      </c>
      <c r="N120" s="6">
        <v>1870999.9999999998</v>
      </c>
      <c r="O120" s="6">
        <v>1750329.7222222206</v>
      </c>
      <c r="P120" s="6">
        <v>1720471.3888888895</v>
      </c>
      <c r="Q120" s="6">
        <v>1715882.7777777782</v>
      </c>
      <c r="R120" s="6">
        <v>1680075.0000000005</v>
      </c>
      <c r="S120" s="6">
        <v>1665106.944444445</v>
      </c>
      <c r="T120" s="6">
        <v>1516549.7222222227</v>
      </c>
      <c r="U120" s="6">
        <v>1657179.7222222232</v>
      </c>
      <c r="V120" s="6">
        <v>1699047.2222222229</v>
      </c>
      <c r="W120" s="9">
        <v>1780976.1111111122</v>
      </c>
      <c r="X120" s="9">
        <v>1817509.444444445</v>
      </c>
      <c r="Y120" s="9">
        <v>1994457.5000000002</v>
      </c>
      <c r="Z120" t="s">
        <v>512</v>
      </c>
    </row>
    <row r="121" spans="1:26" x14ac:dyDescent="0.55000000000000004">
      <c r="A121" t="str">
        <f>VLOOKUP(B121,[1]jurisdictions!$E$1:$F$65536,2,FALSE)</f>
        <v>DS280002</v>
      </c>
      <c r="B121" t="s">
        <v>116</v>
      </c>
      <c r="C121" s="1">
        <v>722128.4800000001</v>
      </c>
      <c r="D121" s="1">
        <v>1182694.49</v>
      </c>
      <c r="E121" s="1">
        <v>906436.11999999976</v>
      </c>
      <c r="F121" s="1">
        <v>1158634.5599999998</v>
      </c>
      <c r="G121" s="1">
        <v>852547.49</v>
      </c>
      <c r="H121" s="1">
        <v>891374.4800000001</v>
      </c>
      <c r="I121" s="1">
        <v>908817.4800000001</v>
      </c>
      <c r="J121" s="1">
        <v>875961.03999999992</v>
      </c>
      <c r="K121" s="1">
        <v>789487.52</v>
      </c>
      <c r="L121" s="1">
        <v>1039994.77</v>
      </c>
      <c r="M121" s="6">
        <v>967575.0399999998</v>
      </c>
      <c r="N121" s="6">
        <v>834096.73539518937</v>
      </c>
      <c r="O121" s="6">
        <v>819179.38144329877</v>
      </c>
      <c r="P121" s="6">
        <v>760051.03092783492</v>
      </c>
      <c r="Q121" s="6">
        <v>898870.27491408924</v>
      </c>
      <c r="R121" s="6">
        <v>890872.50859106507</v>
      </c>
      <c r="S121" s="6">
        <v>788661.51202749112</v>
      </c>
      <c r="T121" s="6">
        <v>785171.82130584144</v>
      </c>
      <c r="U121" s="6">
        <v>844710.82474226772</v>
      </c>
      <c r="V121" s="6">
        <v>876923.88316151162</v>
      </c>
      <c r="W121" s="9">
        <v>950522.33676975931</v>
      </c>
      <c r="X121" s="9">
        <v>970338.31615120242</v>
      </c>
      <c r="Y121" s="9">
        <v>1092581.9587628862</v>
      </c>
      <c r="Z121" t="s">
        <v>512</v>
      </c>
    </row>
    <row r="122" spans="1:26" x14ac:dyDescent="0.55000000000000004">
      <c r="A122" t="str">
        <f>VLOOKUP(B122,[1]jurisdictions!$E$1:$F$65536,2,FALSE)</f>
        <v>DS281000</v>
      </c>
      <c r="B122" t="s">
        <v>117</v>
      </c>
      <c r="C122" s="1">
        <v>2691851.52</v>
      </c>
      <c r="D122" s="1">
        <v>4786941.040000001</v>
      </c>
      <c r="E122" s="1">
        <v>5164654.3000000007</v>
      </c>
      <c r="F122" s="1">
        <v>5625421.2799999993</v>
      </c>
      <c r="G122" s="1">
        <v>5686077.4300000006</v>
      </c>
      <c r="H122" s="1">
        <v>6288096.0499999998</v>
      </c>
      <c r="I122" s="1">
        <v>5729599.3100000005</v>
      </c>
      <c r="J122" s="1">
        <v>5927839.5300000003</v>
      </c>
      <c r="K122" s="1">
        <v>5595538.2999999998</v>
      </c>
      <c r="L122" s="1">
        <v>5501823.0500000007</v>
      </c>
      <c r="M122" s="6">
        <v>5660750.4899999993</v>
      </c>
      <c r="N122" s="6">
        <v>5277046.6666666651</v>
      </c>
      <c r="O122" s="6">
        <v>5660904.4444444431</v>
      </c>
      <c r="P122" s="6">
        <v>5494447.7777777798</v>
      </c>
      <c r="Q122" s="6">
        <v>4698484.4444444478</v>
      </c>
      <c r="R122" s="6">
        <v>4881204.4444444459</v>
      </c>
      <c r="S122" s="6">
        <v>4915670.0000000028</v>
      </c>
      <c r="T122" s="6">
        <v>4262144.4444444459</v>
      </c>
      <c r="U122" s="6">
        <v>4516481.1111111129</v>
      </c>
      <c r="V122" s="6">
        <v>4680892.2222222239</v>
      </c>
      <c r="W122" s="9">
        <v>5052654.4444444478</v>
      </c>
      <c r="X122" s="9">
        <v>5025707.7777777798</v>
      </c>
      <c r="Y122" s="9">
        <v>5118392.2222222248</v>
      </c>
      <c r="Z122" t="s">
        <v>512</v>
      </c>
    </row>
    <row r="123" spans="1:26" x14ac:dyDescent="0.55000000000000004">
      <c r="A123" t="str">
        <f>VLOOKUP(B123,[1]jurisdictions!$E$1:$F$65536,2,FALSE)</f>
        <v>DS290001</v>
      </c>
      <c r="B123" t="s">
        <v>118</v>
      </c>
      <c r="C123" s="1">
        <v>1012920.4600000002</v>
      </c>
      <c r="D123" s="1">
        <v>1261369.8399999999</v>
      </c>
      <c r="E123" s="1">
        <v>1243474.44</v>
      </c>
      <c r="F123" s="1">
        <v>1756874.71</v>
      </c>
      <c r="G123" s="1">
        <v>1653817.21</v>
      </c>
      <c r="H123" s="1">
        <v>1804426.9199999997</v>
      </c>
      <c r="I123" s="1">
        <v>1585260.61</v>
      </c>
      <c r="J123" s="1">
        <v>1579905.8400000003</v>
      </c>
      <c r="K123" s="1">
        <v>1434641.75</v>
      </c>
      <c r="L123" s="1">
        <v>1355673.21</v>
      </c>
      <c r="M123" s="6">
        <v>1219526.7000000002</v>
      </c>
      <c r="N123" s="6">
        <v>1258648.0842911885</v>
      </c>
      <c r="O123" s="6">
        <v>1071791.5708812259</v>
      </c>
      <c r="P123" s="6">
        <v>1032410.1532567046</v>
      </c>
      <c r="Q123" s="6">
        <v>912725.28735632147</v>
      </c>
      <c r="R123" s="6">
        <v>873320.68965517217</v>
      </c>
      <c r="S123" s="6">
        <v>880685.63218390779</v>
      </c>
      <c r="T123" s="6">
        <v>829897.70114942512</v>
      </c>
      <c r="U123" s="6">
        <v>1129691.954022988</v>
      </c>
      <c r="V123" s="6">
        <v>981359.77011494257</v>
      </c>
      <c r="W123" s="9">
        <v>911815.32567049807</v>
      </c>
      <c r="X123" s="9">
        <v>973167.04980842897</v>
      </c>
      <c r="Y123" s="9">
        <v>991989.84674329485</v>
      </c>
      <c r="Z123" t="s">
        <v>513</v>
      </c>
    </row>
    <row r="124" spans="1:26" x14ac:dyDescent="0.55000000000000004">
      <c r="A124" t="str">
        <f>VLOOKUP(B124,[1]jurisdictions!$E$1:$F$65536,2,FALSE)</f>
        <v>DS290002</v>
      </c>
      <c r="B124" t="s">
        <v>119</v>
      </c>
      <c r="C124" s="1">
        <v>304098.85000000003</v>
      </c>
      <c r="D124" s="1">
        <v>408647.94999999995</v>
      </c>
      <c r="E124" s="1">
        <v>349037.18000000005</v>
      </c>
      <c r="F124" s="1">
        <v>366112.61</v>
      </c>
      <c r="G124" s="1">
        <v>394658.75999999995</v>
      </c>
      <c r="H124" s="1">
        <v>359696.09999999992</v>
      </c>
      <c r="I124" s="1">
        <v>347068.88</v>
      </c>
      <c r="J124" s="1">
        <v>422122.60999999987</v>
      </c>
      <c r="K124" s="1">
        <v>403498.58000000007</v>
      </c>
      <c r="L124" s="1">
        <v>323009.42000000004</v>
      </c>
      <c r="M124" s="6">
        <v>317221.85000000003</v>
      </c>
      <c r="N124" s="6">
        <v>287527.1484375</v>
      </c>
      <c r="O124" s="6">
        <v>133194.140625</v>
      </c>
      <c r="P124" s="6">
        <v>125308.20312499994</v>
      </c>
      <c r="Q124" s="6">
        <v>120250.5859375</v>
      </c>
      <c r="R124" s="6">
        <v>154939.25781249997</v>
      </c>
      <c r="S124" s="6">
        <v>154783.00781249991</v>
      </c>
      <c r="T124" s="6">
        <v>142613.86718749994</v>
      </c>
      <c r="U124" s="6">
        <v>163254.8828125</v>
      </c>
      <c r="V124" s="6">
        <v>197068.55468749994</v>
      </c>
      <c r="W124" s="9">
        <v>220644.72656249994</v>
      </c>
      <c r="X124" s="9">
        <v>458649.02343749983</v>
      </c>
      <c r="Y124" s="9">
        <v>483295.1171875</v>
      </c>
      <c r="Z124" t="s">
        <v>513</v>
      </c>
    </row>
    <row r="125" spans="1:26" x14ac:dyDescent="0.55000000000000004">
      <c r="A125" t="str">
        <f>VLOOKUP(B125,[1]jurisdictions!$E$1:$F$65536,2,FALSE)</f>
        <v>DS290003</v>
      </c>
      <c r="B125" t="s">
        <v>120</v>
      </c>
      <c r="C125" s="1">
        <v>595783.3899999999</v>
      </c>
      <c r="D125" s="1">
        <v>840470.04</v>
      </c>
      <c r="E125" s="1">
        <v>758217.39000000013</v>
      </c>
      <c r="F125" s="1">
        <v>801363.62000000023</v>
      </c>
      <c r="G125" s="1">
        <v>848609.07000000018</v>
      </c>
      <c r="H125" s="1">
        <v>859192.85</v>
      </c>
      <c r="I125" s="1">
        <v>1019116.5800000001</v>
      </c>
      <c r="J125" s="1">
        <v>994500.31</v>
      </c>
      <c r="K125" s="1">
        <v>826733.13</v>
      </c>
      <c r="L125" s="1">
        <v>631418.85000000021</v>
      </c>
      <c r="M125" s="6">
        <v>662957.23999999987</v>
      </c>
      <c r="N125" s="6">
        <v>596552.73631840805</v>
      </c>
      <c r="O125" s="6">
        <v>462238.80597014941</v>
      </c>
      <c r="P125" s="6">
        <v>431266.91542288545</v>
      </c>
      <c r="Q125" s="6">
        <v>434507.96019900491</v>
      </c>
      <c r="R125" s="6">
        <v>395280.84577114426</v>
      </c>
      <c r="S125" s="6">
        <v>407288.30845771136</v>
      </c>
      <c r="T125" s="6">
        <v>356453.23383084574</v>
      </c>
      <c r="U125" s="6">
        <v>381504.72636815911</v>
      </c>
      <c r="V125" s="6">
        <v>444485.32338308456</v>
      </c>
      <c r="W125" s="9">
        <v>442188.80597014911</v>
      </c>
      <c r="X125" s="9">
        <v>444840.54726368154</v>
      </c>
      <c r="Y125" s="9">
        <v>438266.16915422888</v>
      </c>
      <c r="Z125" t="s">
        <v>513</v>
      </c>
    </row>
    <row r="126" spans="1:26" x14ac:dyDescent="0.55000000000000004">
      <c r="A126" t="str">
        <f>VLOOKUP(B126,[1]jurisdictions!$E$1:$F$65536,2,FALSE)</f>
        <v>DS290004</v>
      </c>
      <c r="B126" t="s">
        <v>121</v>
      </c>
      <c r="C126" s="1">
        <v>2779775.13</v>
      </c>
      <c r="D126" s="1">
        <v>3562092.5299999989</v>
      </c>
      <c r="E126" s="1">
        <v>2120461.4700000011</v>
      </c>
      <c r="F126" s="1">
        <v>2058843.1299999997</v>
      </c>
      <c r="G126" s="1">
        <v>1979882.1800000004</v>
      </c>
      <c r="H126" s="1">
        <v>1728493.3600000006</v>
      </c>
      <c r="I126" s="1">
        <v>2285810.7000000002</v>
      </c>
      <c r="J126" s="1">
        <v>2185842.2999999993</v>
      </c>
      <c r="K126" s="1">
        <v>2012963.4</v>
      </c>
      <c r="L126" s="1">
        <v>1849562.2600000002</v>
      </c>
      <c r="M126" s="6">
        <v>1715671.4799999995</v>
      </c>
      <c r="N126" s="6">
        <v>1677232.7586206892</v>
      </c>
      <c r="O126" s="6">
        <v>1421109.1954022967</v>
      </c>
      <c r="P126" s="6">
        <v>1408618.5823754785</v>
      </c>
      <c r="Q126" s="6">
        <v>1133400.9578544055</v>
      </c>
      <c r="R126" s="6">
        <v>1132088.1226053636</v>
      </c>
      <c r="S126" s="6">
        <v>1194321.264367816</v>
      </c>
      <c r="T126" s="6">
        <v>1062245.7854406126</v>
      </c>
      <c r="U126" s="6">
        <v>1097848.2758620686</v>
      </c>
      <c r="V126" s="6">
        <v>1123776.0536398462</v>
      </c>
      <c r="W126" s="9">
        <v>1177780.4597701146</v>
      </c>
      <c r="X126" s="9">
        <v>1205307.2796934864</v>
      </c>
      <c r="Y126" s="9">
        <v>1450433.5249042145</v>
      </c>
      <c r="Z126" t="s">
        <v>513</v>
      </c>
    </row>
    <row r="127" spans="1:26" x14ac:dyDescent="0.55000000000000004">
      <c r="A127" t="str">
        <f>VLOOKUP(B127,[1]jurisdictions!$E$1:$F$65536,2,FALSE)</f>
        <v>DS290005</v>
      </c>
      <c r="B127" t="s">
        <v>122</v>
      </c>
      <c r="C127" s="1">
        <v>789628.55999999994</v>
      </c>
      <c r="D127" s="1">
        <v>898941.52000000014</v>
      </c>
      <c r="E127" s="1">
        <v>868716.85</v>
      </c>
      <c r="F127" s="1">
        <v>977929.8</v>
      </c>
      <c r="G127" s="1">
        <v>1202368.4300000002</v>
      </c>
      <c r="H127" s="1">
        <v>1494923.07</v>
      </c>
      <c r="I127" s="1">
        <v>1659755.4400000002</v>
      </c>
      <c r="J127" s="1">
        <v>2200358.3199999998</v>
      </c>
      <c r="K127" s="1">
        <v>1917762.2499999998</v>
      </c>
      <c r="L127" s="1">
        <v>1784459.3499999996</v>
      </c>
      <c r="M127" s="6">
        <v>2383648.9700000002</v>
      </c>
      <c r="N127" s="6">
        <v>1869301.6216216218</v>
      </c>
      <c r="O127" s="6">
        <v>1664143.7837837832</v>
      </c>
      <c r="P127" s="6">
        <v>1636811.0810810816</v>
      </c>
      <c r="Q127" s="6">
        <v>1559272.972972973</v>
      </c>
      <c r="R127" s="6">
        <v>1762415.9459459463</v>
      </c>
      <c r="S127" s="6">
        <v>1771693.5135135141</v>
      </c>
      <c r="T127" s="6">
        <v>1648340.0000000007</v>
      </c>
      <c r="U127" s="6">
        <v>1608456.216216217</v>
      </c>
      <c r="V127" s="6">
        <v>1586781.8918918925</v>
      </c>
      <c r="W127" s="9">
        <v>1655407.2972972977</v>
      </c>
      <c r="X127" s="9">
        <v>1832133.2432432438</v>
      </c>
      <c r="Y127" s="9">
        <v>1917645.4054054057</v>
      </c>
      <c r="Z127" t="s">
        <v>513</v>
      </c>
    </row>
    <row r="128" spans="1:26" x14ac:dyDescent="0.55000000000000004">
      <c r="A128" t="str">
        <f>VLOOKUP(B128,[1]jurisdictions!$E$1:$F$65536,2,FALSE)</f>
        <v>DS290006</v>
      </c>
      <c r="B128" t="s">
        <v>123</v>
      </c>
      <c r="C128" s="1">
        <v>9680439.5700000003</v>
      </c>
      <c r="D128" s="1">
        <v>9677984.4299999997</v>
      </c>
      <c r="E128" s="1">
        <v>7993349.2299999995</v>
      </c>
      <c r="F128" s="1">
        <v>6336837.1999999974</v>
      </c>
      <c r="G128" s="1">
        <v>6587304.5199999986</v>
      </c>
      <c r="H128" s="1">
        <v>6594931.1199999982</v>
      </c>
      <c r="I128" s="1">
        <v>8160506.4299999997</v>
      </c>
      <c r="J128" s="1">
        <v>8016189.629999999</v>
      </c>
      <c r="K128" s="1">
        <v>6753097.6500000013</v>
      </c>
      <c r="L128" s="1">
        <v>5201014.9099999992</v>
      </c>
      <c r="M128" s="6">
        <v>6427067.330000001</v>
      </c>
      <c r="N128" s="6">
        <v>5305024.9042145601</v>
      </c>
      <c r="O128" s="6">
        <v>4568040.0383141758</v>
      </c>
      <c r="P128" s="6">
        <v>4993969.540229884</v>
      </c>
      <c r="Q128" s="6">
        <v>4165089.846743295</v>
      </c>
      <c r="R128" s="6">
        <v>4488612.2605363969</v>
      </c>
      <c r="S128" s="6">
        <v>4493433.7164750947</v>
      </c>
      <c r="T128" s="6">
        <v>4382880.8429118749</v>
      </c>
      <c r="U128" s="6">
        <v>4296785.4406130277</v>
      </c>
      <c r="V128" s="6">
        <v>4526875.2873563208</v>
      </c>
      <c r="W128" s="9">
        <v>4714138.5057471255</v>
      </c>
      <c r="X128" s="9">
        <v>4995986.5900383135</v>
      </c>
      <c r="Y128" s="9">
        <v>5039545.0191570874</v>
      </c>
      <c r="Z128" t="s">
        <v>513</v>
      </c>
    </row>
    <row r="129" spans="1:26" x14ac:dyDescent="0.55000000000000004">
      <c r="A129" t="str">
        <f>VLOOKUP(B129,[1]jurisdictions!$E$1:$F$65536,2,FALSE)</f>
        <v>DS291000</v>
      </c>
      <c r="B129" t="s">
        <v>124</v>
      </c>
      <c r="C129" s="1">
        <v>4786225.49</v>
      </c>
      <c r="D129" s="1">
        <v>6850136.7899999991</v>
      </c>
      <c r="E129" s="1">
        <v>8544272.6099999994</v>
      </c>
      <c r="F129" s="1">
        <v>9603268.9499999993</v>
      </c>
      <c r="G129" s="1">
        <v>15608113.039999995</v>
      </c>
      <c r="H129" s="1">
        <v>13020103.550000001</v>
      </c>
      <c r="I129" s="1">
        <v>14642816.510000002</v>
      </c>
      <c r="J129" s="1">
        <v>16427086.940000001</v>
      </c>
      <c r="K129" s="1">
        <v>14372618.109999999</v>
      </c>
      <c r="L129" s="1">
        <v>12420592.689999999</v>
      </c>
      <c r="M129" s="6">
        <v>12965842.73</v>
      </c>
      <c r="N129" s="6">
        <v>27509532.658102773</v>
      </c>
      <c r="O129" s="6">
        <v>22013845.059288532</v>
      </c>
      <c r="P129" s="6">
        <v>12907870.652173912</v>
      </c>
      <c r="Q129" s="6">
        <v>11213731.521739133</v>
      </c>
      <c r="R129" s="6">
        <v>10510655.434782609</v>
      </c>
      <c r="S129" s="6">
        <v>8986798.369565215</v>
      </c>
      <c r="T129" s="6">
        <v>7421069.5652173907</v>
      </c>
      <c r="U129" s="6">
        <v>7432740.7608695664</v>
      </c>
      <c r="V129" s="6">
        <v>7091571.1956521748</v>
      </c>
      <c r="W129" s="9">
        <v>7209693.4782608701</v>
      </c>
      <c r="X129" s="9">
        <v>8000285.8695652178</v>
      </c>
      <c r="Y129" s="9">
        <v>7890236.4130434785</v>
      </c>
      <c r="Z129" t="s">
        <v>513</v>
      </c>
    </row>
    <row r="130" spans="1:26" x14ac:dyDescent="0.55000000000000004">
      <c r="A130" t="str">
        <f>VLOOKUP(B130,[1]jurisdictions!$E$1:$F$65536,2,FALSE)</f>
        <v>DS300001</v>
      </c>
      <c r="B130" t="s">
        <v>125</v>
      </c>
      <c r="C130" s="1">
        <v>408199.93000000005</v>
      </c>
      <c r="D130" s="1">
        <v>550324.87999999989</v>
      </c>
      <c r="E130" s="1">
        <v>301487.19000000006</v>
      </c>
      <c r="F130" s="1">
        <v>299661.65000000002</v>
      </c>
      <c r="G130" s="1">
        <v>288612.29000000004</v>
      </c>
      <c r="H130" s="1">
        <v>300985.94</v>
      </c>
      <c r="I130" s="1">
        <v>482188.60999999993</v>
      </c>
      <c r="J130" s="1">
        <v>470645.43</v>
      </c>
      <c r="K130" s="1">
        <v>441797.22000000003</v>
      </c>
      <c r="L130" s="1">
        <v>273865.57</v>
      </c>
      <c r="M130" s="6">
        <v>265982.98</v>
      </c>
      <c r="N130" s="6">
        <v>334166.84722222219</v>
      </c>
      <c r="O130" s="6">
        <v>223744.44444444479</v>
      </c>
      <c r="P130" s="6">
        <v>244558.88888888888</v>
      </c>
      <c r="Q130" s="6">
        <v>254364.00000000003</v>
      </c>
      <c r="R130" s="6">
        <v>245816.00000000003</v>
      </c>
      <c r="S130" s="6">
        <v>248344</v>
      </c>
      <c r="T130" s="6">
        <v>297213.11111111118</v>
      </c>
      <c r="U130" s="6">
        <v>338006.22222222225</v>
      </c>
      <c r="V130" s="6">
        <v>369085.55555555562</v>
      </c>
      <c r="W130" s="9">
        <v>390333.77777777793</v>
      </c>
      <c r="X130" s="9">
        <v>501981.1111111113</v>
      </c>
      <c r="Y130" s="9">
        <v>608022</v>
      </c>
      <c r="Z130" t="s">
        <v>514</v>
      </c>
    </row>
    <row r="131" spans="1:26" x14ac:dyDescent="0.55000000000000004">
      <c r="A131" t="str">
        <f>VLOOKUP(B131,[1]jurisdictions!$E$1:$F$65536,2,FALSE)</f>
        <v>DS300002</v>
      </c>
      <c r="B131" t="s">
        <v>126</v>
      </c>
      <c r="C131" s="1">
        <v>159479.9</v>
      </c>
      <c r="D131" s="1">
        <v>271105.78999999998</v>
      </c>
      <c r="E131" s="1">
        <v>269332.12</v>
      </c>
      <c r="F131" s="1">
        <v>295913.36</v>
      </c>
      <c r="G131" s="1">
        <v>272470.01</v>
      </c>
      <c r="H131" s="1">
        <v>286267.48000000004</v>
      </c>
      <c r="I131" s="1">
        <v>271263.19000000006</v>
      </c>
      <c r="J131" s="1">
        <v>261995.56000000003</v>
      </c>
      <c r="K131" s="1">
        <v>251193.61</v>
      </c>
      <c r="L131" s="1">
        <v>253024.24</v>
      </c>
      <c r="M131" s="6">
        <v>245527.21000000002</v>
      </c>
      <c r="N131" s="6">
        <v>270766.90391459083</v>
      </c>
      <c r="O131" s="6">
        <v>253467.79359430584</v>
      </c>
      <c r="P131" s="6">
        <v>239346.79715302485</v>
      </c>
      <c r="Q131" s="6">
        <v>225560.14234875439</v>
      </c>
      <c r="R131" s="6">
        <v>216237.72241992873</v>
      </c>
      <c r="S131" s="6">
        <v>201539.50177935936</v>
      </c>
      <c r="T131" s="6">
        <v>179589.85765124552</v>
      </c>
      <c r="U131" s="6">
        <v>178227.2241992882</v>
      </c>
      <c r="V131" s="6">
        <v>312485.23131672584</v>
      </c>
      <c r="W131" s="9">
        <v>371004.98220640555</v>
      </c>
      <c r="X131" s="9">
        <v>401311.20996441261</v>
      </c>
      <c r="Y131" s="9">
        <v>457699.11032028456</v>
      </c>
      <c r="Z131" t="s">
        <v>514</v>
      </c>
    </row>
    <row r="132" spans="1:26" x14ac:dyDescent="0.55000000000000004">
      <c r="A132" t="str">
        <f>VLOOKUP(B132,[1]jurisdictions!$E$1:$F$65536,2,FALSE)</f>
        <v>DS300003</v>
      </c>
      <c r="B132" t="s">
        <v>127</v>
      </c>
      <c r="C132" s="1">
        <v>1585739.8400000003</v>
      </c>
      <c r="D132" s="1">
        <v>2059546.3299999998</v>
      </c>
      <c r="E132" s="1">
        <v>1173816.7999999998</v>
      </c>
      <c r="F132" s="1">
        <v>1153326.2200000002</v>
      </c>
      <c r="G132" s="1">
        <v>1190632.8400000003</v>
      </c>
      <c r="H132" s="1">
        <v>1276132.5899999999</v>
      </c>
      <c r="I132" s="1">
        <v>1278648.3200000001</v>
      </c>
      <c r="J132" s="1">
        <v>1294843.77</v>
      </c>
      <c r="K132" s="1">
        <v>1270717.3899999999</v>
      </c>
      <c r="L132" s="1">
        <v>1396542.7</v>
      </c>
      <c r="M132" s="6">
        <v>1423069.9900000002</v>
      </c>
      <c r="N132" s="6">
        <v>1361813.6015325671</v>
      </c>
      <c r="O132" s="6">
        <v>1068619.9233716459</v>
      </c>
      <c r="P132" s="6">
        <v>990956.89655172371</v>
      </c>
      <c r="Q132" s="6">
        <v>856250.95785440574</v>
      </c>
      <c r="R132" s="6">
        <v>775440.03831417591</v>
      </c>
      <c r="S132" s="6">
        <v>878775.86206896533</v>
      </c>
      <c r="T132" s="6">
        <v>900399.42528735602</v>
      </c>
      <c r="U132" s="6">
        <v>900583.52490421419</v>
      </c>
      <c r="V132" s="6">
        <v>782460.34482758597</v>
      </c>
      <c r="W132" s="9">
        <v>833342.33716475067</v>
      </c>
      <c r="X132" s="9">
        <v>1075387.3563218387</v>
      </c>
      <c r="Y132" s="9">
        <v>1207181.4176245206</v>
      </c>
      <c r="Z132" t="s">
        <v>514</v>
      </c>
    </row>
    <row r="133" spans="1:26" x14ac:dyDescent="0.55000000000000004">
      <c r="A133" t="str">
        <f>VLOOKUP(B133,[1]jurisdictions!$E$1:$F$65536,2,FALSE)</f>
        <v>DS301000</v>
      </c>
      <c r="B133" t="s">
        <v>128</v>
      </c>
      <c r="C133" s="1">
        <v>2717036.44</v>
      </c>
      <c r="D133" s="1">
        <v>3657143.7399999993</v>
      </c>
      <c r="E133" s="1">
        <v>4192810.6899999995</v>
      </c>
      <c r="F133" s="1">
        <v>5291574.88</v>
      </c>
      <c r="G133" s="1">
        <v>6366363.3399999999</v>
      </c>
      <c r="H133" s="1">
        <v>7058283.4900000002</v>
      </c>
      <c r="I133" s="1">
        <v>6871301.0600000005</v>
      </c>
      <c r="J133" s="1">
        <v>6745175.8200000012</v>
      </c>
      <c r="K133" s="1">
        <v>6378704.9300000006</v>
      </c>
      <c r="L133" s="1">
        <v>5624501.1900000013</v>
      </c>
      <c r="M133" s="6">
        <v>5386932.2300000004</v>
      </c>
      <c r="N133" s="6">
        <v>5663686.4130434776</v>
      </c>
      <c r="O133" s="6">
        <v>5122055.4347826038</v>
      </c>
      <c r="P133" s="6">
        <v>4954003.2608695654</v>
      </c>
      <c r="Q133" s="6">
        <v>4570817.9347826084</v>
      </c>
      <c r="R133" s="6">
        <v>4174233.1521739131</v>
      </c>
      <c r="S133" s="6">
        <v>4438961.9565217393</v>
      </c>
      <c r="T133" s="6">
        <v>3726071.1956521743</v>
      </c>
      <c r="U133" s="6">
        <v>4128205.9782608701</v>
      </c>
      <c r="V133" s="6">
        <v>3920128.2608695659</v>
      </c>
      <c r="W133" s="9">
        <v>3951360.8695652178</v>
      </c>
      <c r="X133" s="9">
        <v>4516430.4347826093</v>
      </c>
      <c r="Y133" s="9">
        <v>4018595.1086956528</v>
      </c>
      <c r="Z133" t="s">
        <v>514</v>
      </c>
    </row>
    <row r="134" spans="1:26" x14ac:dyDescent="0.55000000000000004">
      <c r="A134" t="str">
        <f>VLOOKUP(B134,[1]jurisdictions!$E$1:$F$65536,2,FALSE)</f>
        <v>DS310001</v>
      </c>
      <c r="B134" t="s">
        <v>129</v>
      </c>
      <c r="C134" s="1">
        <v>1247794.6599999999</v>
      </c>
      <c r="D134" s="1">
        <v>1131072.4999999998</v>
      </c>
      <c r="E134" s="1">
        <v>893876.65000000014</v>
      </c>
      <c r="F134" s="1">
        <v>884283.24999999988</v>
      </c>
      <c r="G134" s="1">
        <v>946525.02999999991</v>
      </c>
      <c r="H134" s="1">
        <v>859759.45000000007</v>
      </c>
      <c r="I134" s="1">
        <v>830986.49</v>
      </c>
      <c r="J134" s="1">
        <v>748118.53000000026</v>
      </c>
      <c r="K134" s="1">
        <v>717252.91999999993</v>
      </c>
      <c r="L134" s="1">
        <v>693490.98999999987</v>
      </c>
      <c r="M134" s="6">
        <v>705948.43</v>
      </c>
      <c r="N134" s="6">
        <v>1446490.8333333335</v>
      </c>
      <c r="O134" s="6">
        <v>1226356.6666666663</v>
      </c>
      <c r="P134" s="6">
        <v>990990.8333333336</v>
      </c>
      <c r="Q134" s="6">
        <v>1001122.4999999999</v>
      </c>
      <c r="R134" s="6">
        <v>1319590.8333333333</v>
      </c>
      <c r="S134" s="6">
        <v>1046411.6666666669</v>
      </c>
      <c r="T134" s="6">
        <v>643365.83333333337</v>
      </c>
      <c r="U134" s="6">
        <v>608743.33333333337</v>
      </c>
      <c r="V134" s="6">
        <v>963104.16666666663</v>
      </c>
      <c r="W134" s="9">
        <v>904224.16666666663</v>
      </c>
      <c r="X134" s="9">
        <v>947219.16666666686</v>
      </c>
      <c r="Y134" s="9">
        <v>1023384.9999999998</v>
      </c>
      <c r="Z134" t="s">
        <v>515</v>
      </c>
    </row>
    <row r="135" spans="1:26" x14ac:dyDescent="0.55000000000000004">
      <c r="A135" t="str">
        <f>VLOOKUP(B135,[1]jurisdictions!$E$1:$F$65536,2,FALSE)</f>
        <v>DS311000</v>
      </c>
      <c r="B135" t="s">
        <v>130</v>
      </c>
      <c r="C135" s="1">
        <v>1821966.6600000001</v>
      </c>
      <c r="D135" s="1">
        <v>2543931.4</v>
      </c>
      <c r="E135" s="1">
        <v>2770380.1799999997</v>
      </c>
      <c r="F135" s="1">
        <v>4547944.67</v>
      </c>
      <c r="G135" s="1">
        <v>5213726.1400000015</v>
      </c>
      <c r="H135" s="1">
        <v>4976800.91</v>
      </c>
      <c r="I135" s="1">
        <v>5138829.9400000004</v>
      </c>
      <c r="J135" s="1">
        <v>4815437.9399999995</v>
      </c>
      <c r="K135" s="1">
        <v>4272270.0600000005</v>
      </c>
      <c r="L135" s="1">
        <v>3830034.25</v>
      </c>
      <c r="M135" s="6">
        <v>3769534.3000000003</v>
      </c>
      <c r="N135" s="6">
        <v>3555346.673913043</v>
      </c>
      <c r="O135" s="6">
        <v>3458646.3695652154</v>
      </c>
      <c r="P135" s="6">
        <v>3490346.739130435</v>
      </c>
      <c r="Q135" s="6">
        <v>3451692.3913043477</v>
      </c>
      <c r="R135" s="6">
        <v>4532642.9347826084</v>
      </c>
      <c r="S135" s="6">
        <v>3472119.0217391313</v>
      </c>
      <c r="T135" s="6">
        <v>3551084.2391304346</v>
      </c>
      <c r="U135" s="6">
        <v>3285982.6086956533</v>
      </c>
      <c r="V135" s="6">
        <v>2677374.4565217393</v>
      </c>
      <c r="W135" s="9">
        <v>2363311.4130434785</v>
      </c>
      <c r="X135" s="9">
        <v>2380331.5217391308</v>
      </c>
      <c r="Y135" s="9">
        <v>2265205.9782608692</v>
      </c>
      <c r="Z135" t="s">
        <v>515</v>
      </c>
    </row>
    <row r="136" spans="1:26" x14ac:dyDescent="0.55000000000000004">
      <c r="A136" t="str">
        <f>VLOOKUP(B136,[1]jurisdictions!$E$1:$F$65536,2,FALSE)</f>
        <v>DS320001</v>
      </c>
      <c r="B136" t="s">
        <v>131</v>
      </c>
      <c r="C136" s="1">
        <v>2669106.23</v>
      </c>
      <c r="D136" s="1">
        <v>3714273.4</v>
      </c>
      <c r="E136" s="1">
        <v>3537368.1199999992</v>
      </c>
      <c r="F136" s="1">
        <v>3495180.7999999989</v>
      </c>
      <c r="G136" s="1">
        <v>3741519.9999999995</v>
      </c>
      <c r="H136" s="1">
        <v>4405686.7700000014</v>
      </c>
      <c r="I136" s="1">
        <v>4312291.6099999994</v>
      </c>
      <c r="J136" s="1">
        <v>3942910.49</v>
      </c>
      <c r="K136" s="1">
        <v>4088835.6300000004</v>
      </c>
      <c r="L136" s="1">
        <v>3661096.4200000004</v>
      </c>
      <c r="M136" s="6">
        <v>3332583.3</v>
      </c>
      <c r="N136" s="6">
        <v>3085218.3908045962</v>
      </c>
      <c r="O136" s="6">
        <v>3184969.1570881223</v>
      </c>
      <c r="P136" s="6">
        <v>3370566.0919540222</v>
      </c>
      <c r="Q136" s="6">
        <v>3276588.6973180058</v>
      </c>
      <c r="R136" s="6">
        <v>2977864.9425287349</v>
      </c>
      <c r="S136" s="6">
        <v>2892231.2260536388</v>
      </c>
      <c r="T136" s="6">
        <v>2544952.8735632179</v>
      </c>
      <c r="U136" s="6">
        <v>2726413.4099616855</v>
      </c>
      <c r="V136" s="6">
        <v>2560850.5747126429</v>
      </c>
      <c r="W136" s="9">
        <v>2838128.5440613027</v>
      </c>
      <c r="X136" s="9">
        <v>3047278.3524904209</v>
      </c>
      <c r="Y136" s="9">
        <v>3419938.6973180072</v>
      </c>
      <c r="Z136" t="s">
        <v>516</v>
      </c>
    </row>
    <row r="137" spans="1:26" x14ac:dyDescent="0.55000000000000004">
      <c r="A137" t="str">
        <f>VLOOKUP(B137,[1]jurisdictions!$E$1:$F$65536,2,FALSE)</f>
        <v>DS320002</v>
      </c>
      <c r="B137" t="s">
        <v>132</v>
      </c>
      <c r="C137" s="1">
        <v>992779.15</v>
      </c>
      <c r="D137" s="1">
        <v>1561408.35</v>
      </c>
      <c r="E137" s="1">
        <v>968064.7</v>
      </c>
      <c r="F137" s="1">
        <v>1026300.1099999999</v>
      </c>
      <c r="G137" s="1">
        <v>1153552.6499999999</v>
      </c>
      <c r="H137" s="1">
        <v>1334302.1499999999</v>
      </c>
      <c r="I137" s="1">
        <v>1422108.98</v>
      </c>
      <c r="J137" s="1">
        <v>1591975.0200000003</v>
      </c>
      <c r="K137" s="1">
        <v>1511636.5200000003</v>
      </c>
      <c r="L137" s="1">
        <v>1648830.0200000003</v>
      </c>
      <c r="M137" s="6">
        <v>1701900.2499999998</v>
      </c>
      <c r="N137" s="6">
        <v>1624846.5517241368</v>
      </c>
      <c r="O137" s="6">
        <v>1720228.9272030662</v>
      </c>
      <c r="P137" s="6">
        <v>1525248.4674329499</v>
      </c>
      <c r="Q137" s="6">
        <v>1213536.2068965514</v>
      </c>
      <c r="R137" s="6">
        <v>1078535.8237547891</v>
      </c>
      <c r="S137" s="6">
        <v>1056377.9693486586</v>
      </c>
      <c r="T137" s="6">
        <v>901279.50191570853</v>
      </c>
      <c r="U137" s="6">
        <v>883039.84674329474</v>
      </c>
      <c r="V137" s="6">
        <v>1043205.3639846741</v>
      </c>
      <c r="W137" s="9">
        <v>1108636.3984674325</v>
      </c>
      <c r="X137" s="9">
        <v>1092991.3793103446</v>
      </c>
      <c r="Y137" s="9">
        <v>1120951.1494252873</v>
      </c>
      <c r="Z137" t="s">
        <v>516</v>
      </c>
    </row>
    <row r="138" spans="1:26" x14ac:dyDescent="0.55000000000000004">
      <c r="A138" t="str">
        <f>VLOOKUP(B138,[1]jurisdictions!$E$1:$F$65536,2,FALSE)</f>
        <v>DS321000</v>
      </c>
      <c r="B138" t="s">
        <v>133</v>
      </c>
      <c r="C138" s="1">
        <v>3241508.0000000005</v>
      </c>
      <c r="D138" s="1">
        <v>4989170.63</v>
      </c>
      <c r="E138" s="1">
        <v>4886222.6499999994</v>
      </c>
      <c r="F138" s="1">
        <v>5418090.8900000006</v>
      </c>
      <c r="G138" s="1">
        <v>5684409.1299999999</v>
      </c>
      <c r="H138" s="1">
        <v>5948041.3200000003</v>
      </c>
      <c r="I138" s="1">
        <v>5288761.3500000006</v>
      </c>
      <c r="J138" s="1">
        <v>5184468.2699999996</v>
      </c>
      <c r="K138" s="1">
        <v>4944461.99</v>
      </c>
      <c r="L138" s="1">
        <v>4932748.79</v>
      </c>
      <c r="M138" s="6">
        <v>4950013.540000001</v>
      </c>
      <c r="N138" s="6">
        <v>4792647.0410628021</v>
      </c>
      <c r="O138" s="6">
        <v>5389792.9951690836</v>
      </c>
      <c r="P138" s="6">
        <v>5278750.5434782617</v>
      </c>
      <c r="Q138" s="6">
        <v>4831994.0217391318</v>
      </c>
      <c r="R138" s="6">
        <v>4892580.4347826084</v>
      </c>
      <c r="S138" s="6">
        <v>4882426.0869565224</v>
      </c>
      <c r="T138" s="6">
        <v>3695852.1739130439</v>
      </c>
      <c r="U138" s="6">
        <v>4389936.4130434785</v>
      </c>
      <c r="V138" s="6">
        <v>4481025.5434782617</v>
      </c>
      <c r="W138" s="9">
        <v>4884061.4130434785</v>
      </c>
      <c r="X138" s="9">
        <v>4951157.6086956523</v>
      </c>
      <c r="Y138" s="9">
        <v>4689594.0217391308</v>
      </c>
      <c r="Z138" t="s">
        <v>516</v>
      </c>
    </row>
    <row r="139" spans="1:26" x14ac:dyDescent="0.55000000000000004">
      <c r="A139" t="str">
        <f>VLOOKUP(B139,[1]jurisdictions!$E$1:$F$65536,2,FALSE)</f>
        <v>DS330001</v>
      </c>
      <c r="B139" t="s">
        <v>134</v>
      </c>
      <c r="C139" s="1">
        <v>1630190.63</v>
      </c>
      <c r="D139" s="1">
        <v>1443965.78</v>
      </c>
      <c r="E139" s="1">
        <v>1081947.9700000002</v>
      </c>
      <c r="F139" s="1">
        <v>1243813.2500000002</v>
      </c>
      <c r="G139" s="1">
        <v>1364012.5300000003</v>
      </c>
      <c r="H139" s="1">
        <v>1311673.0199999998</v>
      </c>
      <c r="I139" s="1">
        <v>1209239.99</v>
      </c>
      <c r="J139" s="1">
        <v>1086490.83</v>
      </c>
      <c r="K139" s="1">
        <v>1059659.32</v>
      </c>
      <c r="L139" s="1">
        <v>1025810.1299999999</v>
      </c>
      <c r="M139" s="6">
        <v>1039256.56</v>
      </c>
      <c r="N139" s="6">
        <v>1051602.5000000002</v>
      </c>
      <c r="O139" s="6">
        <v>829492.0833333343</v>
      </c>
      <c r="P139" s="6">
        <v>798426.04166666674</v>
      </c>
      <c r="Q139" s="6">
        <v>819383.33333333349</v>
      </c>
      <c r="R139" s="6">
        <v>771576.25</v>
      </c>
      <c r="S139" s="6">
        <v>848368.33333333326</v>
      </c>
      <c r="T139" s="6">
        <v>993206.25000000012</v>
      </c>
      <c r="U139" s="6">
        <v>1266079.1666666665</v>
      </c>
      <c r="V139" s="6">
        <v>1286860.8333333333</v>
      </c>
      <c r="W139" s="9">
        <v>1302806.6666666667</v>
      </c>
      <c r="X139" s="9">
        <v>1570293.7500000002</v>
      </c>
      <c r="Y139" s="9">
        <v>1562440.4166666665</v>
      </c>
      <c r="Z139" t="s">
        <v>517</v>
      </c>
    </row>
    <row r="140" spans="1:26" x14ac:dyDescent="0.55000000000000004">
      <c r="A140" t="str">
        <f>VLOOKUP(B140,[1]jurisdictions!$E$1:$F$65536,2,FALSE)</f>
        <v>DS330002</v>
      </c>
      <c r="B140" t="s">
        <v>135</v>
      </c>
      <c r="C140" s="1">
        <v>485632.68000000005</v>
      </c>
      <c r="D140" s="1">
        <v>463725.62000000011</v>
      </c>
      <c r="E140" s="1">
        <v>342714.04</v>
      </c>
      <c r="F140" s="1">
        <v>305333.83</v>
      </c>
      <c r="G140" s="1">
        <v>299841.45</v>
      </c>
      <c r="H140" s="1">
        <v>318895.83</v>
      </c>
      <c r="I140" s="1">
        <v>357161.85999999993</v>
      </c>
      <c r="J140" s="1">
        <v>399239.37</v>
      </c>
      <c r="K140" s="1">
        <v>344098.14</v>
      </c>
      <c r="L140" s="1">
        <v>336941.75</v>
      </c>
      <c r="M140" s="6">
        <v>362745.2</v>
      </c>
      <c r="N140" s="6">
        <v>412805.49019607855</v>
      </c>
      <c r="O140" s="6">
        <v>285345.29411764722</v>
      </c>
      <c r="P140" s="6">
        <v>297520.19607843127</v>
      </c>
      <c r="Q140" s="6">
        <v>309672.94117647054</v>
      </c>
      <c r="R140" s="6">
        <v>305758.23529411759</v>
      </c>
      <c r="S140" s="6">
        <v>315794.11764705874</v>
      </c>
      <c r="T140" s="6">
        <v>364274.70588235284</v>
      </c>
      <c r="U140" s="6">
        <v>518544.11764705862</v>
      </c>
      <c r="V140" s="6">
        <v>537025.49019607843</v>
      </c>
      <c r="W140" s="9">
        <v>516849.60784313706</v>
      </c>
      <c r="X140" s="9">
        <v>613716.66666666651</v>
      </c>
      <c r="Y140" s="9">
        <v>581384.90196078399</v>
      </c>
      <c r="Z140" t="s">
        <v>517</v>
      </c>
    </row>
    <row r="141" spans="1:26" x14ac:dyDescent="0.55000000000000004">
      <c r="A141" t="str">
        <f>VLOOKUP(B141,[1]jurisdictions!$E$1:$F$65536,2,FALSE)</f>
        <v>DS330003</v>
      </c>
      <c r="B141" t="s">
        <v>136</v>
      </c>
      <c r="C141" s="1">
        <v>709551.63000000012</v>
      </c>
      <c r="D141" s="1">
        <v>716125.7</v>
      </c>
      <c r="E141" s="1">
        <v>434142.60999999993</v>
      </c>
      <c r="F141" s="1">
        <v>437209.31000000006</v>
      </c>
      <c r="G141" s="1">
        <v>428037.77000000008</v>
      </c>
      <c r="H141" s="1">
        <v>412885.46</v>
      </c>
      <c r="I141" s="1">
        <v>587320.51000000013</v>
      </c>
      <c r="J141" s="1">
        <v>500248.2</v>
      </c>
      <c r="K141" s="1">
        <v>333447.91000000003</v>
      </c>
      <c r="L141" s="1">
        <v>468180.69000000006</v>
      </c>
      <c r="M141" s="6">
        <v>317372.10000000003</v>
      </c>
      <c r="N141" s="6">
        <v>312873.8</v>
      </c>
      <c r="O141" s="6">
        <v>309515.59999999998</v>
      </c>
      <c r="P141" s="6">
        <v>350379.60000000003</v>
      </c>
      <c r="Q141" s="6">
        <v>358160.20000000007</v>
      </c>
      <c r="R141" s="6">
        <v>354209</v>
      </c>
      <c r="S141" s="6">
        <v>408897.60000000003</v>
      </c>
      <c r="T141" s="6">
        <v>460742.20000000007</v>
      </c>
      <c r="U141" s="6">
        <v>563310.60000000021</v>
      </c>
      <c r="V141" s="6">
        <v>505512.20000000007</v>
      </c>
      <c r="W141" s="9">
        <v>497664.40000000008</v>
      </c>
      <c r="X141" s="9">
        <v>608998.00000000012</v>
      </c>
      <c r="Y141" s="9">
        <v>629722.39999999991</v>
      </c>
      <c r="Z141" t="s">
        <v>517</v>
      </c>
    </row>
    <row r="142" spans="1:26" x14ac:dyDescent="0.55000000000000004">
      <c r="A142" t="str">
        <f>VLOOKUP(B142,[1]jurisdictions!$E$1:$F$65536,2,FALSE)</f>
        <v>DS331000</v>
      </c>
      <c r="B142" t="s">
        <v>137</v>
      </c>
      <c r="C142" s="1">
        <v>1839661.75</v>
      </c>
      <c r="D142" s="1">
        <v>3124579.6900000004</v>
      </c>
      <c r="E142" s="1">
        <v>3067424.5400000005</v>
      </c>
      <c r="F142" s="1">
        <v>3559032.7299999995</v>
      </c>
      <c r="G142" s="1">
        <v>3953649.37</v>
      </c>
      <c r="H142" s="1">
        <v>4015363.3499999996</v>
      </c>
      <c r="I142" s="1">
        <v>4247468.87</v>
      </c>
      <c r="J142" s="1">
        <v>4415421.54</v>
      </c>
      <c r="K142" s="1">
        <v>4167293.3000000003</v>
      </c>
      <c r="L142" s="1">
        <v>4072663.44</v>
      </c>
      <c r="M142" s="6">
        <v>4155299.2800000012</v>
      </c>
      <c r="N142" s="6">
        <v>5072836.6666666679</v>
      </c>
      <c r="O142" s="6">
        <v>5271166.666666666</v>
      </c>
      <c r="P142" s="6">
        <v>5410156.666666667</v>
      </c>
      <c r="Q142" s="6">
        <v>4684776.666666667</v>
      </c>
      <c r="R142" s="6">
        <v>5168836.6666666651</v>
      </c>
      <c r="S142" s="6">
        <v>5107976.666666667</v>
      </c>
      <c r="T142" s="6">
        <v>2006916.666666667</v>
      </c>
      <c r="U142" s="6">
        <v>2255656.6666666665</v>
      </c>
      <c r="V142" s="6">
        <v>2044830.0000000002</v>
      </c>
      <c r="W142" s="9">
        <v>1945466.6666666667</v>
      </c>
      <c r="X142" s="9">
        <v>2367563.3333333335</v>
      </c>
      <c r="Y142" s="9">
        <v>2110466.666666666</v>
      </c>
      <c r="Z142" t="s">
        <v>517</v>
      </c>
    </row>
    <row r="143" spans="1:26" x14ac:dyDescent="0.55000000000000004">
      <c r="A143" t="str">
        <f>VLOOKUP(B143,[1]jurisdictions!$E$1:$F$65536,2,FALSE)</f>
        <v>DS340001</v>
      </c>
      <c r="B143" t="s">
        <v>138</v>
      </c>
      <c r="C143" s="1">
        <v>918544.44999999984</v>
      </c>
      <c r="D143" s="1">
        <v>1090283.6399999999</v>
      </c>
      <c r="E143" s="1">
        <v>774704.72</v>
      </c>
      <c r="F143" s="1">
        <v>841889.27</v>
      </c>
      <c r="G143" s="1">
        <v>848814.67</v>
      </c>
      <c r="H143" s="1">
        <v>785202.08999999985</v>
      </c>
      <c r="I143" s="1">
        <v>794286.32999999984</v>
      </c>
      <c r="J143" s="1">
        <v>807945.99</v>
      </c>
      <c r="K143" s="1">
        <v>737537.34000000008</v>
      </c>
      <c r="L143" s="1">
        <v>701522.25999999989</v>
      </c>
      <c r="M143" s="6">
        <v>661033.9</v>
      </c>
      <c r="N143" s="6">
        <v>624884.93975903606</v>
      </c>
      <c r="O143" s="6">
        <v>535521.64894873567</v>
      </c>
      <c r="P143" s="6">
        <v>539730.98039215675</v>
      </c>
      <c r="Q143" s="6">
        <v>528941.17647058808</v>
      </c>
      <c r="R143" s="6">
        <v>562205.49019607843</v>
      </c>
      <c r="S143" s="6">
        <v>525872.9411764706</v>
      </c>
      <c r="T143" s="6">
        <v>583494.50980392145</v>
      </c>
      <c r="U143" s="6">
        <v>640761.37254901952</v>
      </c>
      <c r="V143" s="6">
        <v>656870.98039215663</v>
      </c>
      <c r="W143" s="9">
        <v>654489.60784313711</v>
      </c>
      <c r="X143" s="9">
        <v>705842.94117647025</v>
      </c>
      <c r="Y143" s="9">
        <v>878357.25490196049</v>
      </c>
      <c r="Z143" t="s">
        <v>518</v>
      </c>
    </row>
    <row r="144" spans="1:26" x14ac:dyDescent="0.55000000000000004">
      <c r="A144" t="str">
        <f>VLOOKUP(B144,[1]jurisdictions!$E$1:$F$65536,2,FALSE)</f>
        <v>DS340002</v>
      </c>
      <c r="B144" t="s">
        <v>139</v>
      </c>
      <c r="C144" s="1">
        <v>3640831.85</v>
      </c>
      <c r="D144" s="1">
        <v>4371368.16</v>
      </c>
      <c r="E144" s="1">
        <v>4039438.4800000004</v>
      </c>
      <c r="F144" s="1">
        <v>3161565.8400000008</v>
      </c>
      <c r="G144" s="1">
        <v>3653079.3200000003</v>
      </c>
      <c r="H144" s="1">
        <v>4088297.5100000002</v>
      </c>
      <c r="I144" s="1">
        <v>4083794.07</v>
      </c>
      <c r="J144" s="1">
        <v>4075258.8499999996</v>
      </c>
      <c r="K144" s="1">
        <v>3530608.0500000007</v>
      </c>
      <c r="L144" s="1">
        <v>2792972.6899999995</v>
      </c>
      <c r="M144" s="6">
        <v>2766952.6800000006</v>
      </c>
      <c r="N144" s="6">
        <v>3000664.3137254901</v>
      </c>
      <c r="O144" s="6">
        <v>2713956.2745098029</v>
      </c>
      <c r="P144" s="6">
        <v>2546986.0784313721</v>
      </c>
      <c r="Q144" s="6">
        <v>2291404.509803921</v>
      </c>
      <c r="R144" s="6">
        <v>2387594.3137254901</v>
      </c>
      <c r="S144" s="6">
        <v>2518074.7058823528</v>
      </c>
      <c r="T144" s="6">
        <v>2523656.4705882352</v>
      </c>
      <c r="U144" s="6">
        <v>2736720.1960784318</v>
      </c>
      <c r="V144" s="6">
        <v>2917020.7843137248</v>
      </c>
      <c r="W144" s="9">
        <v>3022967.6470588231</v>
      </c>
      <c r="X144" s="9">
        <v>3303241.176470588</v>
      </c>
      <c r="Y144" s="9">
        <v>3403589.8039215677</v>
      </c>
      <c r="Z144" t="s">
        <v>518</v>
      </c>
    </row>
    <row r="145" spans="1:26" x14ac:dyDescent="0.55000000000000004">
      <c r="A145" t="str">
        <f>VLOOKUP(B145,[1]jurisdictions!$E$1:$F$65536,2,FALSE)</f>
        <v>DS340003</v>
      </c>
      <c r="B145" t="s">
        <v>140</v>
      </c>
      <c r="C145" s="1">
        <v>744525.98</v>
      </c>
      <c r="D145" s="1">
        <v>682213.26000000013</v>
      </c>
      <c r="E145" s="1">
        <v>482238.59999999992</v>
      </c>
      <c r="F145" s="1">
        <v>496755.89</v>
      </c>
      <c r="G145" s="1">
        <v>492537.88</v>
      </c>
      <c r="H145" s="1">
        <v>492800.67999999993</v>
      </c>
      <c r="I145" s="1">
        <v>438011.63</v>
      </c>
      <c r="J145" s="1">
        <v>472108.26999999996</v>
      </c>
      <c r="K145" s="1">
        <v>458160.81999999995</v>
      </c>
      <c r="L145" s="1">
        <v>465537.73999999993</v>
      </c>
      <c r="M145" s="6">
        <v>440907.11999999994</v>
      </c>
      <c r="N145" s="6">
        <v>517035.77586206928</v>
      </c>
      <c r="O145" s="6">
        <v>463442.24137930991</v>
      </c>
      <c r="P145" s="6">
        <v>437263.36206896423</v>
      </c>
      <c r="Q145" s="6">
        <v>457750.43103448278</v>
      </c>
      <c r="R145" s="6">
        <v>460681.46551724139</v>
      </c>
      <c r="S145" s="6">
        <v>476846.1206896553</v>
      </c>
      <c r="T145" s="6">
        <v>477745.25862068962</v>
      </c>
      <c r="U145" s="6">
        <v>558089.22413793101</v>
      </c>
      <c r="V145" s="6">
        <v>667936.20689655188</v>
      </c>
      <c r="W145" s="9">
        <v>686640.94827586215</v>
      </c>
      <c r="X145" s="9">
        <v>786960.7758620691</v>
      </c>
      <c r="Y145" s="9">
        <v>839171.98275862075</v>
      </c>
      <c r="Z145" t="s">
        <v>518</v>
      </c>
    </row>
    <row r="146" spans="1:26" x14ac:dyDescent="0.55000000000000004">
      <c r="A146" t="str">
        <f>VLOOKUP(B146,[1]jurisdictions!$E$1:$F$65536,2,FALSE)</f>
        <v>DS341000</v>
      </c>
      <c r="B146" t="s">
        <v>141</v>
      </c>
      <c r="C146" s="1">
        <v>3655221.7099999995</v>
      </c>
      <c r="D146" s="1">
        <v>5859933.71</v>
      </c>
      <c r="E146" s="1">
        <v>6134843.1099999994</v>
      </c>
      <c r="F146" s="1">
        <v>8878011.5</v>
      </c>
      <c r="G146" s="1">
        <v>9417064.7599999998</v>
      </c>
      <c r="H146" s="1">
        <v>8108128.0300000003</v>
      </c>
      <c r="I146" s="1">
        <v>8251080.3000000017</v>
      </c>
      <c r="J146" s="1">
        <v>8355162.4700000007</v>
      </c>
      <c r="K146" s="1">
        <v>7257999.5199999996</v>
      </c>
      <c r="L146" s="1">
        <v>7182555.120000002</v>
      </c>
      <c r="M146" s="6">
        <v>7031980.25</v>
      </c>
      <c r="N146" s="6">
        <v>6812433.5820895527</v>
      </c>
      <c r="O146" s="6">
        <v>6122457.4626865704</v>
      </c>
      <c r="P146" s="6">
        <v>5695718.6567164185</v>
      </c>
      <c r="Q146" s="6">
        <v>5521421.6417910466</v>
      </c>
      <c r="R146" s="6">
        <v>5654591.7910447773</v>
      </c>
      <c r="S146" s="6">
        <v>4145923.1343283593</v>
      </c>
      <c r="T146" s="6">
        <v>3804479.8507462689</v>
      </c>
      <c r="U146" s="6">
        <v>3347470.1492537321</v>
      </c>
      <c r="V146" s="6">
        <v>3451788.0597014935</v>
      </c>
      <c r="W146" s="9">
        <v>3355938.8059701505</v>
      </c>
      <c r="X146" s="9">
        <v>3512236.5671641789</v>
      </c>
      <c r="Y146" s="9">
        <v>2996535.8208955238</v>
      </c>
      <c r="Z146" t="s">
        <v>518</v>
      </c>
    </row>
    <row r="147" spans="1:26" x14ac:dyDescent="0.55000000000000004">
      <c r="A147" t="str">
        <f>VLOOKUP(B147,[1]jurisdictions!$E$1:$F$65536,2,FALSE)</f>
        <v>DS350001</v>
      </c>
      <c r="B147" t="s">
        <v>142</v>
      </c>
      <c r="C147" s="1">
        <v>6646181.5299999993</v>
      </c>
      <c r="D147" s="1">
        <v>7142995.1400000006</v>
      </c>
      <c r="E147" s="1">
        <v>6014353.1299999999</v>
      </c>
      <c r="F147" s="1">
        <v>5179305.2699999996</v>
      </c>
      <c r="G147" s="1">
        <v>5166944.1100000003</v>
      </c>
      <c r="H147" s="1">
        <v>5315175.8999999994</v>
      </c>
      <c r="I147" s="1">
        <v>5529619.6099999994</v>
      </c>
      <c r="J147" s="1">
        <v>5808587.5599999996</v>
      </c>
      <c r="K147" s="1">
        <v>4982700.7700000005</v>
      </c>
      <c r="L147" s="1">
        <v>4131120.6300000008</v>
      </c>
      <c r="M147" s="6">
        <v>4204353.2100000009</v>
      </c>
      <c r="N147" s="6">
        <v>4395816.4750957843</v>
      </c>
      <c r="O147" s="6">
        <v>3917627.2030651276</v>
      </c>
      <c r="P147" s="6">
        <v>3689217.6245210711</v>
      </c>
      <c r="Q147" s="6">
        <v>3806871.0727969334</v>
      </c>
      <c r="R147" s="6">
        <v>3983196.3601532555</v>
      </c>
      <c r="S147" s="6">
        <v>3449106.7049808418</v>
      </c>
      <c r="T147" s="6">
        <v>3612681.4176245197</v>
      </c>
      <c r="U147" s="6">
        <v>3519179.6934865895</v>
      </c>
      <c r="V147" s="6">
        <v>3587081.9923371635</v>
      </c>
      <c r="W147" s="9">
        <v>3568422.7969348649</v>
      </c>
      <c r="X147" s="9">
        <v>4036906.5134099605</v>
      </c>
      <c r="Y147" s="9">
        <v>4533207.2796934852</v>
      </c>
      <c r="Z147" t="s">
        <v>519</v>
      </c>
    </row>
    <row r="148" spans="1:26" x14ac:dyDescent="0.55000000000000004">
      <c r="A148" t="str">
        <f>VLOOKUP(B148,[1]jurisdictions!$E$1:$F$65536,2,FALSE)</f>
        <v>DS350002</v>
      </c>
      <c r="B148" t="s">
        <v>143</v>
      </c>
      <c r="C148" s="1">
        <v>4723561.97</v>
      </c>
      <c r="D148" s="1">
        <v>5503779.1900000004</v>
      </c>
      <c r="E148" s="1">
        <v>5201043.78</v>
      </c>
      <c r="F148" s="1">
        <v>5803588.3499999996</v>
      </c>
      <c r="G148" s="1">
        <v>6430289.8000000007</v>
      </c>
      <c r="H148" s="1">
        <v>6147842.25</v>
      </c>
      <c r="I148" s="1">
        <v>5613627.8899999987</v>
      </c>
      <c r="J148" s="1">
        <v>4994440.49</v>
      </c>
      <c r="K148" s="1">
        <v>4314267.2299999995</v>
      </c>
      <c r="L148" s="1">
        <v>3886220.100000001</v>
      </c>
      <c r="M148" s="6">
        <v>3600157.5599999996</v>
      </c>
      <c r="N148" s="6">
        <v>3755777.4881516579</v>
      </c>
      <c r="O148" s="6">
        <v>3124186.9668246452</v>
      </c>
      <c r="P148" s="6">
        <v>2866812.3222748809</v>
      </c>
      <c r="Q148" s="6">
        <v>2960330.8056872031</v>
      </c>
      <c r="R148" s="6">
        <v>3165102.3696682453</v>
      </c>
      <c r="S148" s="6">
        <v>2996947.3933649287</v>
      </c>
      <c r="T148" s="6">
        <v>3121739.8104265397</v>
      </c>
      <c r="U148" s="6">
        <v>2887957.3459715638</v>
      </c>
      <c r="V148" s="6">
        <v>3440895.4976303312</v>
      </c>
      <c r="W148" s="9">
        <v>3667253.3175355443</v>
      </c>
      <c r="X148" s="9">
        <v>4477199.2890995257</v>
      </c>
      <c r="Y148" s="9">
        <v>5064728.9099526061</v>
      </c>
      <c r="Z148" t="s">
        <v>519</v>
      </c>
    </row>
    <row r="149" spans="1:26" x14ac:dyDescent="0.55000000000000004">
      <c r="A149" t="str">
        <f>VLOOKUP(B149,[1]jurisdictions!$E$1:$F$65536,2,FALSE)</f>
        <v>DS351000</v>
      </c>
      <c r="B149" t="s">
        <v>144</v>
      </c>
      <c r="C149" s="1">
        <v>6606618.5</v>
      </c>
      <c r="D149" s="1">
        <v>9705290.1699999981</v>
      </c>
      <c r="E149" s="1">
        <v>10687194.550000001</v>
      </c>
      <c r="F149" s="1">
        <v>10927931.01</v>
      </c>
      <c r="G149" s="1">
        <v>11578568.470000003</v>
      </c>
      <c r="H149" s="1">
        <v>12751944.099999998</v>
      </c>
      <c r="I149" s="1">
        <v>13501044.230000002</v>
      </c>
      <c r="J149" s="1">
        <v>17058505.999999996</v>
      </c>
      <c r="K149" s="1">
        <v>15873872.550000001</v>
      </c>
      <c r="L149" s="1">
        <v>14912787.25</v>
      </c>
      <c r="M149" s="6">
        <v>11599071.02</v>
      </c>
      <c r="N149" s="6">
        <v>8626859.7826086953</v>
      </c>
      <c r="O149" s="6">
        <v>8264744.5652173813</v>
      </c>
      <c r="P149" s="6">
        <v>6401842.9347826084</v>
      </c>
      <c r="Q149" s="6">
        <v>4611714.1304347822</v>
      </c>
      <c r="R149" s="6">
        <v>5149498.3695652178</v>
      </c>
      <c r="S149" s="6">
        <v>3402678.8043478262</v>
      </c>
      <c r="T149" s="6">
        <v>3651074.4565217388</v>
      </c>
      <c r="U149" s="6">
        <v>4625733.1521739122</v>
      </c>
      <c r="V149" s="6">
        <v>6071933.1521739131</v>
      </c>
      <c r="W149" s="9">
        <v>5858172.2826086963</v>
      </c>
      <c r="X149" s="9">
        <v>6072381.5217391308</v>
      </c>
      <c r="Y149" s="9">
        <v>6019226.0869565224</v>
      </c>
      <c r="Z149" t="s">
        <v>519</v>
      </c>
    </row>
    <row r="150" spans="1:26" x14ac:dyDescent="0.55000000000000004">
      <c r="A150" t="str">
        <f>VLOOKUP(B150,[1]jurisdictions!$E$1:$F$65536,2,FALSE)</f>
        <v>DS360001</v>
      </c>
      <c r="B150" t="s">
        <v>145</v>
      </c>
      <c r="C150" s="1">
        <v>18815127.039999999</v>
      </c>
      <c r="D150" s="1">
        <v>12807328.040000001</v>
      </c>
      <c r="E150" s="1">
        <v>11092768.620000001</v>
      </c>
      <c r="F150" s="1">
        <v>12130542.969999999</v>
      </c>
      <c r="G150" s="1">
        <v>11690642.780000001</v>
      </c>
      <c r="H150" s="1">
        <v>10900351.359999999</v>
      </c>
      <c r="I150" s="1">
        <v>10249776.690000003</v>
      </c>
      <c r="J150" s="1">
        <v>10004889.9</v>
      </c>
      <c r="K150" s="1">
        <v>9386202.6000000015</v>
      </c>
      <c r="L150" s="1">
        <v>8550366.7599999979</v>
      </c>
      <c r="M150" s="6">
        <v>7978483.0599999987</v>
      </c>
      <c r="N150" s="6">
        <v>9554387.3563218378</v>
      </c>
      <c r="O150" s="6">
        <v>6997687.7394635929</v>
      </c>
      <c r="P150" s="6">
        <v>6571855.5555555532</v>
      </c>
      <c r="Q150" s="6">
        <v>7070034.6743294997</v>
      </c>
      <c r="R150" s="6">
        <v>6703753.4482758595</v>
      </c>
      <c r="S150" s="6">
        <v>7404848.6590038287</v>
      </c>
      <c r="T150" s="6">
        <v>6965451.7241379283</v>
      </c>
      <c r="U150" s="6">
        <v>7417046.3601532532</v>
      </c>
      <c r="V150" s="6">
        <v>9723900.3831417579</v>
      </c>
      <c r="W150" s="9">
        <v>11506960.536398463</v>
      </c>
      <c r="X150" s="9">
        <v>12371068.007662833</v>
      </c>
      <c r="Y150" s="9">
        <v>15313323.371647507</v>
      </c>
      <c r="Z150" t="s">
        <v>520</v>
      </c>
    </row>
    <row r="151" spans="1:26" x14ac:dyDescent="0.55000000000000004">
      <c r="A151" t="str">
        <f>VLOOKUP(B151,[1]jurisdictions!$E$1:$F$65536,2,FALSE)</f>
        <v>DS360002</v>
      </c>
      <c r="B151" t="s">
        <v>146</v>
      </c>
      <c r="C151" s="1">
        <v>3633904.44</v>
      </c>
      <c r="D151" s="1">
        <v>1861151.2100000002</v>
      </c>
      <c r="E151" s="1">
        <v>1351396.15</v>
      </c>
      <c r="F151" s="1">
        <v>458220.61999999994</v>
      </c>
      <c r="G151" s="1">
        <v>1257311.6499999999</v>
      </c>
      <c r="H151" s="1">
        <v>981809.96000000008</v>
      </c>
      <c r="I151" s="1">
        <v>662986.80000000005</v>
      </c>
      <c r="J151" s="1">
        <v>1060937.75</v>
      </c>
      <c r="K151" s="1">
        <v>777214.19</v>
      </c>
      <c r="L151" s="1">
        <v>403360.39</v>
      </c>
      <c r="M151" s="6">
        <v>422102.86</v>
      </c>
      <c r="N151" s="6">
        <v>723080</v>
      </c>
      <c r="O151" s="6">
        <v>289860</v>
      </c>
      <c r="P151" s="6">
        <v>265019.99999999994</v>
      </c>
      <c r="Q151" s="6">
        <v>341149.99999999988</v>
      </c>
      <c r="R151" s="6">
        <v>788659.99999999988</v>
      </c>
      <c r="S151" s="6">
        <v>659829.99999999977</v>
      </c>
      <c r="T151" s="6">
        <v>616289.99999999977</v>
      </c>
      <c r="U151" s="6">
        <v>462229.99999999994</v>
      </c>
      <c r="V151" s="6">
        <v>3379.9999999999995</v>
      </c>
      <c r="W151" s="9">
        <v>0</v>
      </c>
      <c r="X151" s="9">
        <v>0</v>
      </c>
      <c r="Y151" s="9">
        <v>0</v>
      </c>
      <c r="Z151" t="s">
        <v>520</v>
      </c>
    </row>
    <row r="152" spans="1:26" x14ac:dyDescent="0.55000000000000004">
      <c r="A152" t="str">
        <f>VLOOKUP(B152,[1]jurisdictions!$E$1:$F$65536,2,FALSE)</f>
        <v>DS361000</v>
      </c>
      <c r="B152" t="s">
        <v>147</v>
      </c>
      <c r="C152" s="1">
        <v>62454157.979999997</v>
      </c>
      <c r="D152" s="1">
        <v>78995297.650000006</v>
      </c>
      <c r="E152" s="1">
        <v>81323399.309999987</v>
      </c>
      <c r="F152" s="1">
        <v>87651075.539999977</v>
      </c>
      <c r="G152" s="1">
        <v>92924136.539999992</v>
      </c>
      <c r="H152" s="1">
        <v>105947524.15000002</v>
      </c>
      <c r="I152" s="1">
        <v>113391791.36</v>
      </c>
      <c r="J152" s="1">
        <v>111450466.02</v>
      </c>
      <c r="K152" s="1">
        <v>107794755.93999997</v>
      </c>
      <c r="L152" s="1">
        <v>103765106.59999996</v>
      </c>
      <c r="M152" s="6">
        <v>102579523.83999997</v>
      </c>
      <c r="N152" s="6">
        <v>103295597.85714285</v>
      </c>
      <c r="O152" s="6">
        <v>98020472.981366575</v>
      </c>
      <c r="P152" s="6">
        <v>96506820.108695671</v>
      </c>
      <c r="Q152" s="6">
        <v>95099313.043478251</v>
      </c>
      <c r="R152" s="6">
        <v>90587788.586956516</v>
      </c>
      <c r="S152" s="6">
        <v>90739465.217391297</v>
      </c>
      <c r="T152" s="6">
        <v>82371504.347826079</v>
      </c>
      <c r="U152" s="6">
        <v>82735010.869565219</v>
      </c>
      <c r="V152" s="6">
        <v>82218317.934782624</v>
      </c>
      <c r="W152" s="9">
        <v>89885708.152173907</v>
      </c>
      <c r="X152" s="9">
        <v>90421670.108695656</v>
      </c>
      <c r="Y152" s="9">
        <v>88955997.282608688</v>
      </c>
      <c r="Z152" t="s">
        <v>520</v>
      </c>
    </row>
    <row r="153" spans="1:26" x14ac:dyDescent="0.55000000000000004">
      <c r="A153" t="str">
        <f>VLOOKUP(B153,[1]jurisdictions!$E$1:$F$65536,2,FALSE)</f>
        <v>DS370001</v>
      </c>
      <c r="B153" t="s">
        <v>148</v>
      </c>
      <c r="C153" s="1">
        <v>5911206.8599999985</v>
      </c>
      <c r="D153" s="1">
        <v>6817992.2299999986</v>
      </c>
      <c r="E153" s="1">
        <v>6095753.7800000003</v>
      </c>
      <c r="F153" s="1">
        <v>6502398.2600000007</v>
      </c>
      <c r="G153" s="1">
        <v>6780127.9500000011</v>
      </c>
      <c r="H153" s="1">
        <v>6895805.4500000011</v>
      </c>
      <c r="I153" s="1">
        <v>6689865.9399999995</v>
      </c>
      <c r="J153" s="1">
        <v>6416846.9300000016</v>
      </c>
      <c r="K153" s="1">
        <v>5697160.4000000004</v>
      </c>
      <c r="L153" s="1">
        <v>5420000.7299999995</v>
      </c>
      <c r="M153" s="6">
        <v>5386242.4199999999</v>
      </c>
      <c r="N153" s="6">
        <v>5179728.1609195406</v>
      </c>
      <c r="O153" s="6">
        <v>4525713.6015325692</v>
      </c>
      <c r="P153" s="6">
        <v>4224948.4674329478</v>
      </c>
      <c r="Q153" s="6">
        <v>4041069.5402298835</v>
      </c>
      <c r="R153" s="6">
        <v>4044922.2222222202</v>
      </c>
      <c r="S153" s="6">
        <v>3788024.5210727965</v>
      </c>
      <c r="T153" s="6">
        <v>3554625.6704980843</v>
      </c>
      <c r="U153" s="6">
        <v>3834049.8084291173</v>
      </c>
      <c r="V153" s="6">
        <v>4095832.3754789256</v>
      </c>
      <c r="W153" s="9">
        <v>4089849.9999999995</v>
      </c>
      <c r="X153" s="9">
        <v>4241083.9080459755</v>
      </c>
      <c r="Y153" s="9">
        <v>4526396.9348658985</v>
      </c>
      <c r="Z153" t="s">
        <v>521</v>
      </c>
    </row>
    <row r="154" spans="1:26" x14ac:dyDescent="0.55000000000000004">
      <c r="A154" t="str">
        <f>VLOOKUP(B154,[1]jurisdictions!$E$1:$F$65536,2,FALSE)</f>
        <v>DS370002</v>
      </c>
      <c r="B154" t="s">
        <v>149</v>
      </c>
      <c r="C154" s="1">
        <v>3351284.85</v>
      </c>
      <c r="D154" s="1">
        <v>4717956.76</v>
      </c>
      <c r="E154" s="1">
        <v>3254105.38</v>
      </c>
      <c r="F154" s="1">
        <v>3471566.4099999992</v>
      </c>
      <c r="G154" s="1">
        <v>3792775.8</v>
      </c>
      <c r="H154" s="1">
        <v>3725156.3499999996</v>
      </c>
      <c r="I154" s="1">
        <v>3692032.4999999995</v>
      </c>
      <c r="J154" s="1">
        <v>3483466.49</v>
      </c>
      <c r="K154" s="1">
        <v>2881993.9499999997</v>
      </c>
      <c r="L154" s="1">
        <v>2440173.4600000004</v>
      </c>
      <c r="M154" s="6">
        <v>2506101.63</v>
      </c>
      <c r="N154" s="6">
        <v>2565966.4750957838</v>
      </c>
      <c r="O154" s="6">
        <v>1962990.2298850559</v>
      </c>
      <c r="P154" s="6">
        <v>1898615.1340996167</v>
      </c>
      <c r="Q154" s="6">
        <v>1943141.954022988</v>
      </c>
      <c r="R154" s="6">
        <v>1903468.1992337157</v>
      </c>
      <c r="S154" s="6">
        <v>1850891.3793103441</v>
      </c>
      <c r="T154" s="6">
        <v>1738033.1417624515</v>
      </c>
      <c r="U154" s="6">
        <v>1923583.9080459767</v>
      </c>
      <c r="V154" s="6">
        <v>2184340.8045977009</v>
      </c>
      <c r="W154" s="9">
        <v>2269005.9386973171</v>
      </c>
      <c r="X154" s="9">
        <v>2545713.2183908047</v>
      </c>
      <c r="Y154" s="9">
        <v>2860959.9616858233</v>
      </c>
      <c r="Z154" t="s">
        <v>521</v>
      </c>
    </row>
    <row r="155" spans="1:26" x14ac:dyDescent="0.55000000000000004">
      <c r="A155" t="str">
        <f>VLOOKUP(B155,[1]jurisdictions!$E$1:$F$65536,2,FALSE)</f>
        <v>DS370003</v>
      </c>
      <c r="B155" t="s">
        <v>150</v>
      </c>
      <c r="C155" s="1">
        <v>12123567.15</v>
      </c>
      <c r="D155" s="1">
        <v>12834470.870000001</v>
      </c>
      <c r="E155" s="1">
        <v>11408003.099999998</v>
      </c>
      <c r="F155" s="1">
        <v>11671945.43</v>
      </c>
      <c r="G155" s="1">
        <v>11301830.32</v>
      </c>
      <c r="H155" s="1">
        <v>11018829.379999999</v>
      </c>
      <c r="I155" s="1">
        <v>11509283.24</v>
      </c>
      <c r="J155" s="1">
        <v>11041182.130000001</v>
      </c>
      <c r="K155" s="1">
        <v>6462708.700000003</v>
      </c>
      <c r="L155" s="1">
        <v>15139659</v>
      </c>
      <c r="M155" s="6">
        <v>9281160.7599999998</v>
      </c>
      <c r="N155" s="6">
        <v>9864772.7969348617</v>
      </c>
      <c r="O155" s="6">
        <v>8474197.5095785409</v>
      </c>
      <c r="P155" s="6">
        <v>8418268.1992337126</v>
      </c>
      <c r="Q155" s="6">
        <v>9165427.3946360126</v>
      </c>
      <c r="R155" s="6">
        <v>11342970.498084286</v>
      </c>
      <c r="S155" s="6">
        <v>10890056.513409957</v>
      </c>
      <c r="T155" s="6">
        <v>7900270.1149425255</v>
      </c>
      <c r="U155" s="6">
        <v>8041525.8620689623</v>
      </c>
      <c r="V155" s="6">
        <v>8187954.7892720271</v>
      </c>
      <c r="W155" s="9">
        <v>8198667.2413793085</v>
      </c>
      <c r="X155" s="9">
        <v>8910668.1992337145</v>
      </c>
      <c r="Y155" s="9">
        <v>9846739.8467432931</v>
      </c>
      <c r="Z155" t="s">
        <v>521</v>
      </c>
    </row>
    <row r="156" spans="1:26" x14ac:dyDescent="0.55000000000000004">
      <c r="A156" t="str">
        <f>VLOOKUP(B156,[1]jurisdictions!$E$1:$F$65536,2,FALSE)</f>
        <v>DS371000</v>
      </c>
      <c r="B156" t="s">
        <v>151</v>
      </c>
      <c r="C156" s="1">
        <v>17020224.710000001</v>
      </c>
      <c r="D156" s="1">
        <v>22787279.839999996</v>
      </c>
      <c r="E156" s="1">
        <v>23747377.800000001</v>
      </c>
      <c r="F156" s="1">
        <v>38359597.43999999</v>
      </c>
      <c r="G156" s="1">
        <v>43214590.49000001</v>
      </c>
      <c r="H156" s="1">
        <v>44450719.620000005</v>
      </c>
      <c r="I156" s="1">
        <v>46637337.869999997</v>
      </c>
      <c r="J156" s="1">
        <v>46344806.770000003</v>
      </c>
      <c r="K156" s="1">
        <v>43485060.789999999</v>
      </c>
      <c r="L156" s="1">
        <v>41407456.019999996</v>
      </c>
      <c r="M156" s="6">
        <v>39865089.770000003</v>
      </c>
      <c r="N156" s="6">
        <v>39889404.347826108</v>
      </c>
      <c r="O156" s="6">
        <v>38827699.45652169</v>
      </c>
      <c r="P156" s="6">
        <v>38348386.956521749</v>
      </c>
      <c r="Q156" s="6">
        <v>37307010.869565219</v>
      </c>
      <c r="R156" s="6">
        <v>39863982.065217398</v>
      </c>
      <c r="S156" s="6">
        <v>34204508.695652172</v>
      </c>
      <c r="T156" s="6">
        <v>31948365.76086957</v>
      </c>
      <c r="U156" s="6">
        <v>30663753.804347824</v>
      </c>
      <c r="V156" s="6">
        <v>29306363.58695652</v>
      </c>
      <c r="W156" s="9">
        <v>29365824.456521735</v>
      </c>
      <c r="X156" s="9">
        <v>30494893.478260867</v>
      </c>
      <c r="Y156" s="9">
        <v>29074201.086956523</v>
      </c>
      <c r="Z156" t="s">
        <v>521</v>
      </c>
    </row>
    <row r="157" spans="1:26" x14ac:dyDescent="0.55000000000000004">
      <c r="A157" t="str">
        <f>VLOOKUP(B157,[1]jurisdictions!$E$1:$F$65536,2,FALSE)</f>
        <v>DS380001</v>
      </c>
      <c r="B157" t="s">
        <v>152</v>
      </c>
      <c r="C157" s="1">
        <v>24858089.540000007</v>
      </c>
      <c r="D157" s="1">
        <v>27183802.210000001</v>
      </c>
      <c r="E157" s="1">
        <v>26279082.309999999</v>
      </c>
      <c r="F157" s="1">
        <v>29634179.789999992</v>
      </c>
      <c r="G157" s="1">
        <v>31244659.149999999</v>
      </c>
      <c r="H157" s="1">
        <v>30399663.200000003</v>
      </c>
      <c r="I157" s="1">
        <v>29471405.830000002</v>
      </c>
      <c r="J157" s="1">
        <v>29947636.959999997</v>
      </c>
      <c r="K157" s="1">
        <v>27367423.499999996</v>
      </c>
      <c r="L157" s="1">
        <v>26390092.470000006</v>
      </c>
      <c r="M157" s="6">
        <v>26128609.170000006</v>
      </c>
      <c r="N157" s="6">
        <v>25105006.818181813</v>
      </c>
      <c r="O157" s="6">
        <v>22601204.545454588</v>
      </c>
      <c r="P157" s="6">
        <v>21299328.671328664</v>
      </c>
      <c r="Q157" s="6">
        <v>21233974.300699294</v>
      </c>
      <c r="R157" s="6">
        <v>20157560.314685307</v>
      </c>
      <c r="S157" s="6">
        <v>20637127.972027965</v>
      </c>
      <c r="T157" s="6">
        <v>19200229.720279712</v>
      </c>
      <c r="U157" s="6">
        <v>20207507.692307685</v>
      </c>
      <c r="V157" s="6">
        <v>19323056.818181813</v>
      </c>
      <c r="W157" s="9">
        <v>19289886.363636356</v>
      </c>
      <c r="X157" s="9">
        <v>21671140.734265726</v>
      </c>
      <c r="Y157" s="9">
        <v>23555604.195804186</v>
      </c>
      <c r="Z157" t="s">
        <v>522</v>
      </c>
    </row>
    <row r="158" spans="1:26" x14ac:dyDescent="0.55000000000000004">
      <c r="A158" t="str">
        <f>VLOOKUP(B158,[1]jurisdictions!$E$1:$F$65536,2,FALSE)</f>
        <v>DS380002</v>
      </c>
      <c r="B158" t="s">
        <v>153</v>
      </c>
      <c r="C158" s="1">
        <v>543151913.21000004</v>
      </c>
      <c r="D158" s="1">
        <v>567727879.03999972</v>
      </c>
      <c r="E158" s="1">
        <v>536111668.57999986</v>
      </c>
      <c r="F158" s="1">
        <v>547954849.50999999</v>
      </c>
      <c r="G158" s="1">
        <v>551494573.8599999</v>
      </c>
      <c r="H158" s="1">
        <v>537664541.15999997</v>
      </c>
      <c r="I158" s="1">
        <v>546752278.2299999</v>
      </c>
      <c r="J158" s="1">
        <v>554631484.71999991</v>
      </c>
      <c r="K158" s="1">
        <v>519288905.80999994</v>
      </c>
      <c r="L158" s="1">
        <v>465710262.2899999</v>
      </c>
      <c r="M158" s="6">
        <v>454745769.39000005</v>
      </c>
      <c r="N158" s="6">
        <v>408756642.3371647</v>
      </c>
      <c r="O158" s="6">
        <v>396886927.55673558</v>
      </c>
      <c r="P158" s="6">
        <v>358784141.57088113</v>
      </c>
      <c r="Q158" s="6">
        <v>350802788.1226052</v>
      </c>
      <c r="R158" s="6">
        <v>347194783.14176232</v>
      </c>
      <c r="S158" s="6">
        <v>355814606.89655155</v>
      </c>
      <c r="T158" s="6">
        <v>336194206.70498073</v>
      </c>
      <c r="U158" s="6">
        <v>327873837.35632163</v>
      </c>
      <c r="V158" s="6">
        <v>321353994.63601524</v>
      </c>
      <c r="W158" s="9">
        <v>318819351.53256702</v>
      </c>
      <c r="X158" s="9">
        <v>336981782.75862056</v>
      </c>
      <c r="Y158" s="9">
        <v>329316456.1302681</v>
      </c>
      <c r="Z158" t="s">
        <v>522</v>
      </c>
    </row>
    <row r="159" spans="1:26" x14ac:dyDescent="0.55000000000000004">
      <c r="A159" t="str">
        <f>VLOOKUP(B159,[1]jurisdictions!$E$1:$F$65536,2,FALSE)</f>
        <v>DS380003</v>
      </c>
      <c r="B159" t="s">
        <v>154</v>
      </c>
      <c r="C159" s="1">
        <v>24977593.689999998</v>
      </c>
      <c r="D159" s="1">
        <v>30690298.889999997</v>
      </c>
      <c r="E159" s="1">
        <v>29588139.999999996</v>
      </c>
      <c r="F159" s="1">
        <v>32013523.830000002</v>
      </c>
      <c r="G159" s="1">
        <v>32923066.460000001</v>
      </c>
      <c r="H159" s="1">
        <v>31395158.009999998</v>
      </c>
      <c r="I159" s="1">
        <v>32379697.219999999</v>
      </c>
      <c r="J159" s="1">
        <v>31130357.019999996</v>
      </c>
      <c r="K159" s="1">
        <v>30988307.879999995</v>
      </c>
      <c r="L159" s="1">
        <v>30090565.670000006</v>
      </c>
      <c r="M159" s="6">
        <v>30410286.970000006</v>
      </c>
      <c r="N159" s="6">
        <v>30746123.888888888</v>
      </c>
      <c r="O159" s="6">
        <v>27806619.074074049</v>
      </c>
      <c r="P159" s="6">
        <v>25916320.185185179</v>
      </c>
      <c r="Q159" s="6">
        <v>25768944.444444433</v>
      </c>
      <c r="R159" s="6">
        <v>25412900</v>
      </c>
      <c r="S159" s="6">
        <v>25679318.518518511</v>
      </c>
      <c r="T159" s="6">
        <v>24309241.296296291</v>
      </c>
      <c r="U159" s="6">
        <v>23021727.962962959</v>
      </c>
      <c r="V159" s="6">
        <v>19099265.555555552</v>
      </c>
      <c r="W159" s="9">
        <v>19734853.333333328</v>
      </c>
      <c r="X159" s="9">
        <v>22341341.851851847</v>
      </c>
      <c r="Y159" s="9">
        <v>20956088.888888877</v>
      </c>
      <c r="Z159" t="s">
        <v>522</v>
      </c>
    </row>
    <row r="160" spans="1:26" x14ac:dyDescent="0.55000000000000004">
      <c r="A160" t="str">
        <f>VLOOKUP(B160,[1]jurisdictions!$E$1:$F$65536,2,FALSE)</f>
        <v>DS381000</v>
      </c>
      <c r="B160" t="s">
        <v>155</v>
      </c>
      <c r="C160" s="1">
        <v>385628836.78000003</v>
      </c>
      <c r="D160" s="1">
        <v>542676996.79999995</v>
      </c>
      <c r="E160" s="1">
        <v>528170808.67999995</v>
      </c>
      <c r="F160" s="1">
        <v>577838294.54999995</v>
      </c>
      <c r="G160" s="1">
        <v>607458392.1500001</v>
      </c>
      <c r="H160" s="1">
        <v>678116834.28000009</v>
      </c>
      <c r="I160" s="1">
        <v>706234014.87000012</v>
      </c>
      <c r="J160" s="1">
        <v>684114735.54000008</v>
      </c>
      <c r="K160" s="1">
        <v>623474301.0200001</v>
      </c>
      <c r="L160" s="1">
        <v>641401386.7700001</v>
      </c>
      <c r="M160" s="6">
        <v>640242405.25</v>
      </c>
      <c r="N160" s="6">
        <v>610845754.5454545</v>
      </c>
      <c r="O160" s="6">
        <v>608974577.86363637</v>
      </c>
      <c r="P160" s="6">
        <v>585521497.5</v>
      </c>
      <c r="Q160" s="6">
        <v>558484811.25000012</v>
      </c>
      <c r="R160" s="6">
        <v>534782988.00000018</v>
      </c>
      <c r="S160" s="6">
        <v>524896314.50000012</v>
      </c>
      <c r="T160" s="6">
        <v>477463237.00000006</v>
      </c>
      <c r="U160" s="6">
        <v>483535253.25000012</v>
      </c>
      <c r="V160" s="6">
        <v>460063550.50000006</v>
      </c>
      <c r="W160" s="9">
        <v>467903368.75000006</v>
      </c>
      <c r="X160" s="9">
        <v>491550998.5</v>
      </c>
      <c r="Y160" s="9">
        <v>497134760.25</v>
      </c>
      <c r="Z160" t="s">
        <v>522</v>
      </c>
    </row>
    <row r="161" spans="1:26" x14ac:dyDescent="0.55000000000000004">
      <c r="A161" t="str">
        <f>VLOOKUP(B161,[1]jurisdictions!$E$1:$F$65536,2,FALSE)</f>
        <v>DS390001</v>
      </c>
      <c r="B161" t="s">
        <v>156</v>
      </c>
      <c r="C161" s="1">
        <v>2714646.1299999994</v>
      </c>
      <c r="D161" s="1">
        <v>3398324.2299999991</v>
      </c>
      <c r="E161" s="1">
        <v>2672301.2399999993</v>
      </c>
      <c r="F161" s="1">
        <v>2347415.04</v>
      </c>
      <c r="G161" s="1">
        <v>2262967.2600000002</v>
      </c>
      <c r="H161" s="1">
        <v>2115087.5499999998</v>
      </c>
      <c r="I161" s="1">
        <v>2108720.54</v>
      </c>
      <c r="J161" s="1">
        <v>3129973.97</v>
      </c>
      <c r="K161" s="1">
        <v>2343715.7599999993</v>
      </c>
      <c r="L161" s="1">
        <v>2325390.5599999991</v>
      </c>
      <c r="M161" s="6">
        <v>2317947.25</v>
      </c>
      <c r="N161" s="6">
        <v>2577423.0240549827</v>
      </c>
      <c r="O161" s="6">
        <v>2138788.6597938151</v>
      </c>
      <c r="P161" s="6">
        <v>1957666.3230240541</v>
      </c>
      <c r="Q161" s="6">
        <v>1947037.8006872847</v>
      </c>
      <c r="R161" s="6">
        <v>1670780.0687285219</v>
      </c>
      <c r="S161" s="6">
        <v>1602130.9278350512</v>
      </c>
      <c r="T161" s="6">
        <v>1564300.6872852226</v>
      </c>
      <c r="U161" s="6">
        <v>1770272.5085910643</v>
      </c>
      <c r="V161" s="6">
        <v>1788625.2577319585</v>
      </c>
      <c r="W161" s="9">
        <v>1859437.2852233667</v>
      </c>
      <c r="X161" s="9">
        <v>1973246.9072164944</v>
      </c>
      <c r="Y161" s="9">
        <v>2163638.3161512022</v>
      </c>
      <c r="Z161" t="s">
        <v>523</v>
      </c>
    </row>
    <row r="162" spans="1:26" x14ac:dyDescent="0.55000000000000004">
      <c r="A162" t="str">
        <f>VLOOKUP(B162,[1]jurisdictions!$E$1:$F$65536,2,FALSE)</f>
        <v>DS390002</v>
      </c>
      <c r="B162" t="s">
        <v>157</v>
      </c>
      <c r="C162" s="1">
        <v>53294.450000000004</v>
      </c>
      <c r="D162" s="1">
        <v>46888.42</v>
      </c>
      <c r="E162" s="1">
        <v>54919.87</v>
      </c>
      <c r="F162" s="1">
        <v>67050.469999999987</v>
      </c>
      <c r="G162" s="1">
        <v>70342.720000000001</v>
      </c>
      <c r="H162" s="1">
        <v>83962.84</v>
      </c>
      <c r="I162" s="1">
        <v>92274.390000000014</v>
      </c>
      <c r="J162" s="1">
        <v>127803.26000000001</v>
      </c>
      <c r="K162" s="1">
        <v>118425.87</v>
      </c>
      <c r="L162" s="1">
        <v>123523.58</v>
      </c>
      <c r="M162" s="6">
        <v>122028.15000000001</v>
      </c>
      <c r="N162" s="6">
        <v>107308.75</v>
      </c>
      <c r="O162" s="6">
        <v>111455</v>
      </c>
      <c r="P162" s="6">
        <v>104797.49999999997</v>
      </c>
      <c r="Q162" s="6">
        <v>90761.249999999985</v>
      </c>
      <c r="R162" s="6">
        <v>85888.749999999971</v>
      </c>
      <c r="S162" s="6">
        <v>86997.499999999927</v>
      </c>
      <c r="T162" s="6">
        <v>70851.249999999985</v>
      </c>
      <c r="U162" s="6">
        <v>67807.499999999985</v>
      </c>
      <c r="V162" s="6">
        <v>71676.249999999985</v>
      </c>
      <c r="W162" s="9">
        <v>70524.999999999971</v>
      </c>
      <c r="X162" s="9">
        <v>72933.749999999985</v>
      </c>
      <c r="Y162" s="9">
        <v>64397.499999999964</v>
      </c>
      <c r="Z162" t="s">
        <v>523</v>
      </c>
    </row>
    <row r="163" spans="1:26" x14ac:dyDescent="0.55000000000000004">
      <c r="A163" t="str">
        <f>VLOOKUP(B163,[1]jurisdictions!$E$1:$F$65536,2,FALSE)</f>
        <v>DS390003</v>
      </c>
      <c r="B163" t="s">
        <v>158</v>
      </c>
      <c r="C163" s="1">
        <v>38078.319999999992</v>
      </c>
      <c r="D163" s="1">
        <v>51603.139999999992</v>
      </c>
      <c r="E163" s="1">
        <v>61293.189999999995</v>
      </c>
      <c r="F163" s="1">
        <v>56798.149999999994</v>
      </c>
      <c r="G163" s="1">
        <v>66789.569999999992</v>
      </c>
      <c r="H163" s="1">
        <v>72610.11</v>
      </c>
      <c r="I163" s="1">
        <v>74623.62999999999</v>
      </c>
      <c r="J163" s="1">
        <v>114297.74000000002</v>
      </c>
      <c r="K163" s="1">
        <v>84523.9</v>
      </c>
      <c r="L163" s="1">
        <v>86433.9</v>
      </c>
      <c r="M163" s="6">
        <v>66155.820000000007</v>
      </c>
      <c r="N163" s="6">
        <v>51620</v>
      </c>
      <c r="O163" s="6">
        <v>49270</v>
      </c>
      <c r="P163" s="6">
        <v>49799.999999999985</v>
      </c>
      <c r="Q163" s="6">
        <v>46579.999999999985</v>
      </c>
      <c r="R163" s="6">
        <v>43289.999999999985</v>
      </c>
      <c r="S163" s="6">
        <v>41869.999999999993</v>
      </c>
      <c r="T163" s="6">
        <v>32499.999999999985</v>
      </c>
      <c r="U163" s="6">
        <v>51819.999999999978</v>
      </c>
      <c r="V163" s="6">
        <v>72619.999999999971</v>
      </c>
      <c r="W163" s="9">
        <v>88129.999999999971</v>
      </c>
      <c r="X163" s="9">
        <v>126349.99999999996</v>
      </c>
      <c r="Y163" s="9">
        <v>42149.999999999964</v>
      </c>
      <c r="Z163" t="s">
        <v>523</v>
      </c>
    </row>
    <row r="164" spans="1:26" x14ac:dyDescent="0.55000000000000004">
      <c r="A164" t="str">
        <f>VLOOKUP(B164,[1]jurisdictions!$E$1:$F$65536,2,FALSE)</f>
        <v>DS390004</v>
      </c>
      <c r="B164" t="s">
        <v>159</v>
      </c>
      <c r="C164" s="1">
        <v>243265.46</v>
      </c>
      <c r="D164" s="1">
        <v>258910.36000000004</v>
      </c>
      <c r="E164" s="1">
        <v>241987.69999999998</v>
      </c>
      <c r="F164" s="1">
        <v>252985.65000000002</v>
      </c>
      <c r="G164" s="1">
        <v>258382.08999999997</v>
      </c>
      <c r="H164" s="1">
        <v>247622.18999999997</v>
      </c>
      <c r="I164" s="1">
        <v>227042.00000000003</v>
      </c>
      <c r="J164" s="1">
        <v>341945.80000000005</v>
      </c>
      <c r="K164" s="1">
        <v>205096.1</v>
      </c>
      <c r="L164" s="1">
        <v>213788.49</v>
      </c>
      <c r="M164" s="6">
        <v>282641.01</v>
      </c>
      <c r="N164" s="6">
        <v>340918.51851851848</v>
      </c>
      <c r="O164" s="6">
        <v>206988.51851851848</v>
      </c>
      <c r="P164" s="6">
        <v>197324.44444444441</v>
      </c>
      <c r="Q164" s="6">
        <v>221036.66666666657</v>
      </c>
      <c r="R164" s="6">
        <v>250061.48148148146</v>
      </c>
      <c r="S164" s="6">
        <v>237797.7777777779</v>
      </c>
      <c r="T164" s="6">
        <v>161657.03703703699</v>
      </c>
      <c r="U164" s="6">
        <v>158908.51851851848</v>
      </c>
      <c r="V164" s="6">
        <v>197120.74074074073</v>
      </c>
      <c r="W164" s="9">
        <v>210570.37037037031</v>
      </c>
      <c r="X164" s="9">
        <v>282565.9259259259</v>
      </c>
      <c r="Y164" s="9">
        <v>364137.4074074073</v>
      </c>
      <c r="Z164" t="s">
        <v>523</v>
      </c>
    </row>
    <row r="165" spans="1:26" x14ac:dyDescent="0.55000000000000004">
      <c r="A165" t="str">
        <f>VLOOKUP(B165,[1]jurisdictions!$E$1:$F$65536,2,FALSE)</f>
        <v>DS390005</v>
      </c>
      <c r="B165" t="s">
        <v>160</v>
      </c>
      <c r="C165" s="1">
        <v>343873.34</v>
      </c>
      <c r="D165" s="1">
        <v>371218.06999999989</v>
      </c>
      <c r="E165" s="1">
        <v>166224.28</v>
      </c>
      <c r="F165" s="1">
        <v>126967.37</v>
      </c>
      <c r="G165" s="1">
        <v>187075.89</v>
      </c>
      <c r="H165" s="1">
        <v>146150.41000000003</v>
      </c>
      <c r="I165" s="1">
        <v>138424.44999999995</v>
      </c>
      <c r="J165" s="1">
        <v>108955.09999999999</v>
      </c>
      <c r="K165" s="1">
        <v>88900.540000000008</v>
      </c>
      <c r="L165" s="1">
        <v>105897.43000000002</v>
      </c>
      <c r="M165" s="6">
        <v>157308.40000000002</v>
      </c>
      <c r="N165" s="6">
        <v>206147.77777777775</v>
      </c>
      <c r="O165" s="6">
        <v>90587.777777777694</v>
      </c>
      <c r="P165" s="6">
        <v>93862.222222222234</v>
      </c>
      <c r="Q165" s="6">
        <v>102242.22222222226</v>
      </c>
      <c r="R165" s="6">
        <v>102426.66666666669</v>
      </c>
      <c r="S165" s="6">
        <v>105804.44444444447</v>
      </c>
      <c r="T165" s="6">
        <v>100536.66666666669</v>
      </c>
      <c r="U165" s="6">
        <v>112611.11111111112</v>
      </c>
      <c r="V165" s="6">
        <v>94117.77777777781</v>
      </c>
      <c r="W165" s="9">
        <v>92631.111111111153</v>
      </c>
      <c r="X165" s="9">
        <v>120092.22222222225</v>
      </c>
      <c r="Y165" s="9">
        <v>153082.22222222222</v>
      </c>
      <c r="Z165" t="s">
        <v>523</v>
      </c>
    </row>
    <row r="166" spans="1:26" x14ac:dyDescent="0.55000000000000004">
      <c r="A166" t="str">
        <f>VLOOKUP(B166,[1]jurisdictions!$E$1:$F$65536,2,FALSE)</f>
        <v>DS391000</v>
      </c>
      <c r="B166" t="s">
        <v>161</v>
      </c>
      <c r="C166" s="1">
        <v>2273663.36</v>
      </c>
      <c r="D166" s="1">
        <v>4060093.6300000004</v>
      </c>
      <c r="E166" s="1">
        <v>5115592.1400000006</v>
      </c>
      <c r="F166" s="1">
        <v>4159936.1900000009</v>
      </c>
      <c r="G166" s="1">
        <v>6181795.6799999997</v>
      </c>
      <c r="H166" s="1">
        <v>6005584.04</v>
      </c>
      <c r="I166" s="1">
        <v>4823185.5599999996</v>
      </c>
      <c r="J166" s="1">
        <v>8764306.3299999982</v>
      </c>
      <c r="K166" s="1">
        <v>5831834.3300000001</v>
      </c>
      <c r="L166" s="1">
        <v>5778515.8900000006</v>
      </c>
      <c r="M166" s="6">
        <v>5271299.0199999986</v>
      </c>
      <c r="N166" s="6">
        <v>5375375.8695652159</v>
      </c>
      <c r="O166" s="6">
        <v>5059525.9782608775</v>
      </c>
      <c r="P166" s="6">
        <v>4844624.4565217402</v>
      </c>
      <c r="Q166" s="6">
        <v>4502665.2173913037</v>
      </c>
      <c r="R166" s="6">
        <v>4205625</v>
      </c>
      <c r="S166" s="6">
        <v>3929990.2173913089</v>
      </c>
      <c r="T166" s="6">
        <v>3155384.2391304346</v>
      </c>
      <c r="U166" s="6">
        <v>3310275.5434782607</v>
      </c>
      <c r="V166" s="6">
        <v>3001672.2826086963</v>
      </c>
      <c r="W166" s="9">
        <v>2918372.2826086958</v>
      </c>
      <c r="X166" s="9">
        <v>2790956.5217391304</v>
      </c>
      <c r="Y166" s="9">
        <v>2851209.239130435</v>
      </c>
      <c r="Z166" t="s">
        <v>523</v>
      </c>
    </row>
    <row r="167" spans="1:26" x14ac:dyDescent="0.55000000000000004">
      <c r="A167" t="str">
        <f>VLOOKUP(B167,[1]jurisdictions!$E$1:$F$65536,2,FALSE)</f>
        <v>DS400001</v>
      </c>
      <c r="B167" t="s">
        <v>162</v>
      </c>
      <c r="C167" s="1">
        <v>1065096.32</v>
      </c>
      <c r="D167" s="1">
        <v>1244828.2799999998</v>
      </c>
      <c r="E167" s="1">
        <v>1260378.9500000002</v>
      </c>
      <c r="F167" s="1">
        <v>1866577.06</v>
      </c>
      <c r="G167" s="1">
        <v>2296678.3199999998</v>
      </c>
      <c r="H167" s="1">
        <v>1832170.22</v>
      </c>
      <c r="I167" s="1">
        <v>2009049.0899999996</v>
      </c>
      <c r="J167" s="1">
        <v>2091546.8800000001</v>
      </c>
      <c r="K167" s="1">
        <v>1887978.85</v>
      </c>
      <c r="L167" s="1">
        <v>1629425.6199999999</v>
      </c>
      <c r="M167" s="6">
        <v>1471045.2399999998</v>
      </c>
      <c r="N167" s="6">
        <v>1436286.9731800763</v>
      </c>
      <c r="O167" s="6">
        <v>1226993.1034482759</v>
      </c>
      <c r="P167" s="6">
        <v>1211846.7432950186</v>
      </c>
      <c r="Q167" s="6">
        <v>1247237.739463601</v>
      </c>
      <c r="R167" s="6">
        <v>1316831.6091954019</v>
      </c>
      <c r="S167" s="6">
        <v>1382707.0881226049</v>
      </c>
      <c r="T167" s="6">
        <v>1158806.5134099615</v>
      </c>
      <c r="U167" s="6">
        <v>1283711.6858237544</v>
      </c>
      <c r="V167" s="6">
        <v>1635496.1685823752</v>
      </c>
      <c r="W167" s="9">
        <v>2246691.1877394631</v>
      </c>
      <c r="X167" s="9">
        <v>2734896.5517241377</v>
      </c>
      <c r="Y167" s="9">
        <v>3010664.7509578532</v>
      </c>
      <c r="Z167" t="s">
        <v>524</v>
      </c>
    </row>
    <row r="168" spans="1:26" x14ac:dyDescent="0.55000000000000004">
      <c r="A168" t="str">
        <f>VLOOKUP(B168,[1]jurisdictions!$E$1:$F$65536,2,FALSE)</f>
        <v>DS400002</v>
      </c>
      <c r="B168" t="s">
        <v>163</v>
      </c>
      <c r="C168" s="1">
        <v>3300381.6700000004</v>
      </c>
      <c r="D168" s="1">
        <v>3989244.1800000006</v>
      </c>
      <c r="E168" s="1">
        <v>4031841.5600000005</v>
      </c>
      <c r="F168" s="1">
        <v>4264040.04</v>
      </c>
      <c r="G168" s="1">
        <v>4347152.5299999993</v>
      </c>
      <c r="H168" s="1">
        <v>4536952.72</v>
      </c>
      <c r="I168" s="1">
        <v>5048515.419999999</v>
      </c>
      <c r="J168" s="1">
        <v>5331236.38</v>
      </c>
      <c r="K168" s="1">
        <v>5343547.660000002</v>
      </c>
      <c r="L168" s="1">
        <v>5129231.1399999997</v>
      </c>
      <c r="M168" s="6">
        <v>5403430.7300000004</v>
      </c>
      <c r="N168" s="6">
        <v>5758309.555281885</v>
      </c>
      <c r="O168" s="6">
        <v>5324184.0818281407</v>
      </c>
      <c r="P168" s="6">
        <v>5352918.3908045962</v>
      </c>
      <c r="Q168" s="6">
        <v>5317841.1877394626</v>
      </c>
      <c r="R168" s="6">
        <v>5156955.7471264359</v>
      </c>
      <c r="S168" s="6">
        <v>5779526.819923372</v>
      </c>
      <c r="T168" s="6">
        <v>5682022.413793101</v>
      </c>
      <c r="U168" s="6">
        <v>5619245.2107279683</v>
      </c>
      <c r="V168" s="6">
        <v>5479552.1072796918</v>
      </c>
      <c r="W168" s="9">
        <v>5925315.5172413765</v>
      </c>
      <c r="X168" s="9">
        <v>6243501.5325670475</v>
      </c>
      <c r="Y168" s="9">
        <v>6196183.3333333321</v>
      </c>
      <c r="Z168" t="s">
        <v>524</v>
      </c>
    </row>
    <row r="169" spans="1:26" x14ac:dyDescent="0.55000000000000004">
      <c r="A169" t="str">
        <f>VLOOKUP(B169,[1]jurisdictions!$E$1:$F$65536,2,FALSE)</f>
        <v>DS400003</v>
      </c>
      <c r="B169" t="s">
        <v>164</v>
      </c>
      <c r="C169" s="1">
        <v>402322.25</v>
      </c>
      <c r="D169" s="1">
        <v>683495.22999999986</v>
      </c>
      <c r="E169" s="1">
        <v>784740.61</v>
      </c>
      <c r="F169" s="1">
        <v>1166943.8699999999</v>
      </c>
      <c r="G169" s="1">
        <v>1587292.83</v>
      </c>
      <c r="H169" s="1">
        <v>1370113.9199999997</v>
      </c>
      <c r="I169" s="1">
        <v>1265645.1100000001</v>
      </c>
      <c r="J169" s="1">
        <v>1119938.51</v>
      </c>
      <c r="K169" s="1">
        <v>1184651.32</v>
      </c>
      <c r="L169" s="1">
        <v>1128436.5100000002</v>
      </c>
      <c r="M169" s="6">
        <v>1081419.8800000001</v>
      </c>
      <c r="N169" s="6">
        <v>830419.99999999988</v>
      </c>
      <c r="O169" s="6">
        <v>777275.23809523741</v>
      </c>
      <c r="P169" s="6">
        <v>971802.85714285728</v>
      </c>
      <c r="Q169" s="6">
        <v>821397.14285714307</v>
      </c>
      <c r="R169" s="6">
        <v>846774.28571428591</v>
      </c>
      <c r="S169" s="6">
        <v>901759.52380952414</v>
      </c>
      <c r="T169" s="6">
        <v>754135.71428571444</v>
      </c>
      <c r="U169" s="6">
        <v>594252.38095238118</v>
      </c>
      <c r="V169" s="6">
        <v>586848.09523809538</v>
      </c>
      <c r="W169" s="9">
        <v>779021.90476190485</v>
      </c>
      <c r="X169" s="9">
        <v>763398.57142857159</v>
      </c>
      <c r="Y169" s="9">
        <v>644679.99999999977</v>
      </c>
      <c r="Z169" t="s">
        <v>524</v>
      </c>
    </row>
    <row r="170" spans="1:26" x14ac:dyDescent="0.55000000000000004">
      <c r="A170" t="str">
        <f>VLOOKUP(B170,[1]jurisdictions!$E$1:$F$65536,2,FALSE)</f>
        <v>DS400004</v>
      </c>
      <c r="B170" t="s">
        <v>165</v>
      </c>
      <c r="C170" s="1">
        <v>10154601.429999998</v>
      </c>
      <c r="D170" s="1">
        <v>13292097.489999998</v>
      </c>
      <c r="E170" s="1">
        <v>13713845.239999996</v>
      </c>
      <c r="F170" s="1">
        <v>15351188.560000002</v>
      </c>
      <c r="G170" s="1">
        <v>16558073.760000002</v>
      </c>
      <c r="H170" s="1">
        <v>17093244.520000003</v>
      </c>
      <c r="I170" s="1">
        <v>17074172.100000001</v>
      </c>
      <c r="J170" s="1">
        <v>16927269.499999996</v>
      </c>
      <c r="K170" s="1">
        <v>16953712.049999997</v>
      </c>
      <c r="L170" s="1">
        <v>16507057.709999999</v>
      </c>
      <c r="M170" s="6">
        <v>16847643.400000002</v>
      </c>
      <c r="N170" s="6">
        <v>17393681.22605364</v>
      </c>
      <c r="O170" s="6">
        <v>15450909.578544037</v>
      </c>
      <c r="P170" s="6">
        <v>15291359.386973172</v>
      </c>
      <c r="Q170" s="6">
        <v>14906706.704980839</v>
      </c>
      <c r="R170" s="6">
        <v>13982617.049808424</v>
      </c>
      <c r="S170" s="6">
        <v>14704390.229885051</v>
      </c>
      <c r="T170" s="6">
        <v>14563340.996168578</v>
      </c>
      <c r="U170" s="6">
        <v>14873239.080459764</v>
      </c>
      <c r="V170" s="6">
        <v>15266461.302681986</v>
      </c>
      <c r="W170" s="9">
        <v>15354233.333333328</v>
      </c>
      <c r="X170" s="9">
        <v>15984617.432950184</v>
      </c>
      <c r="Y170" s="9">
        <v>16150638.122605355</v>
      </c>
      <c r="Z170" t="s">
        <v>524</v>
      </c>
    </row>
    <row r="171" spans="1:26" x14ac:dyDescent="0.55000000000000004">
      <c r="A171" t="str">
        <f>VLOOKUP(B171,[1]jurisdictions!$E$1:$F$65536,2,FALSE)</f>
        <v>DS400005</v>
      </c>
      <c r="B171" t="s">
        <v>166</v>
      </c>
      <c r="C171" s="1">
        <v>32026894.900000002</v>
      </c>
      <c r="D171" s="1">
        <v>33792821.18</v>
      </c>
      <c r="E171" s="1">
        <v>31652869.399999999</v>
      </c>
      <c r="F171" s="1">
        <v>31384522.549999993</v>
      </c>
      <c r="G171" s="1">
        <v>31288263.519999981</v>
      </c>
      <c r="H171" s="1">
        <v>29893186.939999998</v>
      </c>
      <c r="I171" s="1">
        <v>28527270.940000001</v>
      </c>
      <c r="J171" s="1">
        <v>27147008.609999992</v>
      </c>
      <c r="K171" s="1">
        <v>26656713.229999997</v>
      </c>
      <c r="L171" s="1">
        <v>26357661.819999989</v>
      </c>
      <c r="M171" s="6">
        <v>25545460.820000008</v>
      </c>
      <c r="N171" s="6">
        <v>27442172.8515625</v>
      </c>
      <c r="O171" s="6">
        <v>22610355.46875</v>
      </c>
      <c r="P171" s="6">
        <v>21651250.976562489</v>
      </c>
      <c r="Q171" s="6">
        <v>21876980.468749996</v>
      </c>
      <c r="R171" s="6">
        <v>22033729.296874989</v>
      </c>
      <c r="S171" s="6">
        <v>24289856.640624989</v>
      </c>
      <c r="T171" s="6">
        <v>23519684.765624989</v>
      </c>
      <c r="U171" s="6">
        <v>24305744.335937489</v>
      </c>
      <c r="V171" s="6">
        <v>24679000.585937489</v>
      </c>
      <c r="W171" s="9">
        <v>24808305.273437496</v>
      </c>
      <c r="X171" s="9">
        <v>26417010.351562489</v>
      </c>
      <c r="Y171" s="9">
        <v>28505942.773437493</v>
      </c>
      <c r="Z171" t="s">
        <v>524</v>
      </c>
    </row>
    <row r="172" spans="1:26" x14ac:dyDescent="0.55000000000000004">
      <c r="A172" t="str">
        <f>VLOOKUP(B172,[1]jurisdictions!$E$1:$F$65536,2,FALSE)</f>
        <v>DS401000</v>
      </c>
      <c r="B172" t="s">
        <v>167</v>
      </c>
      <c r="C172" s="1">
        <v>45078834.840000004</v>
      </c>
      <c r="D172" s="1">
        <v>54227409.660000004</v>
      </c>
      <c r="E172" s="1">
        <v>56254550.519999996</v>
      </c>
      <c r="F172" s="1">
        <v>59631859.519999996</v>
      </c>
      <c r="G172" s="1">
        <v>59602250.819999993</v>
      </c>
      <c r="H172" s="1">
        <v>69964448.670000002</v>
      </c>
      <c r="I172" s="1">
        <v>76309638.719999999</v>
      </c>
      <c r="J172" s="1">
        <v>73539043.029999986</v>
      </c>
      <c r="K172" s="1">
        <v>73567684.420000002</v>
      </c>
      <c r="L172" s="1">
        <v>70782555.220000014</v>
      </c>
      <c r="M172" s="6">
        <v>72263931.320000008</v>
      </c>
      <c r="N172" s="6">
        <v>75744279.347826079</v>
      </c>
      <c r="O172" s="6">
        <v>68550109.782608598</v>
      </c>
      <c r="P172" s="6">
        <v>67737949.456521735</v>
      </c>
      <c r="Q172" s="6">
        <v>64901222.282608695</v>
      </c>
      <c r="R172" s="6">
        <v>60258157.608695649</v>
      </c>
      <c r="S172" s="6">
        <v>64308066.847826086</v>
      </c>
      <c r="T172" s="6">
        <v>61065394.021739133</v>
      </c>
      <c r="U172" s="6">
        <v>59492897.282608688</v>
      </c>
      <c r="V172" s="6">
        <v>58249613.586956531</v>
      </c>
      <c r="W172" s="9">
        <v>60567440.217391312</v>
      </c>
      <c r="X172" s="9">
        <v>63109824.456521742</v>
      </c>
      <c r="Y172" s="9">
        <v>58757522.282608695</v>
      </c>
      <c r="Z172" t="s">
        <v>524</v>
      </c>
    </row>
    <row r="173" spans="1:26" x14ac:dyDescent="0.55000000000000004">
      <c r="A173" t="str">
        <f>VLOOKUP(B173,[1]jurisdictions!$E$1:$F$65536,2,FALSE)</f>
        <v>DS410001</v>
      </c>
      <c r="B173" t="s">
        <v>168</v>
      </c>
      <c r="C173" s="1">
        <v>334847.96999999997</v>
      </c>
      <c r="D173" s="1">
        <v>458553.21</v>
      </c>
      <c r="E173" s="1">
        <v>278108.25000000006</v>
      </c>
      <c r="F173" s="1">
        <v>252316.56</v>
      </c>
      <c r="G173" s="1">
        <v>255056.38</v>
      </c>
      <c r="H173" s="1">
        <v>239669.14</v>
      </c>
      <c r="I173" s="1">
        <v>225506.88000000003</v>
      </c>
      <c r="J173" s="1">
        <v>288101.94000000006</v>
      </c>
      <c r="K173" s="1">
        <v>229951.84000000008</v>
      </c>
      <c r="L173" s="1">
        <v>231015.12</v>
      </c>
      <c r="M173" s="6">
        <v>234474.09</v>
      </c>
      <c r="N173" s="6">
        <v>259190.66666666669</v>
      </c>
      <c r="O173" s="6">
        <v>206793.33333333346</v>
      </c>
      <c r="P173" s="6">
        <v>209592.66666666663</v>
      </c>
      <c r="Q173" s="6">
        <v>200682.6666666666</v>
      </c>
      <c r="R173" s="6">
        <v>211479.99999999991</v>
      </c>
      <c r="S173" s="6">
        <v>229462.66666666654</v>
      </c>
      <c r="T173" s="6">
        <v>182691.99999999997</v>
      </c>
      <c r="U173" s="6">
        <v>225267.3333333332</v>
      </c>
      <c r="V173" s="6">
        <v>240999.99999999988</v>
      </c>
      <c r="W173" s="9">
        <v>257395.99999999994</v>
      </c>
      <c r="X173" s="9">
        <v>326786.66666666657</v>
      </c>
      <c r="Y173" s="9">
        <v>276351.99999999994</v>
      </c>
      <c r="Z173" t="s">
        <v>525</v>
      </c>
    </row>
    <row r="174" spans="1:26" x14ac:dyDescent="0.55000000000000004">
      <c r="A174" t="str">
        <f>VLOOKUP(B174,[1]jurisdictions!$E$1:$F$65536,2,FALSE)</f>
        <v>DS410002</v>
      </c>
      <c r="B174" t="s">
        <v>169</v>
      </c>
      <c r="C174" s="1">
        <v>139368.99</v>
      </c>
      <c r="D174" s="1">
        <v>195228.38</v>
      </c>
      <c r="E174" s="1">
        <v>64082.69000000001</v>
      </c>
      <c r="F174" s="1">
        <v>46939.64</v>
      </c>
      <c r="G174" s="1">
        <v>42291.839999999997</v>
      </c>
      <c r="H174" s="1">
        <v>49029.619999999988</v>
      </c>
      <c r="I174" s="1">
        <v>66476.77</v>
      </c>
      <c r="J174" s="1">
        <v>72231.159999999989</v>
      </c>
      <c r="K174" s="1">
        <v>64250.509999999995</v>
      </c>
      <c r="L174" s="1">
        <v>58600.53</v>
      </c>
      <c r="M174" s="6">
        <v>68630.13</v>
      </c>
      <c r="N174" s="6">
        <v>88337.878787878799</v>
      </c>
      <c r="O174" s="6">
        <v>58071.969696969703</v>
      </c>
      <c r="P174" s="6">
        <v>60190.909090909117</v>
      </c>
      <c r="Q174" s="6">
        <v>56973.484848484855</v>
      </c>
      <c r="R174" s="6">
        <v>55589.393939393944</v>
      </c>
      <c r="S174" s="6">
        <v>48356.818181818184</v>
      </c>
      <c r="T174" s="6">
        <v>36150.000000000007</v>
      </c>
      <c r="U174" s="6">
        <v>41015.15151515152</v>
      </c>
      <c r="V174" s="6">
        <v>43176.515151515159</v>
      </c>
      <c r="W174" s="9">
        <v>38456.818181818184</v>
      </c>
      <c r="X174" s="9">
        <v>35311.36363636364</v>
      </c>
      <c r="Y174" s="9">
        <v>41564.393939393944</v>
      </c>
      <c r="Z174" t="s">
        <v>525</v>
      </c>
    </row>
    <row r="175" spans="1:26" x14ac:dyDescent="0.55000000000000004">
      <c r="A175" t="str">
        <f>VLOOKUP(B175,[1]jurisdictions!$E$1:$F$65536,2,FALSE)</f>
        <v>DS410003</v>
      </c>
      <c r="B175" t="s">
        <v>170</v>
      </c>
      <c r="C175" s="1">
        <v>181817.06999999998</v>
      </c>
      <c r="D175" s="1">
        <v>283814.05</v>
      </c>
      <c r="E175" s="1">
        <v>250595.5</v>
      </c>
      <c r="F175" s="1">
        <v>248999.30000000002</v>
      </c>
      <c r="G175" s="1">
        <v>238880.17999999993</v>
      </c>
      <c r="H175" s="1">
        <v>182506.28</v>
      </c>
      <c r="I175" s="1">
        <v>141021.04999999999</v>
      </c>
      <c r="J175" s="1">
        <v>305336.87000000005</v>
      </c>
      <c r="K175" s="1">
        <v>189329.71</v>
      </c>
      <c r="L175" s="1">
        <v>179057.59</v>
      </c>
      <c r="M175" s="6">
        <v>144149.78</v>
      </c>
      <c r="N175" s="6">
        <v>145932.95019157082</v>
      </c>
      <c r="O175" s="6">
        <v>138697.31800766292</v>
      </c>
      <c r="P175" s="6">
        <v>128208.04597701145</v>
      </c>
      <c r="Q175" s="6">
        <v>111911.11111111109</v>
      </c>
      <c r="R175" s="6">
        <v>86987.931034482739</v>
      </c>
      <c r="S175" s="6">
        <v>141854.40613026818</v>
      </c>
      <c r="T175" s="6">
        <v>102534.29118773944</v>
      </c>
      <c r="U175" s="6">
        <v>113428.3524904214</v>
      </c>
      <c r="V175" s="6">
        <v>123585.44061302679</v>
      </c>
      <c r="W175" s="9">
        <v>125786.97318007659</v>
      </c>
      <c r="X175" s="9">
        <v>131995.59386973188</v>
      </c>
      <c r="Y175" s="9">
        <v>131205.93869731796</v>
      </c>
      <c r="Z175" t="s">
        <v>525</v>
      </c>
    </row>
    <row r="176" spans="1:26" x14ac:dyDescent="0.55000000000000004">
      <c r="A176" t="str">
        <f>VLOOKUP(B176,[1]jurisdictions!$E$1:$F$65536,2,FALSE)</f>
        <v>DS410004</v>
      </c>
      <c r="B176" t="s">
        <v>171</v>
      </c>
      <c r="C176" s="1">
        <v>828245.85</v>
      </c>
      <c r="D176" s="1">
        <v>881625.43</v>
      </c>
      <c r="E176" s="1">
        <v>664746.19000000018</v>
      </c>
      <c r="F176" s="1">
        <v>542394.93000000005</v>
      </c>
      <c r="G176" s="1">
        <v>540792.84000000008</v>
      </c>
      <c r="H176" s="1">
        <v>592744.2699999999</v>
      </c>
      <c r="I176" s="1">
        <v>546644.74</v>
      </c>
      <c r="J176" s="1">
        <v>534388.84000000008</v>
      </c>
      <c r="K176" s="1">
        <v>472669.77</v>
      </c>
      <c r="L176" s="1">
        <v>416980.77</v>
      </c>
      <c r="M176" s="6">
        <v>410206.13</v>
      </c>
      <c r="N176" s="6">
        <v>470087.54789272038</v>
      </c>
      <c r="O176" s="6">
        <v>370397.7011494257</v>
      </c>
      <c r="P176" s="6">
        <v>384487.35632183886</v>
      </c>
      <c r="Q176" s="6">
        <v>383119.54022988491</v>
      </c>
      <c r="R176" s="6">
        <v>368854.59770114929</v>
      </c>
      <c r="S176" s="6">
        <v>400480.65134099597</v>
      </c>
      <c r="T176" s="6">
        <v>337718.58237547881</v>
      </c>
      <c r="U176" s="6">
        <v>398400.19157088111</v>
      </c>
      <c r="V176" s="6">
        <v>469200.76628352475</v>
      </c>
      <c r="W176" s="9">
        <v>494428.54406130256</v>
      </c>
      <c r="X176" s="9">
        <v>636364.17624521046</v>
      </c>
      <c r="Y176" s="9">
        <v>740813.21839080448</v>
      </c>
      <c r="Z176" t="s">
        <v>525</v>
      </c>
    </row>
    <row r="177" spans="1:26" x14ac:dyDescent="0.55000000000000004">
      <c r="A177" t="str">
        <f>VLOOKUP(B177,[1]jurisdictions!$E$1:$F$65536,2,FALSE)</f>
        <v>DS410005</v>
      </c>
      <c r="B177" t="s">
        <v>172</v>
      </c>
      <c r="C177" s="1">
        <v>1512471.87</v>
      </c>
      <c r="D177" s="1">
        <v>1891672.0099999998</v>
      </c>
      <c r="E177" s="1">
        <v>1533145.42</v>
      </c>
      <c r="F177" s="1">
        <v>1496093.2200000002</v>
      </c>
      <c r="G177" s="1">
        <v>1730269.5000000002</v>
      </c>
      <c r="H177" s="1">
        <v>1744981.2100000002</v>
      </c>
      <c r="I177" s="1">
        <v>1832018.8800000001</v>
      </c>
      <c r="J177" s="1">
        <v>2176082.3099999996</v>
      </c>
      <c r="K177" s="1">
        <v>1944884.7799999996</v>
      </c>
      <c r="L177" s="1">
        <v>1797002.7800000003</v>
      </c>
      <c r="M177" s="6">
        <v>1794940.2499999998</v>
      </c>
      <c r="N177" s="6">
        <v>1792963.0268199234</v>
      </c>
      <c r="O177" s="6">
        <v>1446831.6091954026</v>
      </c>
      <c r="P177" s="6">
        <v>1180404.9808429114</v>
      </c>
      <c r="Q177" s="6">
        <v>1182431.4176245208</v>
      </c>
      <c r="R177" s="6">
        <v>1026415.3256704978</v>
      </c>
      <c r="S177" s="6">
        <v>1220749.2337164751</v>
      </c>
      <c r="T177" s="6">
        <v>1153613.9846743292</v>
      </c>
      <c r="U177" s="6">
        <v>1426733.333333333</v>
      </c>
      <c r="V177" s="6">
        <v>1597162.2605363985</v>
      </c>
      <c r="W177" s="9">
        <v>1609173.371647509</v>
      </c>
      <c r="X177" s="9">
        <v>1642941.9540229877</v>
      </c>
      <c r="Y177" s="9">
        <v>1618168.1992337164</v>
      </c>
      <c r="Z177" t="s">
        <v>525</v>
      </c>
    </row>
    <row r="178" spans="1:26" x14ac:dyDescent="0.55000000000000004">
      <c r="A178" t="str">
        <f>VLOOKUP(B178,[1]jurisdictions!$E$1:$F$65536,2,FALSE)</f>
        <v>DS410006</v>
      </c>
      <c r="B178" t="s">
        <v>173</v>
      </c>
      <c r="C178" s="1">
        <v>627391.77</v>
      </c>
      <c r="D178" s="1">
        <v>842291.61999999988</v>
      </c>
      <c r="E178" s="1">
        <v>525717.57999999996</v>
      </c>
      <c r="F178" s="1">
        <v>480932.98000000004</v>
      </c>
      <c r="G178" s="1">
        <v>512685.36000000004</v>
      </c>
      <c r="H178" s="1">
        <v>582573.17999999993</v>
      </c>
      <c r="I178" s="1">
        <v>542657.82000000007</v>
      </c>
      <c r="J178" s="1">
        <v>678195.6399999999</v>
      </c>
      <c r="K178" s="1">
        <v>597398.78000000014</v>
      </c>
      <c r="L178" s="1">
        <v>441409.95000000007</v>
      </c>
      <c r="M178" s="6">
        <v>446964.99999999988</v>
      </c>
      <c r="N178" s="6">
        <v>470079.50191570871</v>
      </c>
      <c r="O178" s="6">
        <v>404785.44061302661</v>
      </c>
      <c r="P178" s="6">
        <v>399956.32183908031</v>
      </c>
      <c r="Q178" s="6">
        <v>377281.60919540224</v>
      </c>
      <c r="R178" s="6">
        <v>410666.85823754774</v>
      </c>
      <c r="S178" s="6">
        <v>423368.58237547864</v>
      </c>
      <c r="T178" s="6">
        <v>366497.89272030641</v>
      </c>
      <c r="U178" s="6">
        <v>455215.32567049796</v>
      </c>
      <c r="V178" s="6">
        <v>478046.36015325651</v>
      </c>
      <c r="W178" s="9">
        <v>522464.55938697298</v>
      </c>
      <c r="X178" s="9">
        <v>639496.93486590008</v>
      </c>
      <c r="Y178" s="9">
        <v>653649.8084291186</v>
      </c>
      <c r="Z178" t="s">
        <v>525</v>
      </c>
    </row>
    <row r="179" spans="1:26" x14ac:dyDescent="0.55000000000000004">
      <c r="A179" t="str">
        <f>VLOOKUP(B179,[1]jurisdictions!$E$1:$F$65536,2,FALSE)</f>
        <v>DS410007</v>
      </c>
      <c r="B179" t="s">
        <v>174</v>
      </c>
      <c r="C179" s="1">
        <v>578228.39000000013</v>
      </c>
      <c r="D179" s="1">
        <v>720895.68</v>
      </c>
      <c r="E179" s="1">
        <v>528466.14</v>
      </c>
      <c r="F179" s="1">
        <v>413214.89999999991</v>
      </c>
      <c r="G179" s="1">
        <v>408117.70999999996</v>
      </c>
      <c r="H179" s="1">
        <v>445296.12999999995</v>
      </c>
      <c r="I179" s="1">
        <v>470703.27999999991</v>
      </c>
      <c r="J179" s="1">
        <v>400449.49000000011</v>
      </c>
      <c r="K179" s="1">
        <v>394778.13999999996</v>
      </c>
      <c r="L179" s="1">
        <v>358833.52999999991</v>
      </c>
      <c r="M179" s="6">
        <v>369751.23999999993</v>
      </c>
      <c r="N179" s="6">
        <v>374087.16475095775</v>
      </c>
      <c r="O179" s="6">
        <v>292569.92337164737</v>
      </c>
      <c r="P179" s="6">
        <v>265115.70881226048</v>
      </c>
      <c r="Q179" s="6">
        <v>248273.37164750951</v>
      </c>
      <c r="R179" s="6">
        <v>234792.52873563211</v>
      </c>
      <c r="S179" s="6">
        <v>253777.203065134</v>
      </c>
      <c r="T179" s="6">
        <v>219983.33333333328</v>
      </c>
      <c r="U179" s="6">
        <v>260321.45593869724</v>
      </c>
      <c r="V179" s="6">
        <v>320445.59386973165</v>
      </c>
      <c r="W179" s="9">
        <v>330585.44061302673</v>
      </c>
      <c r="X179" s="9">
        <v>427217.6245210726</v>
      </c>
      <c r="Y179" s="9">
        <v>442086.01532567036</v>
      </c>
      <c r="Z179" t="s">
        <v>525</v>
      </c>
    </row>
    <row r="180" spans="1:26" x14ac:dyDescent="0.55000000000000004">
      <c r="A180" t="s">
        <v>567</v>
      </c>
      <c r="B180" t="s">
        <v>568</v>
      </c>
      <c r="C180" s="1"/>
      <c r="D180" s="1"/>
      <c r="E180" s="1"/>
      <c r="F180" s="1"/>
      <c r="G180" s="1"/>
      <c r="H180" s="1"/>
      <c r="I180" s="1"/>
      <c r="J180" s="1"/>
      <c r="K180" s="1"/>
      <c r="L180" s="1"/>
      <c r="M180" s="6"/>
      <c r="N180" s="6">
        <v>90850.957854406137</v>
      </c>
      <c r="O180" s="6">
        <v>78212.643678160966</v>
      </c>
      <c r="P180" s="6">
        <v>49680.076628352479</v>
      </c>
      <c r="Q180" s="6">
        <v>39978.160919540212</v>
      </c>
      <c r="R180" s="6">
        <v>34877.20306513409</v>
      </c>
      <c r="S180" s="6">
        <v>28531.609195402292</v>
      </c>
      <c r="T180" s="6">
        <v>25561.302681992329</v>
      </c>
      <c r="U180" s="6">
        <v>41379.693486590026</v>
      </c>
      <c r="V180" s="6">
        <v>45085.057471264343</v>
      </c>
      <c r="W180" s="9">
        <v>44632.183908045954</v>
      </c>
      <c r="X180" s="9">
        <v>54448.659003831403</v>
      </c>
      <c r="Y180" s="9">
        <v>66565.70881226052</v>
      </c>
      <c r="Z180" t="s">
        <v>525</v>
      </c>
    </row>
    <row r="181" spans="1:26" x14ac:dyDescent="0.55000000000000004">
      <c r="A181" t="str">
        <f>VLOOKUP(B181,[1]jurisdictions!$E$1:$F$65536,2,FALSE)</f>
        <v>DS410009</v>
      </c>
      <c r="B181" t="s">
        <v>175</v>
      </c>
      <c r="C181" s="1">
        <v>348689.09000000008</v>
      </c>
      <c r="D181" s="1">
        <v>425804.91000000003</v>
      </c>
      <c r="E181" s="1">
        <v>407709</v>
      </c>
      <c r="F181" s="1">
        <v>380708.1700000001</v>
      </c>
      <c r="G181" s="1">
        <v>379007.24000000005</v>
      </c>
      <c r="H181" s="1">
        <v>437370.68999999994</v>
      </c>
      <c r="I181" s="1">
        <v>531398.35</v>
      </c>
      <c r="J181" s="1">
        <v>542823.06999999983</v>
      </c>
      <c r="K181" s="1">
        <v>548578.44999999995</v>
      </c>
      <c r="L181" s="1">
        <v>630611.99</v>
      </c>
      <c r="M181" s="6">
        <v>662832.83000000007</v>
      </c>
      <c r="N181" s="6">
        <v>730165.90038314171</v>
      </c>
      <c r="O181" s="6">
        <v>714950.95785440633</v>
      </c>
      <c r="P181" s="6">
        <v>584275.86206896545</v>
      </c>
      <c r="Q181" s="6">
        <v>336448.8505747125</v>
      </c>
      <c r="R181" s="6">
        <v>328342.14559386962</v>
      </c>
      <c r="S181" s="6">
        <v>285860.53639846732</v>
      </c>
      <c r="T181" s="6">
        <v>219463.60153256691</v>
      </c>
      <c r="U181" s="6">
        <v>248523.18007662825</v>
      </c>
      <c r="V181" s="6">
        <v>262539.08045977005</v>
      </c>
      <c r="W181" s="9">
        <v>281548.46743295004</v>
      </c>
      <c r="X181" s="9">
        <v>350180.26819923351</v>
      </c>
      <c r="Y181" s="9">
        <v>327346.74329501914</v>
      </c>
      <c r="Z181" t="s">
        <v>525</v>
      </c>
    </row>
    <row r="182" spans="1:26" x14ac:dyDescent="0.55000000000000004">
      <c r="A182" t="str">
        <f>VLOOKUP(B182,[1]jurisdictions!$E$1:$F$65536,2,FALSE)</f>
        <v>DS410010</v>
      </c>
      <c r="B182" t="s">
        <v>176</v>
      </c>
      <c r="C182" s="1">
        <v>5579785.3999999994</v>
      </c>
      <c r="D182" s="1">
        <v>7250418.9499999993</v>
      </c>
      <c r="E182" s="1">
        <v>5766380.3100000005</v>
      </c>
      <c r="F182" s="1">
        <v>5287437.540000001</v>
      </c>
      <c r="G182" s="1">
        <v>5189552.6700000009</v>
      </c>
      <c r="H182" s="1">
        <v>6043509.9399999995</v>
      </c>
      <c r="I182" s="1">
        <v>6878494.1599999992</v>
      </c>
      <c r="J182" s="1">
        <v>5373268.4100000001</v>
      </c>
      <c r="K182" s="1">
        <v>5153571.1999999993</v>
      </c>
      <c r="L182" s="1">
        <v>4795080.63</v>
      </c>
      <c r="M182" s="6">
        <v>4900871.95</v>
      </c>
      <c r="N182" s="6">
        <v>4996972.7969348673</v>
      </c>
      <c r="O182" s="6">
        <v>4547216.6666666623</v>
      </c>
      <c r="P182" s="6">
        <v>4120784.6743295011</v>
      </c>
      <c r="Q182" s="6">
        <v>4028772.0306513403</v>
      </c>
      <c r="R182" s="6">
        <v>4266663.0268199211</v>
      </c>
      <c r="S182" s="6">
        <v>4210858.429118773</v>
      </c>
      <c r="T182" s="6">
        <v>3730238.3141762447</v>
      </c>
      <c r="U182" s="6">
        <v>4075826.8199233711</v>
      </c>
      <c r="V182" s="6">
        <v>4085748.2758620693</v>
      </c>
      <c r="W182" s="9">
        <v>3999463.2183908042</v>
      </c>
      <c r="X182" s="9">
        <v>4480395.7854406117</v>
      </c>
      <c r="Y182" s="9">
        <v>4516477.5862068944</v>
      </c>
      <c r="Z182" t="s">
        <v>525</v>
      </c>
    </row>
    <row r="183" spans="1:26" x14ac:dyDescent="0.55000000000000004">
      <c r="A183" t="str">
        <f>VLOOKUP(B183,[1]jurisdictions!$E$1:$F$65536,2,FALSE)</f>
        <v>DS410011</v>
      </c>
      <c r="B183" t="s">
        <v>177</v>
      </c>
      <c r="C183" s="1">
        <v>1055835.6400000001</v>
      </c>
      <c r="D183" s="1">
        <v>1471613.53</v>
      </c>
      <c r="E183" s="1">
        <v>1042840.67</v>
      </c>
      <c r="F183" s="1">
        <v>975597.62</v>
      </c>
      <c r="G183" s="1">
        <v>1097260.31</v>
      </c>
      <c r="H183" s="1">
        <v>1210060.5699999998</v>
      </c>
      <c r="I183" s="1">
        <v>1397240.7200000002</v>
      </c>
      <c r="J183" s="1">
        <v>1261883.46</v>
      </c>
      <c r="K183" s="1">
        <v>1242143.27</v>
      </c>
      <c r="L183" s="1">
        <v>1206042.97</v>
      </c>
      <c r="M183" s="6">
        <v>1259239.3700000001</v>
      </c>
      <c r="N183" s="6">
        <v>1314802.1943573663</v>
      </c>
      <c r="O183" s="6">
        <v>1307998.1330546851</v>
      </c>
      <c r="P183" s="6">
        <v>1156298.2758620686</v>
      </c>
      <c r="Q183" s="6">
        <v>902860.15325670445</v>
      </c>
      <c r="R183" s="6">
        <v>893078.54406130232</v>
      </c>
      <c r="S183" s="6">
        <v>845040.42145593849</v>
      </c>
      <c r="T183" s="6">
        <v>745170.49808429065</v>
      </c>
      <c r="U183" s="6">
        <v>857550.19157088117</v>
      </c>
      <c r="V183" s="6">
        <v>859274.90421455901</v>
      </c>
      <c r="W183" s="9">
        <v>879271.07279693463</v>
      </c>
      <c r="X183" s="9">
        <v>993071.45593869686</v>
      </c>
      <c r="Y183" s="9">
        <v>996972.41379310295</v>
      </c>
      <c r="Z183" t="s">
        <v>525</v>
      </c>
    </row>
    <row r="184" spans="1:26" x14ac:dyDescent="0.55000000000000004">
      <c r="A184" t="str">
        <f>VLOOKUP(B184,[1]jurisdictions!$E$1:$F$65536,2,FALSE)</f>
        <v>DS411000</v>
      </c>
      <c r="B184" t="s">
        <v>178</v>
      </c>
      <c r="C184" s="1">
        <v>8135733.3499999987</v>
      </c>
      <c r="D184" s="1">
        <v>11700713.219999999</v>
      </c>
      <c r="E184" s="1">
        <v>12421538.039999999</v>
      </c>
      <c r="F184" s="1">
        <v>14581535.49</v>
      </c>
      <c r="G184" s="1">
        <v>16619627.779999997</v>
      </c>
      <c r="H184" s="1">
        <v>17541172.039999999</v>
      </c>
      <c r="I184" s="1">
        <v>16195993.810000001</v>
      </c>
      <c r="J184" s="1">
        <v>21355555.82</v>
      </c>
      <c r="K184" s="1">
        <v>16806135.620000001</v>
      </c>
      <c r="L184" s="1">
        <v>15863608.409999996</v>
      </c>
      <c r="M184" s="6">
        <v>14461135.41</v>
      </c>
      <c r="N184" s="6">
        <v>15034151.630434783</v>
      </c>
      <c r="O184" s="6">
        <v>13281698.36956523</v>
      </c>
      <c r="P184" s="6">
        <v>12962264.130434783</v>
      </c>
      <c r="Q184" s="6">
        <v>11999447.826086957</v>
      </c>
      <c r="R184" s="6">
        <v>13237700.543478262</v>
      </c>
      <c r="S184" s="6">
        <v>10649590.217391307</v>
      </c>
      <c r="T184" s="6">
        <v>8721984.2391304336</v>
      </c>
      <c r="U184" s="6">
        <v>9273889.130434785</v>
      </c>
      <c r="V184" s="6">
        <v>8395176.6304347832</v>
      </c>
      <c r="W184" s="9">
        <v>8003561.4130434785</v>
      </c>
      <c r="X184" s="9">
        <v>10767455.434782609</v>
      </c>
      <c r="Y184" s="9">
        <v>8100634.2391304336</v>
      </c>
      <c r="Z184" t="s">
        <v>525</v>
      </c>
    </row>
    <row r="185" spans="1:26" x14ac:dyDescent="0.55000000000000004">
      <c r="A185" t="str">
        <f>VLOOKUP(B185,[1]jurisdictions!$E$1:$F$65536,2,FALSE)</f>
        <v>DS420001</v>
      </c>
      <c r="B185" t="s">
        <v>179</v>
      </c>
      <c r="C185" s="1">
        <v>3190357.37</v>
      </c>
      <c r="D185" s="1">
        <v>3940823.9700000007</v>
      </c>
      <c r="E185" s="1">
        <v>3415133.6200000006</v>
      </c>
      <c r="F185" s="1">
        <v>3276321.66</v>
      </c>
      <c r="G185" s="1">
        <v>3205817.95</v>
      </c>
      <c r="H185" s="1">
        <v>3275501.71</v>
      </c>
      <c r="I185" s="1">
        <v>3256930.73</v>
      </c>
      <c r="J185" s="1">
        <v>3219582.7699999996</v>
      </c>
      <c r="K185" s="1">
        <v>2974209.3500000006</v>
      </c>
      <c r="L185" s="1">
        <v>2450150.35</v>
      </c>
      <c r="M185" s="6">
        <v>2462909.5199999996</v>
      </c>
      <c r="N185" s="6">
        <v>2526258.666666667</v>
      </c>
      <c r="O185" s="6">
        <v>1993336.4444444415</v>
      </c>
      <c r="P185" s="6">
        <v>1826945.333333334</v>
      </c>
      <c r="Q185" s="6">
        <v>1652969.1111111117</v>
      </c>
      <c r="R185" s="6">
        <v>1547809.3333333335</v>
      </c>
      <c r="S185" s="6">
        <v>1260682.6666666672</v>
      </c>
      <c r="T185" s="6">
        <v>1345054.4444444447</v>
      </c>
      <c r="U185" s="6">
        <v>1338814.2222222222</v>
      </c>
      <c r="V185" s="6">
        <v>1314378.0000000002</v>
      </c>
      <c r="W185" s="9">
        <v>1148148.222222222</v>
      </c>
      <c r="X185" s="9">
        <v>1310587.3333333335</v>
      </c>
      <c r="Y185" s="9">
        <v>1508566.6666666667</v>
      </c>
      <c r="Z185" t="s">
        <v>526</v>
      </c>
    </row>
    <row r="186" spans="1:26" x14ac:dyDescent="0.55000000000000004">
      <c r="A186" t="str">
        <f>VLOOKUP(B186,[1]jurisdictions!$E$1:$F$65536,2,FALSE)</f>
        <v>DS421000</v>
      </c>
      <c r="B186" t="s">
        <v>180</v>
      </c>
      <c r="C186" s="1">
        <v>2190939.6399999997</v>
      </c>
      <c r="D186" s="1">
        <v>3522864.9699999997</v>
      </c>
      <c r="E186" s="1">
        <v>4128476.0500000003</v>
      </c>
      <c r="F186" s="1">
        <v>4947908.74</v>
      </c>
      <c r="G186" s="1">
        <v>6056875.8900000015</v>
      </c>
      <c r="H186" s="1">
        <v>7121663.4699999979</v>
      </c>
      <c r="I186" s="1">
        <v>7164986.5399999991</v>
      </c>
      <c r="J186" s="1">
        <v>7250175.1599999992</v>
      </c>
      <c r="K186" s="1">
        <v>6477077.46</v>
      </c>
      <c r="L186" s="1">
        <v>5843630.2700000014</v>
      </c>
      <c r="M186" s="6">
        <v>5089176.6399999997</v>
      </c>
      <c r="N186" s="6">
        <v>4798235.9649122823</v>
      </c>
      <c r="O186" s="6">
        <v>4857434.2105263211</v>
      </c>
      <c r="P186" s="6">
        <v>4702167.5438596504</v>
      </c>
      <c r="Q186" s="6">
        <v>4561845.6140350876</v>
      </c>
      <c r="R186" s="6">
        <v>4701850.8771929825</v>
      </c>
      <c r="S186" s="6">
        <v>3944624.5614035092</v>
      </c>
      <c r="T186" s="6">
        <v>3453204.3859649119</v>
      </c>
      <c r="U186" s="6">
        <v>3546689.4736842103</v>
      </c>
      <c r="V186" s="6">
        <v>3963142.9824561412</v>
      </c>
      <c r="W186" s="9">
        <v>3854147.368421053</v>
      </c>
      <c r="X186" s="9">
        <v>4241847.3684210517</v>
      </c>
      <c r="Y186" s="9">
        <v>2937825.4385964922</v>
      </c>
      <c r="Z186" t="s">
        <v>526</v>
      </c>
    </row>
    <row r="187" spans="1:26" x14ac:dyDescent="0.55000000000000004">
      <c r="A187" t="str">
        <f>VLOOKUP(B187,[1]jurisdictions!$E$1:$F$65536,2,FALSE)</f>
        <v>DS430001</v>
      </c>
      <c r="B187" t="s">
        <v>181</v>
      </c>
      <c r="C187" s="1">
        <v>681977.48999999987</v>
      </c>
      <c r="D187" s="1">
        <v>833625.1399999999</v>
      </c>
      <c r="E187" s="1">
        <v>506925.08</v>
      </c>
      <c r="F187" s="1">
        <v>440875.85</v>
      </c>
      <c r="G187" s="1">
        <v>464090.93</v>
      </c>
      <c r="H187" s="1">
        <v>505233.43</v>
      </c>
      <c r="I187" s="1">
        <v>648793.51</v>
      </c>
      <c r="J187" s="1">
        <v>872925.54999999981</v>
      </c>
      <c r="K187" s="1">
        <v>752899.49000000011</v>
      </c>
      <c r="L187" s="1">
        <v>1335736.95</v>
      </c>
      <c r="M187" s="6">
        <v>1369795.7500000002</v>
      </c>
      <c r="N187" s="6">
        <v>1371212</v>
      </c>
      <c r="O187" s="6">
        <v>1077082.5</v>
      </c>
      <c r="P187" s="6">
        <v>964047.5</v>
      </c>
      <c r="Q187" s="6">
        <v>645496.5</v>
      </c>
      <c r="R187" s="6">
        <v>615764.50000000012</v>
      </c>
      <c r="S187" s="6">
        <v>594779.50000000023</v>
      </c>
      <c r="T187" s="6">
        <v>628309</v>
      </c>
      <c r="U187" s="6">
        <v>841430.5</v>
      </c>
      <c r="V187" s="6">
        <v>896194.50000000012</v>
      </c>
      <c r="W187" s="9">
        <v>845820</v>
      </c>
      <c r="X187" s="9">
        <v>1032430.5</v>
      </c>
      <c r="Y187" s="9">
        <v>1002475.5000000001</v>
      </c>
      <c r="Z187" t="s">
        <v>527</v>
      </c>
    </row>
    <row r="188" spans="1:26" x14ac:dyDescent="0.55000000000000004">
      <c r="A188" t="str">
        <f>VLOOKUP(B188,[1]jurisdictions!$E$1:$F$65536,2,FALSE)</f>
        <v>DS431000</v>
      </c>
      <c r="B188" t="s">
        <v>182</v>
      </c>
      <c r="C188" s="1">
        <v>1187320.83</v>
      </c>
      <c r="D188" s="1">
        <v>1353556.01</v>
      </c>
      <c r="E188" s="1">
        <v>1552356.3300000003</v>
      </c>
      <c r="F188" s="1">
        <v>2131983.14</v>
      </c>
      <c r="G188" s="1">
        <v>2261533.87</v>
      </c>
      <c r="H188" s="1">
        <v>2085315.47</v>
      </c>
      <c r="I188" s="1">
        <v>1761731.1099999994</v>
      </c>
      <c r="J188" s="1">
        <v>1904057.8100000003</v>
      </c>
      <c r="K188" s="1">
        <v>1903334.2800000003</v>
      </c>
      <c r="L188" s="1">
        <v>1388182.13</v>
      </c>
      <c r="M188" s="6">
        <v>1382506.7000000002</v>
      </c>
      <c r="N188" s="6">
        <v>1433731.5217391306</v>
      </c>
      <c r="O188" s="6">
        <v>1608680.9782608682</v>
      </c>
      <c r="P188" s="6">
        <v>2096617.9347826086</v>
      </c>
      <c r="Q188" s="6">
        <v>2001082.6086956521</v>
      </c>
      <c r="R188" s="6">
        <v>1905398.913043478</v>
      </c>
      <c r="S188" s="6">
        <v>2082267.3913043474</v>
      </c>
      <c r="T188" s="6">
        <v>1590569.0217391304</v>
      </c>
      <c r="U188" s="6">
        <v>1760200</v>
      </c>
      <c r="V188" s="6">
        <v>1496458.1521739131</v>
      </c>
      <c r="W188" s="9">
        <v>1491428.260869565</v>
      </c>
      <c r="X188" s="9">
        <v>2016832.0652173914</v>
      </c>
      <c r="Y188" s="9">
        <v>1780212.4999999995</v>
      </c>
      <c r="Z188" t="s">
        <v>527</v>
      </c>
    </row>
    <row r="189" spans="1:26" x14ac:dyDescent="0.55000000000000004">
      <c r="A189" t="str">
        <f>VLOOKUP(B189,[1]jurisdictions!$E$1:$F$65536,2,FALSE)</f>
        <v>DS440001</v>
      </c>
      <c r="B189" t="s">
        <v>183</v>
      </c>
      <c r="C189" s="1">
        <v>22992187.150000002</v>
      </c>
      <c r="D189" s="1">
        <v>6591465.0800000029</v>
      </c>
      <c r="E189" s="1">
        <v>12697169.289999997</v>
      </c>
      <c r="F189" s="1">
        <v>705155.28999999992</v>
      </c>
      <c r="G189" s="1">
        <v>823125.51</v>
      </c>
      <c r="H189" s="1">
        <v>809468.09</v>
      </c>
      <c r="I189" s="1">
        <v>814559.99</v>
      </c>
      <c r="J189" s="1">
        <v>766899.49999999988</v>
      </c>
      <c r="K189" s="1">
        <v>715228.57000000007</v>
      </c>
      <c r="L189" s="1">
        <v>775001.33000000007</v>
      </c>
      <c r="M189" s="6">
        <v>799688.79999999981</v>
      </c>
      <c r="N189" s="6">
        <v>762762.04545454541</v>
      </c>
      <c r="O189" s="6">
        <v>721927.5000000007</v>
      </c>
      <c r="P189" s="6">
        <v>679770.90909090929</v>
      </c>
      <c r="Q189" s="6">
        <v>563055.22727272741</v>
      </c>
      <c r="R189" s="6">
        <v>549729.77272727282</v>
      </c>
      <c r="S189" s="6">
        <v>499876.36363636376</v>
      </c>
      <c r="T189" s="6">
        <v>482194.54545454559</v>
      </c>
      <c r="U189" s="6">
        <v>565311.81818181823</v>
      </c>
      <c r="V189" s="6">
        <v>642683.181818182</v>
      </c>
      <c r="W189" s="9">
        <v>574050.38002171554</v>
      </c>
      <c r="X189" s="9">
        <v>694981.41762452084</v>
      </c>
      <c r="Y189" s="9">
        <v>811235.82375478896</v>
      </c>
      <c r="Z189" t="s">
        <v>528</v>
      </c>
    </row>
    <row r="190" spans="1:26" x14ac:dyDescent="0.55000000000000004">
      <c r="A190" t="str">
        <f>VLOOKUP(B190,[1]jurisdictions!$E$1:$F$65536,2,FALSE)</f>
        <v>DS440002</v>
      </c>
      <c r="B190" t="s">
        <v>184</v>
      </c>
      <c r="C190" s="1">
        <v>14208411.25</v>
      </c>
      <c r="D190" s="1">
        <v>16125449.220000001</v>
      </c>
      <c r="E190" s="1">
        <v>17396654.990000002</v>
      </c>
      <c r="F190" s="1">
        <v>20399479.16</v>
      </c>
      <c r="G190" s="1">
        <v>22462256.580000006</v>
      </c>
      <c r="H190" s="1">
        <v>24008607.369999997</v>
      </c>
      <c r="I190" s="1">
        <v>25074806.399999995</v>
      </c>
      <c r="J190" s="1">
        <v>25450103.599999998</v>
      </c>
      <c r="K190" s="1">
        <v>25728250.340000007</v>
      </c>
      <c r="L190" s="1">
        <v>25165922.789999999</v>
      </c>
      <c r="M190" s="6">
        <v>25098452.48</v>
      </c>
      <c r="N190" s="6">
        <v>26006570.114942513</v>
      </c>
      <c r="O190" s="6">
        <v>23642109.195402283</v>
      </c>
      <c r="P190" s="6">
        <v>22292781.800766274</v>
      </c>
      <c r="Q190" s="6">
        <v>21947529.693486579</v>
      </c>
      <c r="R190" s="6">
        <v>21664108.045977004</v>
      </c>
      <c r="S190" s="6">
        <v>21474744.444444437</v>
      </c>
      <c r="T190" s="6">
        <v>21780589.655172408</v>
      </c>
      <c r="U190" s="6">
        <v>23676490.229885049</v>
      </c>
      <c r="V190" s="6">
        <v>25396114.75095785</v>
      </c>
      <c r="W190" s="9">
        <v>26908275.095785435</v>
      </c>
      <c r="X190" s="9">
        <v>31474753.639846727</v>
      </c>
      <c r="Y190" s="9">
        <v>35459332.950191565</v>
      </c>
      <c r="Z190" t="s">
        <v>528</v>
      </c>
    </row>
    <row r="191" spans="1:26" x14ac:dyDescent="0.55000000000000004">
      <c r="A191" t="str">
        <f>VLOOKUP(B191,[1]jurisdictions!$E$1:$F$65536,2,FALSE)</f>
        <v>DS440003</v>
      </c>
      <c r="B191" t="s">
        <v>185</v>
      </c>
      <c r="C191" s="1">
        <v>10533232.289999999</v>
      </c>
      <c r="D191" s="1">
        <v>12946430.710000003</v>
      </c>
      <c r="E191" s="1">
        <v>12305392.119999999</v>
      </c>
      <c r="F191" s="1">
        <v>13962534.24</v>
      </c>
      <c r="G191" s="1">
        <v>14586247.43</v>
      </c>
      <c r="H191" s="1">
        <v>14545038.470000003</v>
      </c>
      <c r="I191" s="1">
        <v>14488389.450000003</v>
      </c>
      <c r="J191" s="1">
        <v>14606139.100000003</v>
      </c>
      <c r="K191" s="1">
        <v>13602093.370000003</v>
      </c>
      <c r="L191" s="1">
        <v>12688697.500000002</v>
      </c>
      <c r="M191" s="6">
        <v>12528248.48</v>
      </c>
      <c r="N191" s="6">
        <v>12770131.034482764</v>
      </c>
      <c r="O191" s="6">
        <v>12136400.383141743</v>
      </c>
      <c r="P191" s="6">
        <v>11547584.291187733</v>
      </c>
      <c r="Q191" s="6">
        <v>11306258.812260535</v>
      </c>
      <c r="R191" s="6">
        <v>11865983.908045974</v>
      </c>
      <c r="S191" s="6">
        <v>10761431.992337162</v>
      </c>
      <c r="T191" s="6">
        <v>9969090.4214559346</v>
      </c>
      <c r="U191" s="6">
        <v>10413612.452107275</v>
      </c>
      <c r="V191" s="6">
        <v>10027536.973180076</v>
      </c>
      <c r="W191" s="9">
        <v>9904370.6896551698</v>
      </c>
      <c r="X191" s="9">
        <v>10974415.134099612</v>
      </c>
      <c r="Y191" s="9">
        <v>11998445.019157086</v>
      </c>
      <c r="Z191" t="s">
        <v>528</v>
      </c>
    </row>
    <row r="192" spans="1:26" x14ac:dyDescent="0.55000000000000004">
      <c r="A192" t="str">
        <f>VLOOKUP(B192,[1]jurisdictions!$E$1:$F$65536,2,FALSE)</f>
        <v>DS440004</v>
      </c>
      <c r="B192" t="s">
        <v>186</v>
      </c>
      <c r="C192" s="1">
        <v>2366838.31</v>
      </c>
      <c r="D192" s="1">
        <v>2720779.59</v>
      </c>
      <c r="E192" s="1">
        <v>2723079.26</v>
      </c>
      <c r="F192" s="1">
        <v>3020935.0599999996</v>
      </c>
      <c r="G192" s="1">
        <v>3532777.67</v>
      </c>
      <c r="H192" s="1">
        <v>3364344.96</v>
      </c>
      <c r="I192" s="1">
        <v>2987143.28</v>
      </c>
      <c r="J192" s="1">
        <v>3318292.4799999995</v>
      </c>
      <c r="K192" s="1">
        <v>3185778.9800000004</v>
      </c>
      <c r="L192" s="1">
        <v>3014646</v>
      </c>
      <c r="M192" s="6">
        <v>3575822.36</v>
      </c>
      <c r="N192" s="6">
        <v>4276795.7854406126</v>
      </c>
      <c r="O192" s="6">
        <v>3811580.6513409968</v>
      </c>
      <c r="P192" s="6">
        <v>3616647.7011494241</v>
      </c>
      <c r="Q192" s="6">
        <v>3637856.130268198</v>
      </c>
      <c r="R192" s="6">
        <v>4446649.2337164739</v>
      </c>
      <c r="S192" s="6">
        <v>3991540.4214559379</v>
      </c>
      <c r="T192" s="6">
        <v>3255898.2758620689</v>
      </c>
      <c r="U192" s="6">
        <v>4334162.8352490403</v>
      </c>
      <c r="V192" s="6">
        <v>5253208.0459770104</v>
      </c>
      <c r="W192" s="9">
        <v>5956843.1034482745</v>
      </c>
      <c r="X192" s="9">
        <v>6685635.0574712614</v>
      </c>
      <c r="Y192" s="9">
        <v>6945928.3524904195</v>
      </c>
      <c r="Z192" t="s">
        <v>528</v>
      </c>
    </row>
    <row r="193" spans="1:26" x14ac:dyDescent="0.55000000000000004">
      <c r="A193" t="str">
        <f>VLOOKUP(B193,[1]jurisdictions!$E$1:$F$65536,2,FALSE)</f>
        <v>DS440005</v>
      </c>
      <c r="B193" t="s">
        <v>187</v>
      </c>
      <c r="C193" s="1">
        <v>2884048.98</v>
      </c>
      <c r="D193" s="1">
        <v>3280135.4399999995</v>
      </c>
      <c r="E193" s="1">
        <v>3186693.1100000008</v>
      </c>
      <c r="F193" s="1">
        <v>3685373.1700000009</v>
      </c>
      <c r="G193" s="1">
        <v>4241658.67</v>
      </c>
      <c r="H193" s="1">
        <v>4693377.5600000005</v>
      </c>
      <c r="I193" s="1">
        <v>5368355.8100000005</v>
      </c>
      <c r="J193" s="1">
        <v>5270705.1199999992</v>
      </c>
      <c r="K193" s="1">
        <v>4949628.4200000009</v>
      </c>
      <c r="L193" s="1">
        <v>5177660.3499999987</v>
      </c>
      <c r="M193" s="6">
        <v>5633204.3100000015</v>
      </c>
      <c r="N193" s="6">
        <v>5605778.3524904205</v>
      </c>
      <c r="O193" s="6">
        <v>5705694.636015309</v>
      </c>
      <c r="P193" s="6">
        <v>5792739.4636015296</v>
      </c>
      <c r="Q193" s="6">
        <v>5861574.5210727947</v>
      </c>
      <c r="R193" s="6">
        <v>6046715.7088122573</v>
      </c>
      <c r="S193" s="6">
        <v>5885070.1149425264</v>
      </c>
      <c r="T193" s="6">
        <v>5849269.3486590032</v>
      </c>
      <c r="U193" s="6">
        <v>7149556.704980839</v>
      </c>
      <c r="V193" s="6">
        <v>7737044.0613026805</v>
      </c>
      <c r="W193" s="9">
        <v>8389586.5900383126</v>
      </c>
      <c r="X193" s="9">
        <v>10546603.639846737</v>
      </c>
      <c r="Y193" s="9">
        <v>12002964.942528732</v>
      </c>
      <c r="Z193" t="s">
        <v>528</v>
      </c>
    </row>
    <row r="194" spans="1:26" x14ac:dyDescent="0.55000000000000004">
      <c r="A194" t="str">
        <f>VLOOKUP(B194,[1]jurisdictions!$E$1:$F$65536,2,FALSE)</f>
        <v>DS440006</v>
      </c>
      <c r="B194" t="s">
        <v>188</v>
      </c>
      <c r="C194" s="1">
        <v>793122.2300000001</v>
      </c>
      <c r="D194" s="1">
        <v>843670.8600000001</v>
      </c>
      <c r="E194" s="1">
        <v>799994.78999999992</v>
      </c>
      <c r="F194" s="1">
        <v>928909.45999999985</v>
      </c>
      <c r="G194" s="1">
        <v>1084207.7000000002</v>
      </c>
      <c r="H194" s="1">
        <v>1090071.8899999999</v>
      </c>
      <c r="I194" s="1">
        <v>1131602.9400000002</v>
      </c>
      <c r="J194" s="1">
        <v>1087684.8699999999</v>
      </c>
      <c r="K194" s="1">
        <v>1013937</v>
      </c>
      <c r="L194" s="1">
        <v>937589.79</v>
      </c>
      <c r="M194" s="6">
        <v>888428.33000000007</v>
      </c>
      <c r="N194" s="6">
        <v>769318.96551724162</v>
      </c>
      <c r="O194" s="6">
        <v>665958.8122605352</v>
      </c>
      <c r="P194" s="6">
        <v>632268.19923371624</v>
      </c>
      <c r="Q194" s="6">
        <v>575086.78160919528</v>
      </c>
      <c r="R194" s="6">
        <v>446916.28352490399</v>
      </c>
      <c r="S194" s="6">
        <v>637375.28735632158</v>
      </c>
      <c r="T194" s="6">
        <v>693910.72796934855</v>
      </c>
      <c r="U194" s="6">
        <v>925298.46743294992</v>
      </c>
      <c r="V194" s="6">
        <v>950949.42528735602</v>
      </c>
      <c r="W194" s="9">
        <v>1007664.9425287351</v>
      </c>
      <c r="X194" s="9">
        <v>1106032.9501915707</v>
      </c>
      <c r="Y194" s="9">
        <v>1334472.7969348656</v>
      </c>
      <c r="Z194" t="s">
        <v>528</v>
      </c>
    </row>
    <row r="195" spans="1:26" x14ac:dyDescent="0.55000000000000004">
      <c r="A195" t="str">
        <f>VLOOKUP(B195,[1]jurisdictions!$E$1:$F$65536,2,FALSE)</f>
        <v>DS440007</v>
      </c>
      <c r="B195" t="s">
        <v>189</v>
      </c>
      <c r="C195" s="1">
        <v>8402221.9900000002</v>
      </c>
      <c r="D195" s="1">
        <v>11279147.85</v>
      </c>
      <c r="E195" s="1">
        <v>10510967.189999999</v>
      </c>
      <c r="F195" s="1">
        <v>11515200.230000004</v>
      </c>
      <c r="G195" s="1">
        <v>12828622.780000003</v>
      </c>
      <c r="H195" s="1">
        <v>14534374.130000001</v>
      </c>
      <c r="I195" s="1">
        <v>15599384.67</v>
      </c>
      <c r="J195" s="1">
        <v>16836157.650000002</v>
      </c>
      <c r="K195" s="1">
        <v>16896892.440000005</v>
      </c>
      <c r="L195" s="1">
        <v>17593935.159999996</v>
      </c>
      <c r="M195" s="6">
        <v>21800926.610000007</v>
      </c>
      <c r="N195" s="6">
        <v>25007589.846743297</v>
      </c>
      <c r="O195" s="6">
        <v>14734186.39846741</v>
      </c>
      <c r="P195" s="6">
        <v>14641062.452107277</v>
      </c>
      <c r="Q195" s="6">
        <v>15659368.007662827</v>
      </c>
      <c r="R195" s="6">
        <v>15570885.632183908</v>
      </c>
      <c r="S195" s="6">
        <v>14464973.563218383</v>
      </c>
      <c r="T195" s="6">
        <v>10987914.55938697</v>
      </c>
      <c r="U195" s="6">
        <v>9946512.260536395</v>
      </c>
      <c r="V195" s="6">
        <v>10700550.957854405</v>
      </c>
      <c r="W195" s="9">
        <v>10487139.46360153</v>
      </c>
      <c r="X195" s="9">
        <v>11435956.321839077</v>
      </c>
      <c r="Y195" s="9">
        <v>12819381.800766284</v>
      </c>
      <c r="Z195" t="s">
        <v>528</v>
      </c>
    </row>
    <row r="196" spans="1:26" x14ac:dyDescent="0.55000000000000004">
      <c r="A196" t="str">
        <f>VLOOKUP(B196,[1]jurisdictions!$E$1:$F$65536,2,FALSE)</f>
        <v>DS440008</v>
      </c>
      <c r="B196" t="s">
        <v>190</v>
      </c>
      <c r="C196" s="1">
        <v>16872618.159999996</v>
      </c>
      <c r="D196" s="1">
        <v>20242139.590000004</v>
      </c>
      <c r="E196" s="1">
        <v>19059249.699999999</v>
      </c>
      <c r="F196" s="1">
        <v>20401121.02</v>
      </c>
      <c r="G196" s="1">
        <v>21632399.709999997</v>
      </c>
      <c r="H196" s="1">
        <v>20944577.040000003</v>
      </c>
      <c r="I196" s="1">
        <v>21309918.039999999</v>
      </c>
      <c r="J196" s="1">
        <v>21822716.330000002</v>
      </c>
      <c r="K196" s="1">
        <v>21239515.599999998</v>
      </c>
      <c r="L196" s="1">
        <v>20262245.779999997</v>
      </c>
      <c r="M196" s="6">
        <v>21145019.469999995</v>
      </c>
      <c r="N196" s="6">
        <v>22346587.356321834</v>
      </c>
      <c r="O196" s="6">
        <v>20419778.160919547</v>
      </c>
      <c r="P196" s="6">
        <v>19365901.724137921</v>
      </c>
      <c r="Q196" s="6">
        <v>20109977.011494245</v>
      </c>
      <c r="R196" s="6">
        <v>20979621.839080457</v>
      </c>
      <c r="S196" s="6">
        <v>20735475.478927199</v>
      </c>
      <c r="T196" s="6">
        <v>16867556.130268194</v>
      </c>
      <c r="U196" s="6">
        <v>16087837.739463594</v>
      </c>
      <c r="V196" s="6">
        <v>16554230.45977011</v>
      </c>
      <c r="W196" s="9">
        <v>16519665.13409961</v>
      </c>
      <c r="X196" s="9">
        <v>17901916.66666666</v>
      </c>
      <c r="Y196" s="9">
        <v>19369169.348658994</v>
      </c>
      <c r="Z196" t="s">
        <v>528</v>
      </c>
    </row>
    <row r="197" spans="1:26" x14ac:dyDescent="0.55000000000000004">
      <c r="A197" t="str">
        <f>VLOOKUP(B197,[1]jurisdictions!$E$1:$F$65536,2,FALSE)</f>
        <v>DS440009</v>
      </c>
      <c r="B197" t="s">
        <v>191</v>
      </c>
      <c r="C197" s="1">
        <v>1457790.35</v>
      </c>
      <c r="D197" s="1">
        <v>1757652.7600000002</v>
      </c>
      <c r="E197" s="1">
        <v>1960215.23</v>
      </c>
      <c r="F197" s="1">
        <v>2456965.71</v>
      </c>
      <c r="G197" s="1">
        <v>2649331.1599999997</v>
      </c>
      <c r="H197" s="1">
        <v>2591924.3200000003</v>
      </c>
      <c r="I197" s="1">
        <v>2853941.71</v>
      </c>
      <c r="J197" s="1">
        <v>2691052.06</v>
      </c>
      <c r="K197" s="1">
        <v>2231728.65</v>
      </c>
      <c r="L197" s="1">
        <v>2031739.6199999999</v>
      </c>
      <c r="M197" s="6">
        <v>1971510.32</v>
      </c>
      <c r="N197" s="6">
        <v>1918141.8007662832</v>
      </c>
      <c r="O197" s="6">
        <v>1849992.4904214568</v>
      </c>
      <c r="P197" s="6">
        <v>1782180.2681992333</v>
      </c>
      <c r="Q197" s="6">
        <v>1636864.3678160915</v>
      </c>
      <c r="R197" s="6">
        <v>1610463.9846743287</v>
      </c>
      <c r="S197" s="6">
        <v>1633535.0574712639</v>
      </c>
      <c r="T197" s="6">
        <v>1647882.7586206894</v>
      </c>
      <c r="U197" s="6">
        <v>1907188.3141762444</v>
      </c>
      <c r="V197" s="6">
        <v>1978234.4827586196</v>
      </c>
      <c r="W197" s="9">
        <v>2173454.9808429112</v>
      </c>
      <c r="X197" s="9">
        <v>2430018.965517241</v>
      </c>
      <c r="Y197" s="9">
        <v>2662309.5785440612</v>
      </c>
      <c r="Z197" t="s">
        <v>528</v>
      </c>
    </row>
    <row r="198" spans="1:26" x14ac:dyDescent="0.55000000000000004">
      <c r="A198" t="str">
        <f>VLOOKUP(B198,[1]jurisdictions!$E$1:$F$65536,2,FALSE)</f>
        <v>DS440010</v>
      </c>
      <c r="B198" t="s">
        <v>192</v>
      </c>
      <c r="C198" s="1">
        <v>2646401.16</v>
      </c>
      <c r="D198" s="1">
        <v>4128228.63</v>
      </c>
      <c r="E198" s="1">
        <v>4705116.17</v>
      </c>
      <c r="F198" s="1">
        <v>5392469.9500000011</v>
      </c>
      <c r="G198" s="1">
        <v>6716841.2100000018</v>
      </c>
      <c r="H198" s="1">
        <v>6894877.0000000019</v>
      </c>
      <c r="I198" s="1">
        <v>6841468.8999999994</v>
      </c>
      <c r="J198" s="1">
        <v>6831132.7999999998</v>
      </c>
      <c r="K198" s="1">
        <v>6610872.0499999998</v>
      </c>
      <c r="L198" s="1">
        <v>6109583.870000001</v>
      </c>
      <c r="M198" s="6">
        <v>6073586.6399999997</v>
      </c>
      <c r="N198" s="6">
        <v>5967224.7126436792</v>
      </c>
      <c r="O198" s="6">
        <v>5702638.3141762447</v>
      </c>
      <c r="P198" s="6">
        <v>5434819.9233716466</v>
      </c>
      <c r="Q198" s="6">
        <v>5173431.4176245192</v>
      </c>
      <c r="R198" s="6">
        <v>5151065.7088122563</v>
      </c>
      <c r="S198" s="6">
        <v>4872884.2911877381</v>
      </c>
      <c r="T198" s="6">
        <v>4804791.9540229887</v>
      </c>
      <c r="U198" s="6">
        <v>5166570.49808429</v>
      </c>
      <c r="V198" s="6">
        <v>5549398.2758620679</v>
      </c>
      <c r="W198" s="9">
        <v>6114309.7701149397</v>
      </c>
      <c r="X198" s="9">
        <v>6847304.9808429088</v>
      </c>
      <c r="Y198" s="9">
        <v>6769938.6973180063</v>
      </c>
      <c r="Z198" t="s">
        <v>528</v>
      </c>
    </row>
    <row r="199" spans="1:26" x14ac:dyDescent="0.55000000000000004">
      <c r="A199" t="str">
        <f>VLOOKUP(B199,[1]jurisdictions!$E$1:$F$65536,2,FALSE)</f>
        <v>DS440011</v>
      </c>
      <c r="B199" t="s">
        <v>193</v>
      </c>
      <c r="C199" s="1">
        <v>623692.65</v>
      </c>
      <c r="D199" s="1">
        <v>726143.59</v>
      </c>
      <c r="E199" s="1">
        <v>763348.87000000011</v>
      </c>
      <c r="F199" s="1">
        <v>918122.06</v>
      </c>
      <c r="G199" s="1">
        <v>1004078.2100000001</v>
      </c>
      <c r="H199" s="1">
        <v>1077166.1599999999</v>
      </c>
      <c r="I199" s="1">
        <v>1177063.0799999998</v>
      </c>
      <c r="J199" s="1">
        <v>1191310.77</v>
      </c>
      <c r="K199" s="1">
        <v>1043826.95</v>
      </c>
      <c r="L199" s="1">
        <v>1009660.3699999998</v>
      </c>
      <c r="M199" s="6">
        <v>997701.56</v>
      </c>
      <c r="N199" s="6">
        <v>960505.26143790851</v>
      </c>
      <c r="O199" s="6">
        <v>13438837.679738561</v>
      </c>
      <c r="P199" s="6">
        <v>831017.84313725482</v>
      </c>
      <c r="Q199" s="6">
        <v>893548.23529411759</v>
      </c>
      <c r="R199" s="6">
        <v>909578.62745098025</v>
      </c>
      <c r="S199" s="6">
        <v>848404.90196078434</v>
      </c>
      <c r="T199" s="6">
        <v>1006891.3725490195</v>
      </c>
      <c r="U199" s="6">
        <v>1078073.333333333</v>
      </c>
      <c r="V199" s="6">
        <v>1140098.2352941174</v>
      </c>
      <c r="W199" s="9">
        <v>1221732.7450980388</v>
      </c>
      <c r="X199" s="9">
        <v>1341467.8431372542</v>
      </c>
      <c r="Y199" s="9">
        <v>1488461.7647058822</v>
      </c>
      <c r="Z199" t="s">
        <v>528</v>
      </c>
    </row>
    <row r="200" spans="1:26" x14ac:dyDescent="0.55000000000000004">
      <c r="A200" t="str">
        <f>VLOOKUP(B200,[1]jurisdictions!$E$1:$F$65536,2,FALSE)</f>
        <v>DS440012</v>
      </c>
      <c r="B200" t="s">
        <v>194</v>
      </c>
      <c r="C200" s="1">
        <v>8489412.959999999</v>
      </c>
      <c r="D200" s="1">
        <v>10521889.670000002</v>
      </c>
      <c r="E200" s="1">
        <v>9308021.3300000001</v>
      </c>
      <c r="F200" s="1">
        <v>9700034.4100000001</v>
      </c>
      <c r="G200" s="1">
        <v>10102417.420000002</v>
      </c>
      <c r="H200" s="1">
        <v>10696537.17</v>
      </c>
      <c r="I200" s="1">
        <v>11268579.620000001</v>
      </c>
      <c r="J200" s="1">
        <v>11320062.620000001</v>
      </c>
      <c r="K200" s="1">
        <v>10520794.780000001</v>
      </c>
      <c r="L200" s="1">
        <v>10274528.189999999</v>
      </c>
      <c r="M200" s="6">
        <v>11098629.16</v>
      </c>
      <c r="N200" s="6">
        <v>12163174.329501914</v>
      </c>
      <c r="O200" s="6">
        <v>11691402.107279696</v>
      </c>
      <c r="P200" s="6">
        <v>11198112.260536391</v>
      </c>
      <c r="Q200" s="6">
        <v>10971885.823754784</v>
      </c>
      <c r="R200" s="6">
        <v>11162499.042145589</v>
      </c>
      <c r="S200" s="6">
        <v>10740520.88122605</v>
      </c>
      <c r="T200" s="6">
        <v>9549338.8888888862</v>
      </c>
      <c r="U200" s="6">
        <v>9601000.5747126415</v>
      </c>
      <c r="V200" s="6">
        <v>9612776.0536398422</v>
      </c>
      <c r="W200" s="9">
        <v>9663672.2222222183</v>
      </c>
      <c r="X200" s="9">
        <v>10237539.655172409</v>
      </c>
      <c r="Y200" s="9">
        <v>11105373.371647505</v>
      </c>
      <c r="Z200" t="s">
        <v>528</v>
      </c>
    </row>
    <row r="201" spans="1:26" x14ac:dyDescent="0.55000000000000004">
      <c r="A201" t="str">
        <f>VLOOKUP(B201,[1]jurisdictions!$E$1:$F$65536,2,FALSE)</f>
        <v>DS440013</v>
      </c>
      <c r="B201" t="s">
        <v>195</v>
      </c>
      <c r="C201" s="1">
        <v>7144188.8499999996</v>
      </c>
      <c r="D201" s="1">
        <v>8770763.3300000019</v>
      </c>
      <c r="E201" s="1">
        <v>8432895.379999999</v>
      </c>
      <c r="F201" s="1">
        <v>8660833.4500000011</v>
      </c>
      <c r="G201" s="1">
        <v>9119836.2399999984</v>
      </c>
      <c r="H201" s="1">
        <v>9451311.9599999972</v>
      </c>
      <c r="I201" s="1">
        <v>9740362.7800000012</v>
      </c>
      <c r="J201" s="1">
        <v>10089052.140000001</v>
      </c>
      <c r="K201" s="1">
        <v>9756698.6300000008</v>
      </c>
      <c r="L201" s="1">
        <v>9650245.620000001</v>
      </c>
      <c r="M201" s="6">
        <v>10289755.26</v>
      </c>
      <c r="N201" s="6">
        <v>12216271.804511283</v>
      </c>
      <c r="O201" s="6">
        <v>11391287.030075205</v>
      </c>
      <c r="P201" s="6">
        <v>10032084.022556387</v>
      </c>
      <c r="Q201" s="6">
        <v>9422267.4812030029</v>
      </c>
      <c r="R201" s="6">
        <v>9831158.0827067643</v>
      </c>
      <c r="S201" s="6">
        <v>9563698.1203007512</v>
      </c>
      <c r="T201" s="6">
        <v>9100121.8045112751</v>
      </c>
      <c r="U201" s="6">
        <v>9559180.0751879662</v>
      </c>
      <c r="V201" s="6">
        <v>9777834.0225563888</v>
      </c>
      <c r="W201" s="9">
        <v>10766542.293233078</v>
      </c>
      <c r="X201" s="9">
        <v>11342034.210526312</v>
      </c>
      <c r="Y201" s="9">
        <v>11549565.22556391</v>
      </c>
      <c r="Z201" t="s">
        <v>528</v>
      </c>
    </row>
    <row r="202" spans="1:26" x14ac:dyDescent="0.55000000000000004">
      <c r="A202" t="str">
        <f>VLOOKUP(B202,[1]jurisdictions!$E$1:$F$65536,2,FALSE)</f>
        <v>DS440014</v>
      </c>
      <c r="B202" t="s">
        <v>196</v>
      </c>
      <c r="C202" s="1">
        <v>3183032.2799999993</v>
      </c>
      <c r="D202" s="1">
        <v>3726646.38</v>
      </c>
      <c r="E202" s="1">
        <v>3462226.1300000008</v>
      </c>
      <c r="F202" s="1">
        <v>2091251.6299999997</v>
      </c>
      <c r="G202" s="1">
        <v>2236798.75</v>
      </c>
      <c r="H202" s="1">
        <v>2143813.1900000004</v>
      </c>
      <c r="I202" s="1">
        <v>2114178.3000000003</v>
      </c>
      <c r="J202" s="1">
        <v>2413486.62</v>
      </c>
      <c r="K202" s="1">
        <v>2594828.6100000003</v>
      </c>
      <c r="L202" s="1">
        <v>2016309.7800000003</v>
      </c>
      <c r="M202" s="6">
        <v>2331182.4899999998</v>
      </c>
      <c r="N202" s="6">
        <v>2706799.4252873561</v>
      </c>
      <c r="O202" s="6">
        <v>2574239.8467432987</v>
      </c>
      <c r="P202" s="6">
        <v>2479133.5249042143</v>
      </c>
      <c r="Q202" s="6">
        <v>2561958.8122605355</v>
      </c>
      <c r="R202" s="6">
        <v>2705935.6321839071</v>
      </c>
      <c r="S202" s="6">
        <v>2646224.9042145587</v>
      </c>
      <c r="T202" s="6">
        <v>2218050.5747126429</v>
      </c>
      <c r="U202" s="6">
        <v>2370358.812260536</v>
      </c>
      <c r="V202" s="6">
        <v>2418641.7624521065</v>
      </c>
      <c r="W202" s="9">
        <v>2367241.7624521065</v>
      </c>
      <c r="X202" s="9">
        <v>2605935.8237547893</v>
      </c>
      <c r="Y202" s="9">
        <v>2966946.7432950186</v>
      </c>
      <c r="Z202" t="s">
        <v>528</v>
      </c>
    </row>
    <row r="203" spans="1:26" x14ac:dyDescent="0.55000000000000004">
      <c r="A203" t="str">
        <f>VLOOKUP(B203,[1]jurisdictions!$E$1:$F$65536,2,FALSE)</f>
        <v>DS441000</v>
      </c>
      <c r="B203" t="s">
        <v>197</v>
      </c>
      <c r="C203" s="1">
        <v>40761037.359999999</v>
      </c>
      <c r="D203" s="1">
        <v>53987636.18</v>
      </c>
      <c r="E203" s="1">
        <v>57771685.940000005</v>
      </c>
      <c r="F203" s="1">
        <v>89418524.139999986</v>
      </c>
      <c r="G203" s="1">
        <v>103437673.35000002</v>
      </c>
      <c r="H203" s="1">
        <v>110392944.77999997</v>
      </c>
      <c r="I203" s="1">
        <v>116294321.00000001</v>
      </c>
      <c r="J203" s="1">
        <v>114653360.97000003</v>
      </c>
      <c r="K203" s="1">
        <v>108190631.19000003</v>
      </c>
      <c r="L203" s="1">
        <v>101503529.91000003</v>
      </c>
      <c r="M203" s="6">
        <v>94852771.150000006</v>
      </c>
      <c r="N203" s="6">
        <v>94813967.525773183</v>
      </c>
      <c r="O203" s="6">
        <v>95955862.886598021</v>
      </c>
      <c r="P203" s="6">
        <v>92526878.865979418</v>
      </c>
      <c r="Q203" s="6">
        <v>88207644.329896912</v>
      </c>
      <c r="R203" s="6">
        <v>92401539.690721646</v>
      </c>
      <c r="S203" s="6">
        <v>75431163.40206185</v>
      </c>
      <c r="T203" s="6">
        <v>77183258.762886584</v>
      </c>
      <c r="U203" s="6">
        <v>76805586.597938135</v>
      </c>
      <c r="V203" s="6">
        <v>73634538.144329891</v>
      </c>
      <c r="W203" s="9">
        <v>75239849.484536082</v>
      </c>
      <c r="X203" s="9">
        <v>78070301.54639174</v>
      </c>
      <c r="Y203" s="9">
        <v>76530234.020618573</v>
      </c>
      <c r="Z203" t="s">
        <v>528</v>
      </c>
    </row>
    <row r="204" spans="1:26" x14ac:dyDescent="0.55000000000000004">
      <c r="A204" t="str">
        <f>VLOOKUP(B204,[1]jurisdictions!$E$1:$F$65536,2,FALSE)</f>
        <v>DS450001</v>
      </c>
      <c r="B204" t="s">
        <v>198</v>
      </c>
      <c r="C204" s="1">
        <v>13599176.749999996</v>
      </c>
      <c r="D204" s="1">
        <v>22512426.609999999</v>
      </c>
      <c r="E204" s="1">
        <v>20688047.469999999</v>
      </c>
      <c r="F204" s="1">
        <v>21807566.539999995</v>
      </c>
      <c r="G204" s="1">
        <v>28042991.810000002</v>
      </c>
      <c r="H204" s="1">
        <v>30468269.300000001</v>
      </c>
      <c r="I204" s="1">
        <v>37354508.420000002</v>
      </c>
      <c r="J204" s="1">
        <v>34923153.830000013</v>
      </c>
      <c r="K204" s="1">
        <v>34211612.079999998</v>
      </c>
      <c r="L204" s="1">
        <v>33291817.070000004</v>
      </c>
      <c r="M204" s="6">
        <v>39031490.649999999</v>
      </c>
      <c r="N204" s="6">
        <v>40758686.26373627</v>
      </c>
      <c r="O204" s="6">
        <v>41215136.813186832</v>
      </c>
      <c r="P204" s="6">
        <v>40802635.164835185</v>
      </c>
      <c r="Q204" s="6">
        <v>39535164.285714291</v>
      </c>
      <c r="R204" s="6">
        <v>41690219.842886239</v>
      </c>
      <c r="S204" s="6">
        <v>36624904.155124649</v>
      </c>
      <c r="T204" s="6">
        <v>36272319.113573402</v>
      </c>
      <c r="U204" s="6">
        <v>36971728.254847638</v>
      </c>
      <c r="V204" s="6">
        <v>35515477.285318561</v>
      </c>
      <c r="W204" s="9">
        <v>37893732.686980605</v>
      </c>
      <c r="X204" s="9">
        <v>38568006.648199454</v>
      </c>
      <c r="Y204" s="9">
        <v>40809661.495844878</v>
      </c>
      <c r="Z204" t="s">
        <v>529</v>
      </c>
    </row>
    <row r="205" spans="1:26" x14ac:dyDescent="0.55000000000000004">
      <c r="A205" t="str">
        <f>VLOOKUP(B205,[1]jurisdictions!$E$1:$F$65536,2,FALSE)</f>
        <v>DS450002</v>
      </c>
      <c r="B205" t="s">
        <v>199</v>
      </c>
      <c r="C205" s="1">
        <v>69549289.360000014</v>
      </c>
      <c r="D205" s="1">
        <v>92498618.700000003</v>
      </c>
      <c r="E205" s="1">
        <v>95480152.409999996</v>
      </c>
      <c r="F205" s="1">
        <v>105618811</v>
      </c>
      <c r="G205" s="1">
        <v>119412398.27000003</v>
      </c>
      <c r="H205" s="1">
        <v>116484843.08999997</v>
      </c>
      <c r="I205" s="1">
        <v>127769805.16</v>
      </c>
      <c r="J205" s="1">
        <v>120399371.00999998</v>
      </c>
      <c r="K205" s="1">
        <v>112873936.73999998</v>
      </c>
      <c r="L205" s="1">
        <v>108091148.83</v>
      </c>
      <c r="M205" s="6">
        <v>116888028.15999998</v>
      </c>
      <c r="N205" s="6">
        <v>120462253.51337273</v>
      </c>
      <c r="O205" s="6">
        <v>113707974.34810062</v>
      </c>
      <c r="P205" s="6">
        <v>106315699.99999994</v>
      </c>
      <c r="Q205" s="6">
        <v>101043826.43678159</v>
      </c>
      <c r="R205" s="6">
        <v>101937945.78544059</v>
      </c>
      <c r="S205" s="6">
        <v>90099546.743294954</v>
      </c>
      <c r="T205" s="6">
        <v>94532143.486589998</v>
      </c>
      <c r="U205" s="6">
        <v>94851146.551724106</v>
      </c>
      <c r="V205" s="6">
        <v>92113090.996168569</v>
      </c>
      <c r="W205" s="9">
        <v>97602229.310344785</v>
      </c>
      <c r="X205" s="9">
        <v>105951561.11111107</v>
      </c>
      <c r="Y205" s="9">
        <v>109819799.42528731</v>
      </c>
      <c r="Z205" t="s">
        <v>529</v>
      </c>
    </row>
    <row r="206" spans="1:26" x14ac:dyDescent="0.55000000000000004">
      <c r="A206" t="str">
        <f>VLOOKUP(B206,[1]jurisdictions!$E$1:$F$65536,2,FALSE)</f>
        <v>DS450003</v>
      </c>
      <c r="B206" t="s">
        <v>200</v>
      </c>
      <c r="C206" s="1">
        <v>90556270.469999984</v>
      </c>
      <c r="D206" s="1">
        <v>77035510.530000016</v>
      </c>
      <c r="E206" s="1">
        <v>70486827.599999994</v>
      </c>
      <c r="F206" s="1">
        <v>73221169.340000018</v>
      </c>
      <c r="G206" s="1">
        <v>80321523.750000015</v>
      </c>
      <c r="H206" s="1">
        <v>83993311.970000029</v>
      </c>
      <c r="I206" s="1">
        <v>80448275.819999993</v>
      </c>
      <c r="J206" s="1">
        <v>77511770.890000001</v>
      </c>
      <c r="K206" s="1">
        <v>68388092.099999994</v>
      </c>
      <c r="L206" s="1">
        <v>67495392.530000001</v>
      </c>
      <c r="M206" s="6">
        <v>68917298.960000008</v>
      </c>
      <c r="N206" s="6">
        <v>74643069.348659009</v>
      </c>
      <c r="O206" s="6">
        <v>65781767.62452092</v>
      </c>
      <c r="P206" s="6">
        <v>56095832.567049779</v>
      </c>
      <c r="Q206" s="6">
        <v>56516022.030651323</v>
      </c>
      <c r="R206" s="6">
        <v>63868566.475095764</v>
      </c>
      <c r="S206" s="6">
        <v>63085527.394635998</v>
      </c>
      <c r="T206" s="6">
        <v>63924678.35249041</v>
      </c>
      <c r="U206" s="6">
        <v>66538177.203065112</v>
      </c>
      <c r="V206" s="6">
        <v>67922266.283524901</v>
      </c>
      <c r="W206" s="9">
        <v>69538410.919540197</v>
      </c>
      <c r="X206" s="9">
        <v>88728156.513409927</v>
      </c>
      <c r="Y206" s="9">
        <v>83904809.003831401</v>
      </c>
      <c r="Z206" t="s">
        <v>529</v>
      </c>
    </row>
    <row r="207" spans="1:26" x14ac:dyDescent="0.55000000000000004">
      <c r="A207" t="str">
        <f>VLOOKUP(B207,[1]jurisdictions!$E$1:$F$65536,2,FALSE)</f>
        <v>DS450004</v>
      </c>
      <c r="B207" t="s">
        <v>201</v>
      </c>
      <c r="C207" s="1">
        <v>6497648.7500000009</v>
      </c>
      <c r="D207" s="1">
        <v>8143460.8000000017</v>
      </c>
      <c r="E207" s="1">
        <v>9461611.7100000009</v>
      </c>
      <c r="F207" s="1">
        <v>11586659.369999999</v>
      </c>
      <c r="G207" s="1">
        <v>11535588.51</v>
      </c>
      <c r="H207" s="1">
        <v>11923981.960000001</v>
      </c>
      <c r="I207" s="1">
        <v>12319853.099999998</v>
      </c>
      <c r="J207" s="1">
        <v>13383052.359999999</v>
      </c>
      <c r="K207" s="1">
        <v>12601708.41</v>
      </c>
      <c r="L207" s="1">
        <v>12699559.640000001</v>
      </c>
      <c r="M207" s="6">
        <v>13764408.200000001</v>
      </c>
      <c r="N207" s="6">
        <v>10948590.8045977</v>
      </c>
      <c r="O207" s="6">
        <v>10833462.068965523</v>
      </c>
      <c r="P207" s="6">
        <v>10472912.452107277</v>
      </c>
      <c r="Q207" s="6">
        <v>10225547.318007661</v>
      </c>
      <c r="R207" s="6">
        <v>10642576.053639844</v>
      </c>
      <c r="S207" s="6">
        <v>10382710.919540226</v>
      </c>
      <c r="T207" s="6">
        <v>10796233.90804597</v>
      </c>
      <c r="U207" s="6">
        <v>10241035.249042142</v>
      </c>
      <c r="V207" s="6">
        <v>10388515.708812257</v>
      </c>
      <c r="W207" s="9">
        <v>10802527.394636011</v>
      </c>
      <c r="X207" s="9">
        <v>7000520.6896551708</v>
      </c>
      <c r="Y207" s="9">
        <v>5520097.7011494227</v>
      </c>
      <c r="Z207" t="s">
        <v>529</v>
      </c>
    </row>
    <row r="208" spans="1:26" x14ac:dyDescent="0.55000000000000004">
      <c r="A208" t="str">
        <f>VLOOKUP(B208,[1]jurisdictions!$E$1:$F$65536,2,FALSE)</f>
        <v>DS450005</v>
      </c>
      <c r="B208" t="s">
        <v>202</v>
      </c>
      <c r="C208" s="1">
        <v>7059959.8000000007</v>
      </c>
      <c r="D208" s="1">
        <v>8029714.3900000006</v>
      </c>
      <c r="E208" s="1">
        <v>8870756.6699999981</v>
      </c>
      <c r="F208" s="1">
        <v>9918854.8399999999</v>
      </c>
      <c r="G208" s="1">
        <v>10149997.380000001</v>
      </c>
      <c r="H208" s="1">
        <v>10712128.610000001</v>
      </c>
      <c r="I208" s="1">
        <v>10983649.429999998</v>
      </c>
      <c r="J208" s="1">
        <v>10936575.029999999</v>
      </c>
      <c r="K208" s="1">
        <v>10769686.32</v>
      </c>
      <c r="L208" s="1">
        <v>10462215.579999998</v>
      </c>
      <c r="M208" s="6">
        <v>10662682.979999997</v>
      </c>
      <c r="N208" s="6">
        <v>11097882.183908043</v>
      </c>
      <c r="O208" s="6">
        <v>10920555.938697306</v>
      </c>
      <c r="P208" s="6">
        <v>10599095.785440609</v>
      </c>
      <c r="Q208" s="6">
        <v>10404576.628352486</v>
      </c>
      <c r="R208" s="6">
        <v>10837273.180076625</v>
      </c>
      <c r="S208" s="6">
        <v>10553028.160919538</v>
      </c>
      <c r="T208" s="6">
        <v>10530643.869731799</v>
      </c>
      <c r="U208" s="6">
        <v>10243909.003831413</v>
      </c>
      <c r="V208" s="6">
        <v>9565370.689655168</v>
      </c>
      <c r="W208" s="9">
        <v>9588729.6934865862</v>
      </c>
      <c r="X208" s="9">
        <v>5558585.4406130258</v>
      </c>
      <c r="Y208" s="9">
        <v>5806399.8084291173</v>
      </c>
      <c r="Z208" t="s">
        <v>529</v>
      </c>
    </row>
    <row r="209" spans="1:26" x14ac:dyDescent="0.55000000000000004">
      <c r="A209" t="s">
        <v>577</v>
      </c>
      <c r="B209" t="s">
        <v>578</v>
      </c>
      <c r="C209" s="1"/>
      <c r="D209" s="1"/>
      <c r="E209" s="1"/>
      <c r="F209" s="1"/>
      <c r="G209" s="1"/>
      <c r="H209" s="1"/>
      <c r="I209" s="1"/>
      <c r="J209" s="1"/>
      <c r="K209" s="1"/>
      <c r="L209" s="1"/>
      <c r="M209" s="6"/>
      <c r="N209" s="6"/>
      <c r="O209" s="6"/>
      <c r="P209" s="6"/>
      <c r="Q209" s="6">
        <v>8172509.1412742389</v>
      </c>
      <c r="R209" s="6">
        <v>19308322.160664819</v>
      </c>
      <c r="S209" s="6">
        <v>22147711.080332406</v>
      </c>
      <c r="T209" s="6">
        <v>23741840.997229915</v>
      </c>
      <c r="U209" s="6">
        <v>25233055.401662037</v>
      </c>
      <c r="V209" s="6">
        <v>23982416.620498616</v>
      </c>
      <c r="W209" s="9">
        <v>26854526.315789461</v>
      </c>
      <c r="X209" s="9">
        <v>28388968.421052624</v>
      </c>
      <c r="Y209" s="9">
        <v>29146558.171745148</v>
      </c>
      <c r="Z209" t="s">
        <v>529</v>
      </c>
    </row>
    <row r="210" spans="1:26" x14ac:dyDescent="0.55000000000000004">
      <c r="A210" t="str">
        <f>VLOOKUP(B210,[1]jurisdictions!$E$1:$F$65536,2,FALSE)</f>
        <v>DS451000</v>
      </c>
      <c r="B210" t="s">
        <v>203</v>
      </c>
      <c r="C210" s="1">
        <v>109582494.58999999</v>
      </c>
      <c r="D210" s="1">
        <v>145488917.88</v>
      </c>
      <c r="E210" s="1">
        <v>154131039.49000001</v>
      </c>
      <c r="F210" s="1">
        <v>237354174.09999996</v>
      </c>
      <c r="G210" s="1">
        <v>265949261.54000002</v>
      </c>
      <c r="H210" s="1">
        <v>289417592.49000013</v>
      </c>
      <c r="I210" s="1">
        <v>316006347.93000013</v>
      </c>
      <c r="J210" s="1">
        <v>289440589.17000008</v>
      </c>
      <c r="K210" s="1">
        <v>278040242.92999989</v>
      </c>
      <c r="L210" s="1">
        <v>267869716.94999996</v>
      </c>
      <c r="M210" s="6">
        <v>266070984.49000007</v>
      </c>
      <c r="N210" s="6">
        <v>265533637.39612186</v>
      </c>
      <c r="O210" s="6">
        <v>267546171.46814495</v>
      </c>
      <c r="P210" s="6">
        <v>257221390.58171737</v>
      </c>
      <c r="Q210" s="6">
        <v>244842054.84764543</v>
      </c>
      <c r="R210" s="6">
        <v>264542091.41274232</v>
      </c>
      <c r="S210" s="6">
        <v>207343845.98337948</v>
      </c>
      <c r="T210" s="6">
        <v>206013217.72853181</v>
      </c>
      <c r="U210" s="6">
        <v>193098290.02770081</v>
      </c>
      <c r="V210" s="6">
        <v>182387907.75623265</v>
      </c>
      <c r="W210" s="9">
        <v>186308218.28254843</v>
      </c>
      <c r="X210" s="9">
        <v>191694518.28254846</v>
      </c>
      <c r="Y210" s="9">
        <v>183185895.29085869</v>
      </c>
      <c r="Z210" t="s">
        <v>529</v>
      </c>
    </row>
    <row r="211" spans="1:26" x14ac:dyDescent="0.55000000000000004">
      <c r="A211" t="str">
        <f>VLOOKUP(B211,[1]jurisdictions!$E$1:$F$65536,2,FALSE)</f>
        <v>DS460001</v>
      </c>
      <c r="B211" t="s">
        <v>204</v>
      </c>
      <c r="C211" s="1">
        <v>153734486.87</v>
      </c>
      <c r="D211" s="1">
        <v>174573861.12</v>
      </c>
      <c r="E211" s="1">
        <v>172314166.09999999</v>
      </c>
      <c r="F211" s="1">
        <v>161063243.33000004</v>
      </c>
      <c r="G211" s="1">
        <v>158371672.36000001</v>
      </c>
      <c r="H211" s="1">
        <v>164348487.20999998</v>
      </c>
      <c r="I211" s="1">
        <v>169520310.88</v>
      </c>
      <c r="J211" s="1">
        <v>171451975.51000002</v>
      </c>
      <c r="K211" s="1">
        <v>163072528.04999998</v>
      </c>
      <c r="L211" s="1">
        <v>148065478.40000001</v>
      </c>
      <c r="M211" s="6">
        <v>152159769.76999998</v>
      </c>
      <c r="N211" s="6">
        <v>149834396.78286541</v>
      </c>
      <c r="O211" s="6">
        <v>141712216.88210538</v>
      </c>
      <c r="P211" s="6">
        <v>131287830.81967217</v>
      </c>
      <c r="Q211" s="6">
        <v>122976373.77049184</v>
      </c>
      <c r="R211" s="6">
        <v>120278128.85245906</v>
      </c>
      <c r="S211" s="6">
        <v>119648056.55737707</v>
      </c>
      <c r="T211" s="6">
        <v>117280941.47540988</v>
      </c>
      <c r="U211" s="6">
        <v>118500641.63934432</v>
      </c>
      <c r="V211" s="6">
        <v>114023327.70491806</v>
      </c>
      <c r="W211" s="9">
        <v>109752346.06557381</v>
      </c>
      <c r="X211" s="9">
        <v>114613396.5573771</v>
      </c>
      <c r="Y211" s="9">
        <v>117976943.93442631</v>
      </c>
      <c r="Z211" t="s">
        <v>530</v>
      </c>
    </row>
    <row r="212" spans="1:26" x14ac:dyDescent="0.55000000000000004">
      <c r="A212" t="str">
        <f>VLOOKUP(B212,[1]jurisdictions!$E$1:$F$65536,2,FALSE)</f>
        <v>DS461000</v>
      </c>
      <c r="B212" t="s">
        <v>205</v>
      </c>
      <c r="C212" s="1">
        <v>39890638.329999998</v>
      </c>
      <c r="D212" s="1">
        <v>53632606.809999995</v>
      </c>
      <c r="E212" s="1">
        <v>62061532.850000009</v>
      </c>
      <c r="F212" s="1">
        <v>67831273.390000001</v>
      </c>
      <c r="G212" s="1">
        <v>72911099.560000002</v>
      </c>
      <c r="H212" s="1">
        <v>78445172.280000001</v>
      </c>
      <c r="I212" s="1">
        <v>77791596.020000011</v>
      </c>
      <c r="J212" s="1">
        <v>77045994.950000018</v>
      </c>
      <c r="K212" s="1">
        <v>73571675.980000019</v>
      </c>
      <c r="L212" s="1">
        <v>68459930.239999995</v>
      </c>
      <c r="M212" s="6">
        <v>67980995.840000004</v>
      </c>
      <c r="N212" s="6">
        <v>68146475.095785409</v>
      </c>
      <c r="O212" s="6">
        <v>70135311.494252875</v>
      </c>
      <c r="P212" s="6">
        <v>67285556.130268171</v>
      </c>
      <c r="Q212" s="6">
        <v>64367233.524904191</v>
      </c>
      <c r="R212" s="6">
        <v>64413688.314176232</v>
      </c>
      <c r="S212" s="6">
        <v>59526587.931034446</v>
      </c>
      <c r="T212" s="6">
        <v>55561470.689655155</v>
      </c>
      <c r="U212" s="6">
        <v>54999433.716475092</v>
      </c>
      <c r="V212" s="6">
        <v>50609675.095785424</v>
      </c>
      <c r="W212" s="9">
        <v>51992936.5900383</v>
      </c>
      <c r="X212" s="9">
        <v>53727498.659003824</v>
      </c>
      <c r="Y212" s="9">
        <v>46042927.777777776</v>
      </c>
      <c r="Z212" t="s">
        <v>530</v>
      </c>
    </row>
    <row r="213" spans="1:26" x14ac:dyDescent="0.55000000000000004">
      <c r="A213" t="str">
        <f>VLOOKUP(B213,[1]jurisdictions!$E$1:$F$65536,2,FALSE)</f>
        <v>DS470001</v>
      </c>
      <c r="B213" t="s">
        <v>206</v>
      </c>
      <c r="C213" s="1">
        <v>930138.78999999969</v>
      </c>
      <c r="D213" s="1">
        <v>1145534.7700000003</v>
      </c>
      <c r="E213" s="1">
        <v>777814.07000000007</v>
      </c>
      <c r="F213" s="1">
        <v>753477.74</v>
      </c>
      <c r="G213" s="1">
        <v>768179.92999999993</v>
      </c>
      <c r="H213" s="1">
        <v>799080.97000000009</v>
      </c>
      <c r="I213" s="1">
        <v>795375.46000000008</v>
      </c>
      <c r="J213" s="1">
        <v>821731.40999999992</v>
      </c>
      <c r="K213" s="1">
        <v>823899.14999999991</v>
      </c>
      <c r="L213" s="1">
        <v>731253.99999999988</v>
      </c>
      <c r="M213" s="6">
        <v>603938.04999999993</v>
      </c>
      <c r="N213" s="6">
        <v>647016.00000000012</v>
      </c>
      <c r="O213" s="6">
        <v>504928.40000000142</v>
      </c>
      <c r="P213" s="6">
        <v>464424.40000000008</v>
      </c>
      <c r="Q213" s="6">
        <v>426782.4</v>
      </c>
      <c r="R213" s="6">
        <v>419645.60000000003</v>
      </c>
      <c r="S213" s="6">
        <v>463945.59999999986</v>
      </c>
      <c r="T213" s="6">
        <v>514550.8</v>
      </c>
      <c r="U213" s="6">
        <v>515315.99999999983</v>
      </c>
      <c r="V213" s="6">
        <v>608972</v>
      </c>
      <c r="W213" s="9">
        <v>606025.19999999995</v>
      </c>
      <c r="X213" s="9">
        <v>702604.00000000012</v>
      </c>
      <c r="Y213" s="9">
        <v>789684.39999999967</v>
      </c>
      <c r="Z213" t="s">
        <v>531</v>
      </c>
    </row>
    <row r="214" spans="1:26" x14ac:dyDescent="0.55000000000000004">
      <c r="A214" t="str">
        <f>VLOOKUP(B214,[1]jurisdictions!$E$1:$F$65536,2,FALSE)</f>
        <v>DS470002</v>
      </c>
      <c r="B214" t="s">
        <v>207</v>
      </c>
      <c r="C214" s="1">
        <v>579310.98</v>
      </c>
      <c r="D214" s="1">
        <v>749748.7300000001</v>
      </c>
      <c r="E214" s="1">
        <v>699521.33000000007</v>
      </c>
      <c r="F214" s="1">
        <v>646347.8899999999</v>
      </c>
      <c r="G214" s="1">
        <v>672185.98</v>
      </c>
      <c r="H214" s="1">
        <v>642055.05999999994</v>
      </c>
      <c r="I214" s="1">
        <v>730544.40999999992</v>
      </c>
      <c r="J214" s="1">
        <v>722504.12</v>
      </c>
      <c r="K214" s="1">
        <v>719818.28</v>
      </c>
      <c r="L214" s="1">
        <v>596822.64</v>
      </c>
      <c r="M214" s="6">
        <v>584410.91</v>
      </c>
      <c r="N214" s="6">
        <v>598557.61904761917</v>
      </c>
      <c r="O214" s="6">
        <v>551504.28571428685</v>
      </c>
      <c r="P214" s="6">
        <v>539780.95238095254</v>
      </c>
      <c r="Q214" s="6">
        <v>525707.14285714307</v>
      </c>
      <c r="R214" s="6">
        <v>479913.80952380976</v>
      </c>
      <c r="S214" s="6">
        <v>503213.3333333336</v>
      </c>
      <c r="T214" s="6">
        <v>509374.28571428597</v>
      </c>
      <c r="U214" s="6">
        <v>501921.42857142864</v>
      </c>
      <c r="V214" s="6">
        <v>515886.66666666674</v>
      </c>
      <c r="W214" s="9">
        <v>533597.61904761917</v>
      </c>
      <c r="X214" s="9">
        <v>679742.38095238106</v>
      </c>
      <c r="Y214" s="9">
        <v>706954.28571428568</v>
      </c>
      <c r="Z214" t="s">
        <v>531</v>
      </c>
    </row>
    <row r="215" spans="1:26" x14ac:dyDescent="0.55000000000000004">
      <c r="A215" t="str">
        <f>VLOOKUP(B215,[1]jurisdictions!$E$1:$F$65536,2,FALSE)</f>
        <v>DS470003</v>
      </c>
      <c r="B215" t="s">
        <v>208</v>
      </c>
      <c r="C215" s="1">
        <v>2905053.18</v>
      </c>
      <c r="D215" s="1">
        <v>3417967.2700000014</v>
      </c>
      <c r="E215" s="1">
        <v>3169616.6999999997</v>
      </c>
      <c r="F215" s="1">
        <v>2788402.8200000003</v>
      </c>
      <c r="G215" s="1">
        <v>2777175.97</v>
      </c>
      <c r="H215" s="1">
        <v>2749086.7699999991</v>
      </c>
      <c r="I215" s="1">
        <v>2750045.86</v>
      </c>
      <c r="J215" s="1">
        <v>2595978.6</v>
      </c>
      <c r="K215" s="1">
        <v>2437992.4800000004</v>
      </c>
      <c r="L215" s="1">
        <v>2151321.3400000003</v>
      </c>
      <c r="M215" s="6">
        <v>2033514.3900000004</v>
      </c>
      <c r="N215" s="6">
        <v>1899906.8965517236</v>
      </c>
      <c r="O215" s="6">
        <v>1572813.9846743282</v>
      </c>
      <c r="P215" s="6">
        <v>1489031.6091954017</v>
      </c>
      <c r="Q215" s="6">
        <v>1535557.2796934859</v>
      </c>
      <c r="R215" s="6">
        <v>1383350.5747126434</v>
      </c>
      <c r="S215" s="6">
        <v>1373107.8544061298</v>
      </c>
      <c r="T215" s="6">
        <v>1361904.9808429114</v>
      </c>
      <c r="U215" s="6">
        <v>1458492.7203065131</v>
      </c>
      <c r="V215" s="6">
        <v>1560714.1762452105</v>
      </c>
      <c r="W215" s="9">
        <v>1530209.5785440609</v>
      </c>
      <c r="X215" s="9">
        <v>1754912.4521072793</v>
      </c>
      <c r="Y215" s="9">
        <v>1855507.8544061305</v>
      </c>
      <c r="Z215" t="s">
        <v>531</v>
      </c>
    </row>
    <row r="216" spans="1:26" x14ac:dyDescent="0.55000000000000004">
      <c r="A216" t="str">
        <f>VLOOKUP(B216,[1]jurisdictions!$E$1:$F$65536,2,FALSE)</f>
        <v>DS470004</v>
      </c>
      <c r="B216" t="s">
        <v>209</v>
      </c>
      <c r="C216" s="1">
        <v>59297.000000000015</v>
      </c>
      <c r="D216" s="1">
        <v>80498.880000000005</v>
      </c>
      <c r="E216" s="1">
        <v>153363.07999999999</v>
      </c>
      <c r="F216" s="1">
        <v>163317.68000000005</v>
      </c>
      <c r="G216" s="1">
        <v>151435.80999999997</v>
      </c>
      <c r="H216" s="1">
        <v>146135.74000000002</v>
      </c>
      <c r="I216" s="1">
        <v>133966.86000000002</v>
      </c>
      <c r="J216" s="1">
        <v>170860.74999999997</v>
      </c>
      <c r="K216" s="1">
        <v>162003.71</v>
      </c>
      <c r="L216" s="1">
        <v>142099.01</v>
      </c>
      <c r="M216" s="6">
        <v>155295.41</v>
      </c>
      <c r="N216" s="6">
        <v>184237.01067615664</v>
      </c>
      <c r="O216" s="6">
        <v>128537.01067615657</v>
      </c>
      <c r="P216" s="6">
        <v>123150.35587188607</v>
      </c>
      <c r="Q216" s="6">
        <v>86201.06761565835</v>
      </c>
      <c r="R216" s="6">
        <v>79346.263345195708</v>
      </c>
      <c r="S216" s="6">
        <v>68786.832740213504</v>
      </c>
      <c r="T216" s="6">
        <v>78336.476868327358</v>
      </c>
      <c r="U216" s="6">
        <v>92525.088967971489</v>
      </c>
      <c r="V216" s="6">
        <v>64793.416370106737</v>
      </c>
      <c r="W216" s="9">
        <v>74749.110320284657</v>
      </c>
      <c r="X216" s="9">
        <v>97826.156583629854</v>
      </c>
      <c r="Y216" s="9">
        <v>95586.832740213475</v>
      </c>
      <c r="Z216" t="s">
        <v>531</v>
      </c>
    </row>
    <row r="217" spans="1:26" x14ac:dyDescent="0.55000000000000004">
      <c r="A217" t="str">
        <f>VLOOKUP(B217,[1]jurisdictions!$E$1:$F$65536,2,FALSE)</f>
        <v>DS470005</v>
      </c>
      <c r="B217" t="s">
        <v>210</v>
      </c>
      <c r="C217" s="1">
        <v>835825.49</v>
      </c>
      <c r="D217" s="1">
        <v>1049326.8</v>
      </c>
      <c r="E217" s="1">
        <v>998928.00999999989</v>
      </c>
      <c r="F217" s="1">
        <v>1035584.1600000001</v>
      </c>
      <c r="G217" s="1">
        <v>1012724.2899999998</v>
      </c>
      <c r="H217" s="1">
        <v>1039041.38</v>
      </c>
      <c r="I217" s="1">
        <v>968585.55</v>
      </c>
      <c r="J217" s="1">
        <v>996621.28</v>
      </c>
      <c r="K217" s="1">
        <v>899441.31000000017</v>
      </c>
      <c r="L217" s="1">
        <v>833221.21999999974</v>
      </c>
      <c r="M217" s="6">
        <v>851891.28</v>
      </c>
      <c r="N217" s="6">
        <v>883940.61302681966</v>
      </c>
      <c r="O217" s="6">
        <v>766506.13026819844</v>
      </c>
      <c r="P217" s="6">
        <v>750759.57854406105</v>
      </c>
      <c r="Q217" s="6">
        <v>722794.44444444415</v>
      </c>
      <c r="R217" s="6">
        <v>707381.80076628318</v>
      </c>
      <c r="S217" s="6">
        <v>728943.10344827571</v>
      </c>
      <c r="T217" s="6">
        <v>727183.71647509548</v>
      </c>
      <c r="U217" s="6">
        <v>774987.93103448243</v>
      </c>
      <c r="V217" s="6">
        <v>699562.26053639816</v>
      </c>
      <c r="W217" s="9">
        <v>700693.10344827583</v>
      </c>
      <c r="X217" s="9">
        <v>730963.9846743294</v>
      </c>
      <c r="Y217" s="9">
        <v>741368.19923371624</v>
      </c>
      <c r="Z217" t="s">
        <v>531</v>
      </c>
    </row>
    <row r="218" spans="1:26" x14ac:dyDescent="0.55000000000000004">
      <c r="A218" t="str">
        <f>VLOOKUP(B218,[1]jurisdictions!$E$1:$F$65536,2,FALSE)</f>
        <v>DS470006</v>
      </c>
      <c r="B218" t="s">
        <v>211</v>
      </c>
      <c r="C218" s="1">
        <v>132771.79</v>
      </c>
      <c r="D218" s="1">
        <v>102935.53</v>
      </c>
      <c r="E218" s="1">
        <v>83873.290000000008</v>
      </c>
      <c r="F218" s="1">
        <v>78992.029999999984</v>
      </c>
      <c r="G218" s="1">
        <v>78740.3</v>
      </c>
      <c r="H218" s="1">
        <v>79977.33</v>
      </c>
      <c r="I218" s="1">
        <v>78994.19</v>
      </c>
      <c r="J218" s="1">
        <v>86976.73</v>
      </c>
      <c r="K218" s="1">
        <v>81979.260000000009</v>
      </c>
      <c r="L218" s="1">
        <v>67776.259999999995</v>
      </c>
      <c r="M218" s="6">
        <v>50611.58</v>
      </c>
      <c r="N218" s="6">
        <v>42020.000000000007</v>
      </c>
      <c r="O218" s="6">
        <v>34904.28571428571</v>
      </c>
      <c r="P218" s="6">
        <v>38178.57142857142</v>
      </c>
      <c r="Q218" s="6">
        <v>47027.142857142833</v>
      </c>
      <c r="R218" s="6">
        <v>50351.428571428558</v>
      </c>
      <c r="S218" s="6">
        <v>51449.999999999993</v>
      </c>
      <c r="T218" s="6">
        <v>58354.285714285703</v>
      </c>
      <c r="U218" s="6">
        <v>83617.142857143233</v>
      </c>
      <c r="V218" s="6">
        <v>121769.99999999997</v>
      </c>
      <c r="W218" s="9">
        <v>143999.99999999997</v>
      </c>
      <c r="X218" s="9">
        <v>223889.99999999991</v>
      </c>
      <c r="Y218" s="9">
        <v>45011.428571428551</v>
      </c>
      <c r="Z218" t="s">
        <v>531</v>
      </c>
    </row>
    <row r="219" spans="1:26" x14ac:dyDescent="0.55000000000000004">
      <c r="A219" t="str">
        <f>VLOOKUP(B219,[1]jurisdictions!$E$1:$F$65536,2,FALSE)</f>
        <v>DS470007</v>
      </c>
      <c r="B219" t="s">
        <v>212</v>
      </c>
      <c r="C219" s="1">
        <v>2103573.6800000002</v>
      </c>
      <c r="D219" s="1">
        <v>2778375.97</v>
      </c>
      <c r="E219" s="1">
        <v>2098944.2500000005</v>
      </c>
      <c r="F219" s="1">
        <v>2016894.4500000002</v>
      </c>
      <c r="G219" s="1">
        <v>2035836.2500000005</v>
      </c>
      <c r="H219" s="1">
        <v>2054326.3500000003</v>
      </c>
      <c r="I219" s="1">
        <v>2135466.5599999996</v>
      </c>
      <c r="J219" s="1">
        <v>2117984.2399999998</v>
      </c>
      <c r="K219" s="1">
        <v>2192927.21</v>
      </c>
      <c r="L219" s="1">
        <v>1924579.7</v>
      </c>
      <c r="M219" s="6">
        <v>1987609.35</v>
      </c>
      <c r="N219" s="6">
        <v>1916299.8084291189</v>
      </c>
      <c r="O219" s="6">
        <v>1657004.4061302682</v>
      </c>
      <c r="P219" s="6">
        <v>1701944.4444444438</v>
      </c>
      <c r="Q219" s="6">
        <v>1659608.6206896545</v>
      </c>
      <c r="R219" s="6">
        <v>1649794.2528735625</v>
      </c>
      <c r="S219" s="6">
        <v>1420707.85440613</v>
      </c>
      <c r="T219" s="6">
        <v>1433544.444444444</v>
      </c>
      <c r="U219" s="6">
        <v>1596538.8888888883</v>
      </c>
      <c r="V219" s="6">
        <v>1354355.7471264366</v>
      </c>
      <c r="W219" s="9">
        <v>1285054.9808429112</v>
      </c>
      <c r="X219" s="9">
        <v>1465005.3639846737</v>
      </c>
      <c r="Y219" s="9">
        <v>1543701.3409961679</v>
      </c>
      <c r="Z219" t="s">
        <v>531</v>
      </c>
    </row>
    <row r="220" spans="1:26" x14ac:dyDescent="0.55000000000000004">
      <c r="A220" t="str">
        <f>VLOOKUP(B220,[1]jurisdictions!$E$1:$F$65536,2,FALSE)</f>
        <v>DS470008</v>
      </c>
      <c r="B220" t="s">
        <v>213</v>
      </c>
      <c r="C220" s="1">
        <v>338226.29</v>
      </c>
      <c r="D220" s="1">
        <v>454270.48000000004</v>
      </c>
      <c r="E220" s="1">
        <v>415428.38</v>
      </c>
      <c r="F220" s="1">
        <v>461462.48</v>
      </c>
      <c r="G220" s="1">
        <v>539160.51</v>
      </c>
      <c r="H220" s="1">
        <v>507672.63</v>
      </c>
      <c r="I220" s="1">
        <v>482338.06</v>
      </c>
      <c r="J220" s="1">
        <v>457234.35</v>
      </c>
      <c r="K220" s="1">
        <v>406067.97</v>
      </c>
      <c r="L220" s="1">
        <v>371823.85000000009</v>
      </c>
      <c r="M220" s="6">
        <v>373073.06999999989</v>
      </c>
      <c r="N220" s="6">
        <v>384352.97202797199</v>
      </c>
      <c r="O220" s="6">
        <v>298304.72027972003</v>
      </c>
      <c r="P220" s="6">
        <v>290258.39160839154</v>
      </c>
      <c r="Q220" s="6">
        <v>283893.35664335656</v>
      </c>
      <c r="R220" s="6">
        <v>271775.87412587402</v>
      </c>
      <c r="S220" s="6">
        <v>282758.56643356627</v>
      </c>
      <c r="T220" s="6">
        <v>286440.38461538457</v>
      </c>
      <c r="U220" s="6">
        <v>294010.48951048934</v>
      </c>
      <c r="V220" s="6">
        <v>325075.87412587402</v>
      </c>
      <c r="W220" s="9">
        <v>357335.31468531454</v>
      </c>
      <c r="X220" s="9">
        <v>403845.27972027927</v>
      </c>
      <c r="Y220" s="9">
        <v>403935.31468531443</v>
      </c>
      <c r="Z220" t="s">
        <v>531</v>
      </c>
    </row>
    <row r="221" spans="1:26" x14ac:dyDescent="0.55000000000000004">
      <c r="A221" t="str">
        <f>VLOOKUP(B221,[1]jurisdictions!$E$1:$F$65536,2,FALSE)</f>
        <v>DS471000</v>
      </c>
      <c r="B221" t="s">
        <v>214</v>
      </c>
      <c r="C221" s="1">
        <v>0</v>
      </c>
      <c r="D221" s="1"/>
      <c r="E221" s="1">
        <v>5737821.6900000004</v>
      </c>
      <c r="F221" s="1">
        <v>12095738.200000003</v>
      </c>
      <c r="G221" s="1">
        <v>14181673.370000003</v>
      </c>
      <c r="H221" s="1">
        <v>15872057.050000003</v>
      </c>
      <c r="I221" s="1">
        <v>16612413.139999997</v>
      </c>
      <c r="J221" s="1">
        <v>16246935.429999998</v>
      </c>
      <c r="K221" s="1">
        <v>14811513.840000002</v>
      </c>
      <c r="L221" s="1">
        <v>13715896.560000001</v>
      </c>
      <c r="M221" s="6">
        <v>13976203.570000002</v>
      </c>
      <c r="N221" s="6">
        <v>12803142.391304348</v>
      </c>
      <c r="O221" s="6">
        <v>12089300.000000004</v>
      </c>
      <c r="P221" s="6">
        <v>11311984.782608695</v>
      </c>
      <c r="Q221" s="6">
        <v>10429794.021739131</v>
      </c>
      <c r="R221" s="6">
        <v>9666953.8043478262</v>
      </c>
      <c r="S221" s="6">
        <v>9383338.5869565234</v>
      </c>
      <c r="T221" s="6">
        <v>8366195.6521739131</v>
      </c>
      <c r="U221" s="6">
        <v>7910491.3043478252</v>
      </c>
      <c r="V221" s="6">
        <v>7562683.1521739112</v>
      </c>
      <c r="W221" s="9">
        <v>7566476.6304347832</v>
      </c>
      <c r="X221" s="9">
        <v>8436062.5000000019</v>
      </c>
      <c r="Y221" s="9">
        <v>8340380.4347826084</v>
      </c>
      <c r="Z221" t="s">
        <v>531</v>
      </c>
    </row>
    <row r="222" spans="1:26" x14ac:dyDescent="0.55000000000000004">
      <c r="A222" t="str">
        <f>VLOOKUP(B222,[1]jurisdictions!$E$1:$F$65536,2,FALSE)</f>
        <v>DS480001</v>
      </c>
      <c r="B222" t="s">
        <v>215</v>
      </c>
      <c r="C222" s="1">
        <v>581231.68000000005</v>
      </c>
      <c r="D222" s="1">
        <v>694257.96000000008</v>
      </c>
      <c r="E222" s="1">
        <v>601464.90999999992</v>
      </c>
      <c r="F222" s="1">
        <v>519178.02</v>
      </c>
      <c r="G222" s="1">
        <v>497264.52999999997</v>
      </c>
      <c r="H222" s="1">
        <v>689851.6</v>
      </c>
      <c r="I222" s="1">
        <v>610121.64</v>
      </c>
      <c r="J222" s="1">
        <v>604124.99999999988</v>
      </c>
      <c r="K222" s="1">
        <v>554743.04000000004</v>
      </c>
      <c r="L222" s="1">
        <v>595974.3600000001</v>
      </c>
      <c r="M222" s="6">
        <v>505114.19999999995</v>
      </c>
      <c r="N222" s="6">
        <v>429682.75862069003</v>
      </c>
      <c r="O222" s="6">
        <v>449427.96934865939</v>
      </c>
      <c r="P222" s="6">
        <v>499909.96168582374</v>
      </c>
      <c r="Q222" s="6">
        <v>485332.18390804582</v>
      </c>
      <c r="R222" s="6">
        <v>519782.37547892705</v>
      </c>
      <c r="S222" s="6">
        <v>534637.73946360126</v>
      </c>
      <c r="T222" s="6">
        <v>539416.28352490393</v>
      </c>
      <c r="U222" s="6">
        <v>500149.04214559367</v>
      </c>
      <c r="V222" s="6">
        <v>537159.96168582363</v>
      </c>
      <c r="W222" s="9">
        <v>601685.63218390779</v>
      </c>
      <c r="X222" s="9">
        <v>654430.65134099592</v>
      </c>
      <c r="Y222" s="9">
        <v>698136.2068965513</v>
      </c>
      <c r="Z222" t="s">
        <v>532</v>
      </c>
    </row>
    <row r="223" spans="1:26" x14ac:dyDescent="0.55000000000000004">
      <c r="A223" t="str">
        <f>VLOOKUP(B223,[1]jurisdictions!$E$1:$F$65536,2,FALSE)</f>
        <v>DS481000</v>
      </c>
      <c r="B223" t="s">
        <v>216</v>
      </c>
      <c r="C223" s="1">
        <v>1402579.5500000003</v>
      </c>
      <c r="D223" s="1">
        <v>1695355.83</v>
      </c>
      <c r="E223" s="1">
        <v>1952614.3499999999</v>
      </c>
      <c r="F223" s="1">
        <v>2285479.9200000004</v>
      </c>
      <c r="G223" s="1">
        <v>2347341.11</v>
      </c>
      <c r="H223" s="1">
        <v>2817416.4600000004</v>
      </c>
      <c r="I223" s="1">
        <v>2705957.0400000005</v>
      </c>
      <c r="J223" s="1">
        <v>2831376.77</v>
      </c>
      <c r="K223" s="1">
        <v>2875752.8099999996</v>
      </c>
      <c r="L223" s="1">
        <v>2941456.0899999994</v>
      </c>
      <c r="M223" s="6">
        <v>2910275.2899999991</v>
      </c>
      <c r="N223" s="6">
        <v>2862641.666666666</v>
      </c>
      <c r="O223" s="6">
        <v>3101403.333333333</v>
      </c>
      <c r="P223" s="6">
        <v>2956088.3333333335</v>
      </c>
      <c r="Q223" s="6">
        <v>2305038.3333333335</v>
      </c>
      <c r="R223" s="6">
        <v>2219571.666666667</v>
      </c>
      <c r="S223" s="6">
        <v>2187840.0000000005</v>
      </c>
      <c r="T223" s="6">
        <v>1595600.0000000002</v>
      </c>
      <c r="U223" s="6">
        <v>1773945</v>
      </c>
      <c r="V223" s="6">
        <v>1939080.0000000002</v>
      </c>
      <c r="W223" s="9">
        <v>1827571.6666666667</v>
      </c>
      <c r="X223" s="9">
        <v>2171260</v>
      </c>
      <c r="Y223" s="9">
        <v>1896191.666666666</v>
      </c>
      <c r="Z223" t="s">
        <v>532</v>
      </c>
    </row>
    <row r="224" spans="1:26" x14ac:dyDescent="0.55000000000000004">
      <c r="A224" t="str">
        <f>VLOOKUP(B224,[1]jurisdictions!$E$1:$F$65536,2,FALSE)</f>
        <v>DS490001</v>
      </c>
      <c r="B224" t="s">
        <v>217</v>
      </c>
      <c r="C224" s="1">
        <v>577818.27999999991</v>
      </c>
      <c r="D224" s="1">
        <v>662300.88</v>
      </c>
      <c r="E224" s="1">
        <v>452913.77</v>
      </c>
      <c r="F224" s="1">
        <v>388299.48000000004</v>
      </c>
      <c r="G224" s="1">
        <v>368505.07000000007</v>
      </c>
      <c r="H224" s="1">
        <v>334594.53999999998</v>
      </c>
      <c r="I224" s="1">
        <v>378439.57999999996</v>
      </c>
      <c r="J224" s="1">
        <v>353567.62</v>
      </c>
      <c r="K224" s="1">
        <v>323399.30000000005</v>
      </c>
      <c r="L224" s="1">
        <v>275352.06999999995</v>
      </c>
      <c r="M224" s="6">
        <v>300299.63999999996</v>
      </c>
      <c r="N224" s="6">
        <v>336558.44155844161</v>
      </c>
      <c r="O224" s="6">
        <v>253635.71428571406</v>
      </c>
      <c r="P224" s="6">
        <v>260374.67532467522</v>
      </c>
      <c r="Q224" s="6">
        <v>273856.06060606055</v>
      </c>
      <c r="R224" s="6">
        <v>278787.44588744582</v>
      </c>
      <c r="S224" s="6">
        <v>283140.909090909</v>
      </c>
      <c r="T224" s="6">
        <v>303200.64935064927</v>
      </c>
      <c r="U224" s="6">
        <v>350968.39826839819</v>
      </c>
      <c r="V224" s="6">
        <v>422301.51515151508</v>
      </c>
      <c r="W224" s="9">
        <v>453736.14718614711</v>
      </c>
      <c r="X224" s="9">
        <v>603715.58441558422</v>
      </c>
      <c r="Y224" s="9">
        <v>660277.9220779218</v>
      </c>
      <c r="Z224" t="s">
        <v>533</v>
      </c>
    </row>
    <row r="225" spans="1:26" x14ac:dyDescent="0.55000000000000004">
      <c r="A225" t="str">
        <f>VLOOKUP(B225,[1]jurisdictions!$E$1:$F$65536,2,FALSE)</f>
        <v>DS490002</v>
      </c>
      <c r="B225" t="s">
        <v>218</v>
      </c>
      <c r="C225" s="1">
        <v>585383.34999999986</v>
      </c>
      <c r="D225" s="1">
        <v>243059.04</v>
      </c>
      <c r="E225" s="1">
        <v>174683.71</v>
      </c>
      <c r="F225" s="1">
        <v>139657.80999999997</v>
      </c>
      <c r="G225" s="1">
        <v>121950.44</v>
      </c>
      <c r="H225" s="1">
        <v>116205.74999999997</v>
      </c>
      <c r="I225" s="1">
        <v>151834.06999999998</v>
      </c>
      <c r="J225" s="1">
        <v>503094.42999999993</v>
      </c>
      <c r="K225" s="1">
        <v>135823.44999999998</v>
      </c>
      <c r="L225" s="1">
        <v>279929.93</v>
      </c>
      <c r="M225" s="6">
        <v>364137.31999999995</v>
      </c>
      <c r="N225" s="6">
        <v>425826.8199233716</v>
      </c>
      <c r="O225" s="6">
        <v>295096.55172413809</v>
      </c>
      <c r="P225" s="6">
        <v>276157.66283524892</v>
      </c>
      <c r="Q225" s="6">
        <v>284053.44827586197</v>
      </c>
      <c r="R225" s="6">
        <v>296491.76245210716</v>
      </c>
      <c r="S225" s="6">
        <v>272361.49425287347</v>
      </c>
      <c r="T225" s="6">
        <v>233570.68965517235</v>
      </c>
      <c r="U225" s="6">
        <v>294187.16475095775</v>
      </c>
      <c r="V225" s="6">
        <v>335718.77394636004</v>
      </c>
      <c r="W225" s="9">
        <v>300842.14559386967</v>
      </c>
      <c r="X225" s="9">
        <v>372100.95785440598</v>
      </c>
      <c r="Y225" s="9">
        <v>375575.47892720287</v>
      </c>
      <c r="Z225" t="s">
        <v>533</v>
      </c>
    </row>
    <row r="226" spans="1:26" x14ac:dyDescent="0.55000000000000004">
      <c r="A226" t="str">
        <f>VLOOKUP(B226,[1]jurisdictions!$E$1:$F$65536,2,FALSE)</f>
        <v>DS490003</v>
      </c>
      <c r="B226" t="s">
        <v>219</v>
      </c>
      <c r="C226" s="1">
        <v>2487525.34</v>
      </c>
      <c r="D226" s="1">
        <v>3350514.56</v>
      </c>
      <c r="E226" s="1">
        <v>3596739.22</v>
      </c>
      <c r="F226" s="1">
        <v>3605069.4899999988</v>
      </c>
      <c r="G226" s="1">
        <v>3965371.98</v>
      </c>
      <c r="H226" s="1">
        <v>4013652.5</v>
      </c>
      <c r="I226" s="1">
        <v>3767966.59</v>
      </c>
      <c r="J226" s="1">
        <v>3756541.4499999997</v>
      </c>
      <c r="K226" s="1">
        <v>3331805.78</v>
      </c>
      <c r="L226" s="1">
        <v>2980662.2400000007</v>
      </c>
      <c r="M226" s="6">
        <v>2761786.9800000004</v>
      </c>
      <c r="N226" s="6">
        <v>2596087.54789272</v>
      </c>
      <c r="O226" s="6">
        <v>2116247.5095785428</v>
      </c>
      <c r="P226" s="6">
        <v>1788120.8812260535</v>
      </c>
      <c r="Q226" s="6">
        <v>1730655.5555555543</v>
      </c>
      <c r="R226" s="6">
        <v>1789073.3716475088</v>
      </c>
      <c r="S226" s="6">
        <v>1461078.7356321835</v>
      </c>
      <c r="T226" s="6">
        <v>1462085.6321839076</v>
      </c>
      <c r="U226" s="6">
        <v>1645089.4636015319</v>
      </c>
      <c r="V226" s="6">
        <v>1738641.954022988</v>
      </c>
      <c r="W226" s="9">
        <v>1741045.5938697311</v>
      </c>
      <c r="X226" s="9">
        <v>1857656.7049808425</v>
      </c>
      <c r="Y226" s="9">
        <v>1656943.4865900378</v>
      </c>
      <c r="Z226" t="s">
        <v>533</v>
      </c>
    </row>
    <row r="227" spans="1:26" x14ac:dyDescent="0.55000000000000004">
      <c r="A227" t="str">
        <f>VLOOKUP(B227,[1]jurisdictions!$E$1:$F$65536,2,FALSE)</f>
        <v>DS491000</v>
      </c>
      <c r="B227" t="s">
        <v>220</v>
      </c>
      <c r="C227" s="1">
        <v>2586918.06</v>
      </c>
      <c r="D227" s="1">
        <v>4131140.9700000007</v>
      </c>
      <c r="E227" s="1">
        <v>5225383.9299999988</v>
      </c>
      <c r="F227" s="1">
        <v>5663124.1000000006</v>
      </c>
      <c r="G227" s="1">
        <v>6297968.2100000009</v>
      </c>
      <c r="H227" s="1">
        <v>6945178.6100000003</v>
      </c>
      <c r="I227" s="1">
        <v>8024526.1000000015</v>
      </c>
      <c r="J227" s="1">
        <v>7957641.3900000006</v>
      </c>
      <c r="K227" s="1">
        <v>7463259.4499999993</v>
      </c>
      <c r="L227" s="1">
        <v>6431829.0600000015</v>
      </c>
      <c r="M227" s="6">
        <v>5377195.1000000006</v>
      </c>
      <c r="N227" s="6">
        <v>5680800.0000000019</v>
      </c>
      <c r="O227" s="6">
        <v>5871402.7173912982</v>
      </c>
      <c r="P227" s="6">
        <v>5678943.4782608692</v>
      </c>
      <c r="Q227" s="6">
        <v>5137288.0434782607</v>
      </c>
      <c r="R227" s="6">
        <v>5133961.9565217393</v>
      </c>
      <c r="S227" s="6">
        <v>4452675.5434782626</v>
      </c>
      <c r="T227" s="6">
        <v>4132065.760869565</v>
      </c>
      <c r="U227" s="6">
        <v>3971773.3695652178</v>
      </c>
      <c r="V227" s="6">
        <v>3787510.3260869561</v>
      </c>
      <c r="W227" s="9">
        <v>3645553.8043478271</v>
      </c>
      <c r="X227" s="9">
        <v>4222036.4130434785</v>
      </c>
      <c r="Y227" s="9">
        <v>3633842.3913043467</v>
      </c>
      <c r="Z227" t="s">
        <v>533</v>
      </c>
    </row>
    <row r="228" spans="1:26" x14ac:dyDescent="0.55000000000000004">
      <c r="A228" t="str">
        <f>VLOOKUP(B228,[1]jurisdictions!$E$1:$F$65536,2,FALSE)</f>
        <v>DS500001</v>
      </c>
      <c r="B228" t="s">
        <v>221</v>
      </c>
      <c r="C228" s="1">
        <v>1623018.66</v>
      </c>
      <c r="D228" s="1">
        <v>1899632.75</v>
      </c>
      <c r="E228" s="1">
        <v>1883628.01</v>
      </c>
      <c r="F228" s="1">
        <v>1873028.5799999996</v>
      </c>
      <c r="G228" s="1">
        <v>1686281.69</v>
      </c>
      <c r="H228" s="1">
        <v>1978937.6100000003</v>
      </c>
      <c r="I228" s="1">
        <v>1975164.1900000002</v>
      </c>
      <c r="J228" s="1">
        <v>2040078.11</v>
      </c>
      <c r="K228" s="1">
        <v>1946159.8199999998</v>
      </c>
      <c r="L228" s="1">
        <v>1877015.68</v>
      </c>
      <c r="M228" s="6">
        <v>1876212.43</v>
      </c>
      <c r="N228" s="6">
        <v>1890612.6163108915</v>
      </c>
      <c r="O228" s="6">
        <v>1669418.7766830886</v>
      </c>
      <c r="P228" s="6">
        <v>1696758.4291187734</v>
      </c>
      <c r="Q228" s="6">
        <v>1817808.620689655</v>
      </c>
      <c r="R228" s="6">
        <v>1884822.4137931031</v>
      </c>
      <c r="S228" s="6">
        <v>1979982.5670498081</v>
      </c>
      <c r="T228" s="6">
        <v>1964726.2452107272</v>
      </c>
      <c r="U228" s="6">
        <v>2097139.4636015319</v>
      </c>
      <c r="V228" s="6">
        <v>2085393.8697318004</v>
      </c>
      <c r="W228" s="9">
        <v>2195268.1992337168</v>
      </c>
      <c r="X228" s="9">
        <v>2290132.1839080458</v>
      </c>
      <c r="Y228" s="9">
        <v>2284917.2413793094</v>
      </c>
      <c r="Z228" t="s">
        <v>534</v>
      </c>
    </row>
    <row r="229" spans="1:26" x14ac:dyDescent="0.55000000000000004">
      <c r="A229" t="str">
        <f>VLOOKUP(B229,[1]jurisdictions!$E$1:$F$65536,2,FALSE)</f>
        <v>DS500002</v>
      </c>
      <c r="B229" t="s">
        <v>222</v>
      </c>
      <c r="C229" s="1">
        <v>1395494.1400000001</v>
      </c>
      <c r="D229" s="1">
        <v>1790938.9100000001</v>
      </c>
      <c r="E229" s="1">
        <v>1821348.6300000004</v>
      </c>
      <c r="F229" s="1">
        <v>1878358.0500000005</v>
      </c>
      <c r="G229" s="1">
        <v>1810815.84</v>
      </c>
      <c r="H229" s="1">
        <v>1857187.4799999997</v>
      </c>
      <c r="I229" s="1">
        <v>1767945.0299999998</v>
      </c>
      <c r="J229" s="1">
        <v>1837306.6400000001</v>
      </c>
      <c r="K229" s="1">
        <v>1896087.7199999995</v>
      </c>
      <c r="L229" s="1">
        <v>1753617.8800000004</v>
      </c>
      <c r="M229" s="6">
        <v>1720557.49</v>
      </c>
      <c r="N229" s="6">
        <v>1753789.8601398603</v>
      </c>
      <c r="O229" s="6">
        <v>1795411.7132867135</v>
      </c>
      <c r="P229" s="6">
        <v>1711702.0979020975</v>
      </c>
      <c r="Q229" s="6">
        <v>1755016.9580419571</v>
      </c>
      <c r="R229" s="6">
        <v>1621007.3426573419</v>
      </c>
      <c r="S229" s="6">
        <v>1645171.8531468525</v>
      </c>
      <c r="T229" s="6">
        <v>1560327.0979020975</v>
      </c>
      <c r="U229" s="6">
        <v>1592949.825174825</v>
      </c>
      <c r="V229" s="6">
        <v>1548267.482517482</v>
      </c>
      <c r="W229" s="9">
        <v>1605703.8461538458</v>
      </c>
      <c r="X229" s="9">
        <v>1666770.9790209781</v>
      </c>
      <c r="Y229" s="9">
        <v>2358442.6573426565</v>
      </c>
      <c r="Z229" t="s">
        <v>534</v>
      </c>
    </row>
    <row r="230" spans="1:26" x14ac:dyDescent="0.55000000000000004">
      <c r="A230" t="str">
        <f>VLOOKUP(B230,[1]jurisdictions!$E$1:$F$65536,2,FALSE)</f>
        <v>DS500003</v>
      </c>
      <c r="B230" t="s">
        <v>223</v>
      </c>
      <c r="C230" s="1">
        <v>56270061.329999998</v>
      </c>
      <c r="D230" s="1">
        <v>55475280.090000004</v>
      </c>
      <c r="E230" s="1">
        <v>50386008.770000003</v>
      </c>
      <c r="F230" s="1">
        <v>51285327.25</v>
      </c>
      <c r="G230" s="1">
        <v>51171912.580000006</v>
      </c>
      <c r="H230" s="1">
        <v>51314665.339999996</v>
      </c>
      <c r="I230" s="1">
        <v>50365640.989999995</v>
      </c>
      <c r="J230" s="1">
        <v>49316167.000000007</v>
      </c>
      <c r="K230" s="1">
        <v>45304493.919999994</v>
      </c>
      <c r="L230" s="1">
        <v>43785802.830000006</v>
      </c>
      <c r="M230" s="6">
        <v>43038292.25</v>
      </c>
      <c r="N230" s="6">
        <v>42990516.433566451</v>
      </c>
      <c r="O230" s="6">
        <v>39759298.951049022</v>
      </c>
      <c r="P230" s="6">
        <v>36162527.622377612</v>
      </c>
      <c r="Q230" s="6">
        <v>35404975.699300684</v>
      </c>
      <c r="R230" s="6">
        <v>34729443.881118879</v>
      </c>
      <c r="S230" s="6">
        <v>35978445.454545431</v>
      </c>
      <c r="T230" s="6">
        <v>33739481.293706276</v>
      </c>
      <c r="U230" s="6">
        <v>36427490.034965016</v>
      </c>
      <c r="V230" s="6">
        <v>38492596.67832166</v>
      </c>
      <c r="W230" s="9">
        <v>40817570.629370622</v>
      </c>
      <c r="X230" s="9">
        <v>48211556.118881099</v>
      </c>
      <c r="Y230" s="9">
        <v>57634854.195804164</v>
      </c>
      <c r="Z230" t="s">
        <v>534</v>
      </c>
    </row>
    <row r="231" spans="1:26" x14ac:dyDescent="0.55000000000000004">
      <c r="A231" t="str">
        <f>VLOOKUP(B231,[1]jurisdictions!$E$1:$F$65536,2,FALSE)</f>
        <v>DS500004</v>
      </c>
      <c r="B231" t="s">
        <v>224</v>
      </c>
      <c r="C231" s="1">
        <v>3948344.91</v>
      </c>
      <c r="D231" s="1">
        <v>4719790.9699999988</v>
      </c>
      <c r="E231" s="1">
        <v>4801640.72</v>
      </c>
      <c r="F231" s="1">
        <v>5116565.59</v>
      </c>
      <c r="G231" s="1">
        <v>5059849.080000001</v>
      </c>
      <c r="H231" s="1">
        <v>5004801.0200000005</v>
      </c>
      <c r="I231" s="1">
        <v>4922095.12</v>
      </c>
      <c r="J231" s="1">
        <v>5121069.2</v>
      </c>
      <c r="K231" s="1">
        <v>4857372.1599999992</v>
      </c>
      <c r="L231" s="1">
        <v>4740131.3600000003</v>
      </c>
      <c r="M231" s="6">
        <v>4781138.4300000006</v>
      </c>
      <c r="N231" s="6">
        <v>4770990.9961685818</v>
      </c>
      <c r="O231" s="6">
        <v>4649707.6628352487</v>
      </c>
      <c r="P231" s="6">
        <v>4571843.4865900362</v>
      </c>
      <c r="Q231" s="6">
        <v>4549121.2643678151</v>
      </c>
      <c r="R231" s="6">
        <v>4594983.524904212</v>
      </c>
      <c r="S231" s="6">
        <v>4702013.0268199211</v>
      </c>
      <c r="T231" s="6">
        <v>4517654.9808429107</v>
      </c>
      <c r="U231" s="6">
        <v>4572837.3563218378</v>
      </c>
      <c r="V231" s="6">
        <v>4333750.3831417607</v>
      </c>
      <c r="W231" s="9">
        <v>4437093.6781609179</v>
      </c>
      <c r="X231" s="9">
        <v>4650364.9425287331</v>
      </c>
      <c r="Y231" s="9">
        <v>3760916.4750957848</v>
      </c>
      <c r="Z231" t="s">
        <v>534</v>
      </c>
    </row>
    <row r="232" spans="1:26" x14ac:dyDescent="0.55000000000000004">
      <c r="A232" t="str">
        <f>VLOOKUP(B232,[1]jurisdictions!$E$1:$F$65536,2,FALSE)</f>
        <v>DS500005</v>
      </c>
      <c r="B232" t="s">
        <v>225</v>
      </c>
      <c r="C232" s="1">
        <v>3432256.4999999995</v>
      </c>
      <c r="D232" s="1">
        <v>4216085.33</v>
      </c>
      <c r="E232" s="1">
        <v>3788083.3000000003</v>
      </c>
      <c r="F232" s="1">
        <v>3608939.1299999994</v>
      </c>
      <c r="G232" s="1">
        <v>3724175.39</v>
      </c>
      <c r="H232" s="1">
        <v>3855747.7100000009</v>
      </c>
      <c r="I232" s="1">
        <v>3883159.1000000006</v>
      </c>
      <c r="J232" s="1">
        <v>4124190.6199999996</v>
      </c>
      <c r="K232" s="1">
        <v>3912526.1700000013</v>
      </c>
      <c r="L232" s="1">
        <v>3905093.5300000003</v>
      </c>
      <c r="M232" s="6">
        <v>4049528.98</v>
      </c>
      <c r="N232" s="6">
        <v>4304535.0574712642</v>
      </c>
      <c r="O232" s="6">
        <v>3932725.4789272058</v>
      </c>
      <c r="P232" s="6">
        <v>3889458.2375478917</v>
      </c>
      <c r="Q232" s="6">
        <v>3766901.3409961681</v>
      </c>
      <c r="R232" s="6">
        <v>3999097.8927203049</v>
      </c>
      <c r="S232" s="6">
        <v>4079170.4980842914</v>
      </c>
      <c r="T232" s="6">
        <v>4111246.360153256</v>
      </c>
      <c r="U232" s="6">
        <v>4314842.3371647503</v>
      </c>
      <c r="V232" s="6">
        <v>3989755.3639846728</v>
      </c>
      <c r="W232" s="9">
        <v>4141558.8122605351</v>
      </c>
      <c r="X232" s="9">
        <v>4316660.7279693466</v>
      </c>
      <c r="Y232" s="9">
        <v>4720107.8544061296</v>
      </c>
      <c r="Z232" t="s">
        <v>534</v>
      </c>
    </row>
    <row r="233" spans="1:26" x14ac:dyDescent="0.55000000000000004">
      <c r="A233" t="str">
        <f>VLOOKUP(B233,[1]jurisdictions!$E$1:$F$65536,2,FALSE)</f>
        <v>DS500006</v>
      </c>
      <c r="B233" t="s">
        <v>226</v>
      </c>
      <c r="C233" s="1">
        <v>9040486.2200000007</v>
      </c>
      <c r="D233" s="1">
        <v>10190787.540000003</v>
      </c>
      <c r="E233" s="1">
        <v>9854782.6899999995</v>
      </c>
      <c r="F233" s="1">
        <v>10661978.940000001</v>
      </c>
      <c r="G233" s="1">
        <v>11264400.99</v>
      </c>
      <c r="H233" s="1">
        <v>11100497.540000001</v>
      </c>
      <c r="I233" s="1">
        <v>10996814.749999998</v>
      </c>
      <c r="J233" s="1">
        <v>11054137.310000002</v>
      </c>
      <c r="K233" s="1">
        <v>10201076.099999998</v>
      </c>
      <c r="L233" s="1">
        <v>9752498.3099999987</v>
      </c>
      <c r="M233" s="6">
        <v>9354979.9499999993</v>
      </c>
      <c r="N233" s="6">
        <v>8711158.1180811767</v>
      </c>
      <c r="O233" s="6">
        <v>8116354.9815498078</v>
      </c>
      <c r="P233" s="6">
        <v>7577701.8450184474</v>
      </c>
      <c r="Q233" s="6">
        <v>7238468.8191881897</v>
      </c>
      <c r="R233" s="6">
        <v>7197291.1439114371</v>
      </c>
      <c r="S233" s="6">
        <v>7158503.874538742</v>
      </c>
      <c r="T233" s="6">
        <v>6877222.1402214011</v>
      </c>
      <c r="U233" s="6">
        <v>7588236.16236162</v>
      </c>
      <c r="V233" s="6">
        <v>7164897.6014760127</v>
      </c>
      <c r="W233" s="9">
        <v>6943725.8302583015</v>
      </c>
      <c r="X233" s="9">
        <v>7837156.2730627274</v>
      </c>
      <c r="Y233" s="9">
        <v>8883954.6125461236</v>
      </c>
      <c r="Z233" t="s">
        <v>534</v>
      </c>
    </row>
    <row r="234" spans="1:26" x14ac:dyDescent="0.55000000000000004">
      <c r="A234" t="str">
        <f>VLOOKUP(B234,[1]jurisdictions!$E$1:$F$65536,2,FALSE)</f>
        <v>DS501000</v>
      </c>
      <c r="B234" t="s">
        <v>227</v>
      </c>
      <c r="C234" s="1">
        <v>95733809.600000009</v>
      </c>
      <c r="D234" s="1">
        <v>138685881.44999999</v>
      </c>
      <c r="E234" s="1">
        <v>143584738.97999996</v>
      </c>
      <c r="F234" s="1">
        <v>165955276.22999996</v>
      </c>
      <c r="G234" s="1">
        <v>178511973.61000001</v>
      </c>
      <c r="H234" s="1">
        <v>186854588.54999998</v>
      </c>
      <c r="I234" s="1">
        <v>188943913.55000004</v>
      </c>
      <c r="J234" s="1">
        <v>196175727.83999997</v>
      </c>
      <c r="K234" s="1">
        <v>190664203.54999998</v>
      </c>
      <c r="L234" s="1">
        <v>188742014.70000002</v>
      </c>
      <c r="M234" s="6">
        <v>191699700.30000004</v>
      </c>
      <c r="N234" s="6">
        <v>188928766.30434778</v>
      </c>
      <c r="O234" s="6">
        <v>208692054.89130455</v>
      </c>
      <c r="P234" s="6">
        <v>180220501.63043475</v>
      </c>
      <c r="Q234" s="6">
        <v>180904909.23913038</v>
      </c>
      <c r="R234" s="6">
        <v>180598109.78260872</v>
      </c>
      <c r="S234" s="6">
        <v>181900614.13043478</v>
      </c>
      <c r="T234" s="6">
        <v>166024875</v>
      </c>
      <c r="U234" s="6">
        <v>163507605.97826084</v>
      </c>
      <c r="V234" s="6">
        <v>157152929.89130437</v>
      </c>
      <c r="W234" s="9">
        <v>164643311.95652169</v>
      </c>
      <c r="X234" s="9">
        <v>180733355.43478262</v>
      </c>
      <c r="Y234" s="9">
        <v>182495830.43478259</v>
      </c>
      <c r="Z234" t="s">
        <v>534</v>
      </c>
    </row>
    <row r="235" spans="1:26" x14ac:dyDescent="0.55000000000000004">
      <c r="A235" t="str">
        <f>VLOOKUP(B235,[1]jurisdictions!$E$1:$F$65536,2,FALSE)</f>
        <v>DS510001</v>
      </c>
      <c r="B235" t="s">
        <v>228</v>
      </c>
      <c r="C235" s="1">
        <v>3735643.4899999998</v>
      </c>
      <c r="D235" s="1">
        <v>4640527.25</v>
      </c>
      <c r="E235" s="1">
        <v>4005523.12</v>
      </c>
      <c r="F235" s="1">
        <v>4460239.4999999991</v>
      </c>
      <c r="G235" s="1">
        <v>4709096.7899999991</v>
      </c>
      <c r="H235" s="1">
        <v>4675386.6599999992</v>
      </c>
      <c r="I235" s="1">
        <v>4672258.9999999991</v>
      </c>
      <c r="J235" s="1">
        <v>4610208.8900000006</v>
      </c>
      <c r="K235" s="1">
        <v>4215710.2600000007</v>
      </c>
      <c r="L235" s="1">
        <v>4067505.1700000004</v>
      </c>
      <c r="M235" s="6">
        <v>4230473.1099999994</v>
      </c>
      <c r="N235" s="6">
        <v>4304050.140625</v>
      </c>
      <c r="O235" s="6">
        <v>3680112.385416667</v>
      </c>
      <c r="P235" s="6">
        <v>3424203.1249999995</v>
      </c>
      <c r="Q235" s="6">
        <v>3487216.9921874991</v>
      </c>
      <c r="R235" s="6">
        <v>3356133.0078124986</v>
      </c>
      <c r="S235" s="6">
        <v>3213261.7187499986</v>
      </c>
      <c r="T235" s="6">
        <v>3081963.0859374986</v>
      </c>
      <c r="U235" s="6">
        <v>3191300.7812499991</v>
      </c>
      <c r="V235" s="6">
        <v>3357431.6406249991</v>
      </c>
      <c r="W235" s="9">
        <v>3987340.2343749981</v>
      </c>
      <c r="X235" s="9">
        <v>4217855.4687499981</v>
      </c>
      <c r="Y235" s="9">
        <v>4620439.2578124981</v>
      </c>
      <c r="Z235" t="s">
        <v>535</v>
      </c>
    </row>
    <row r="236" spans="1:26" x14ac:dyDescent="0.55000000000000004">
      <c r="A236" t="str">
        <f>VLOOKUP(B236,[1]jurisdictions!$E$1:$F$65536,2,FALSE)</f>
        <v>DS510002</v>
      </c>
      <c r="B236" t="s">
        <v>229</v>
      </c>
      <c r="C236" s="1">
        <v>2857938.3099999996</v>
      </c>
      <c r="D236" s="1">
        <v>3562767.6399999987</v>
      </c>
      <c r="E236" s="1">
        <v>2905460.6500000004</v>
      </c>
      <c r="F236" s="1">
        <v>2857858.9499999997</v>
      </c>
      <c r="G236" s="1">
        <v>2905978.59</v>
      </c>
      <c r="H236" s="1">
        <v>2792227.7500000005</v>
      </c>
      <c r="I236" s="1">
        <v>2664979.3900000006</v>
      </c>
      <c r="J236" s="1">
        <v>2430385.54</v>
      </c>
      <c r="K236" s="1">
        <v>2284553.2199999997</v>
      </c>
      <c r="L236" s="1">
        <v>2320131.16</v>
      </c>
      <c r="M236" s="6">
        <v>2523399.81</v>
      </c>
      <c r="N236" s="6">
        <v>2909150.3831417616</v>
      </c>
      <c r="O236" s="6">
        <v>2022042.9118773944</v>
      </c>
      <c r="P236" s="6">
        <v>1851705.5555555553</v>
      </c>
      <c r="Q236" s="6">
        <v>1911444.2528735627</v>
      </c>
      <c r="R236" s="6">
        <v>2012034.2911877385</v>
      </c>
      <c r="S236" s="6">
        <v>2155056.3218390797</v>
      </c>
      <c r="T236" s="6">
        <v>1809226.0536398469</v>
      </c>
      <c r="U236" s="6">
        <v>2142405.1724137929</v>
      </c>
      <c r="V236" s="6">
        <v>2482549.9999999995</v>
      </c>
      <c r="W236" s="9">
        <v>2739006.3218390797</v>
      </c>
      <c r="X236" s="9">
        <v>2937549.8084291182</v>
      </c>
      <c r="Y236" s="9">
        <v>3868905.3639846728</v>
      </c>
      <c r="Z236" t="s">
        <v>535</v>
      </c>
    </row>
    <row r="237" spans="1:26" x14ac:dyDescent="0.55000000000000004">
      <c r="A237" t="str">
        <f>VLOOKUP(B237,[1]jurisdictions!$E$1:$F$65536,2,FALSE)</f>
        <v>DS510003</v>
      </c>
      <c r="B237" t="s">
        <v>230</v>
      </c>
      <c r="C237" s="1">
        <v>580710.54999999993</v>
      </c>
      <c r="D237" s="1">
        <v>576646.74</v>
      </c>
      <c r="E237" s="1">
        <v>395183</v>
      </c>
      <c r="F237" s="1">
        <v>408011.96999999991</v>
      </c>
      <c r="G237" s="1">
        <v>417828.23</v>
      </c>
      <c r="H237" s="1">
        <v>436092.4800000001</v>
      </c>
      <c r="I237" s="1">
        <v>457300.68999999994</v>
      </c>
      <c r="J237" s="1">
        <v>462463.19</v>
      </c>
      <c r="K237" s="1">
        <v>516541.24</v>
      </c>
      <c r="L237" s="1">
        <v>494651.54000000004</v>
      </c>
      <c r="M237" s="6">
        <v>471242.00000000006</v>
      </c>
      <c r="N237" s="6">
        <v>482203.84615384619</v>
      </c>
      <c r="O237" s="6">
        <v>366320.50692602416</v>
      </c>
      <c r="P237" s="6">
        <v>363610.34482758609</v>
      </c>
      <c r="Q237" s="6">
        <v>369630.8429118772</v>
      </c>
      <c r="R237" s="6">
        <v>335863.40996168565</v>
      </c>
      <c r="S237" s="6">
        <v>352327.20306513406</v>
      </c>
      <c r="T237" s="6">
        <v>404690.03831417608</v>
      </c>
      <c r="U237" s="6">
        <v>539697.70114942512</v>
      </c>
      <c r="V237" s="6">
        <v>505442.33716475067</v>
      </c>
      <c r="W237" s="9">
        <v>467921.07279693458</v>
      </c>
      <c r="X237" s="9">
        <v>525927.20306513377</v>
      </c>
      <c r="Y237" s="9">
        <v>460912.64367816073</v>
      </c>
      <c r="Z237" t="s">
        <v>535</v>
      </c>
    </row>
    <row r="238" spans="1:26" x14ac:dyDescent="0.55000000000000004">
      <c r="A238" t="str">
        <f>VLOOKUP(B238,[1]jurisdictions!$E$1:$F$65536,2,FALSE)</f>
        <v>DS510004</v>
      </c>
      <c r="B238" t="s">
        <v>231</v>
      </c>
      <c r="C238" s="1">
        <v>64005061.360000014</v>
      </c>
      <c r="D238" s="1">
        <v>73016182.659999996</v>
      </c>
      <c r="E238" s="1">
        <v>67523336.840000004</v>
      </c>
      <c r="F238" s="1">
        <v>67198245.659999996</v>
      </c>
      <c r="G238" s="1">
        <v>71822481.160000011</v>
      </c>
      <c r="H238" s="1">
        <v>76090177.919999987</v>
      </c>
      <c r="I238" s="1">
        <v>74164936.670000017</v>
      </c>
      <c r="J238" s="1">
        <v>73700618.87999998</v>
      </c>
      <c r="K238" s="1">
        <v>67397664.340000004</v>
      </c>
      <c r="L238" s="1">
        <v>62317461.150000013</v>
      </c>
      <c r="M238" s="6">
        <v>63973114.430000015</v>
      </c>
      <c r="N238" s="6">
        <v>63990013.984674282</v>
      </c>
      <c r="O238" s="6">
        <v>57372666.283525124</v>
      </c>
      <c r="P238" s="6">
        <v>52458272.222222194</v>
      </c>
      <c r="Q238" s="6">
        <v>49530266.091954015</v>
      </c>
      <c r="R238" s="6">
        <v>49221859.961685807</v>
      </c>
      <c r="S238" s="6">
        <v>49547164.942528717</v>
      </c>
      <c r="T238" s="6">
        <v>48850322.41379308</v>
      </c>
      <c r="U238" s="6">
        <v>51063890.804597676</v>
      </c>
      <c r="V238" s="6">
        <v>52224908.620689638</v>
      </c>
      <c r="W238" s="9">
        <v>51488210.727969326</v>
      </c>
      <c r="X238" s="9">
        <v>56698361.494252853</v>
      </c>
      <c r="Y238" s="9">
        <v>61392759.003831387</v>
      </c>
      <c r="Z238" t="s">
        <v>535</v>
      </c>
    </row>
    <row r="239" spans="1:26" x14ac:dyDescent="0.55000000000000004">
      <c r="A239" t="str">
        <f>VLOOKUP(B239,[1]jurisdictions!$E$1:$F$65536,2,FALSE)</f>
        <v>DS510005</v>
      </c>
      <c r="B239" t="s">
        <v>232</v>
      </c>
      <c r="C239" s="1">
        <v>409022.60999999993</v>
      </c>
      <c r="D239" s="1">
        <v>823949.14000000013</v>
      </c>
      <c r="E239" s="1">
        <v>350019.46</v>
      </c>
      <c r="F239" s="1">
        <v>287303.13</v>
      </c>
      <c r="G239" s="1">
        <v>262012.94</v>
      </c>
      <c r="H239" s="1">
        <v>234052.14000000007</v>
      </c>
      <c r="I239" s="1">
        <v>247303.65000000002</v>
      </c>
      <c r="J239" s="1">
        <v>256671.57000000007</v>
      </c>
      <c r="K239" s="1">
        <v>217279.91000000003</v>
      </c>
      <c r="L239" s="1">
        <v>210166.63999999998</v>
      </c>
      <c r="M239" s="6">
        <v>190285.7</v>
      </c>
      <c r="N239" s="6">
        <v>245589.23076923069</v>
      </c>
      <c r="O239" s="6">
        <v>159686.15384615381</v>
      </c>
      <c r="P239" s="6">
        <v>238674.61538461526</v>
      </c>
      <c r="Q239" s="6">
        <v>151101.53846153841</v>
      </c>
      <c r="R239" s="6">
        <v>156502.30769230766</v>
      </c>
      <c r="S239" s="6">
        <v>196073.84615384607</v>
      </c>
      <c r="T239" s="6">
        <v>209993.07692307688</v>
      </c>
      <c r="U239" s="6">
        <v>248045.3846153846</v>
      </c>
      <c r="V239" s="6">
        <v>278906.15384615381</v>
      </c>
      <c r="W239" s="9">
        <v>230071.53846153844</v>
      </c>
      <c r="X239" s="9">
        <v>251922.30769230763</v>
      </c>
      <c r="Y239" s="9">
        <v>310955.38461538445</v>
      </c>
      <c r="Z239" t="s">
        <v>535</v>
      </c>
    </row>
    <row r="240" spans="1:26" x14ac:dyDescent="0.55000000000000004">
      <c r="A240" t="str">
        <f>VLOOKUP(B240,[1]jurisdictions!$E$1:$F$65536,2,FALSE)</f>
        <v>DS511000</v>
      </c>
      <c r="B240" t="s">
        <v>233</v>
      </c>
      <c r="C240" s="1">
        <v>63051716.550000004</v>
      </c>
      <c r="D240" s="1">
        <v>82385801.640000015</v>
      </c>
      <c r="E240" s="1">
        <v>86543796.850000009</v>
      </c>
      <c r="F240" s="1">
        <v>140409710.55000001</v>
      </c>
      <c r="G240" s="1">
        <v>161104234.13</v>
      </c>
      <c r="H240" s="1">
        <v>169925055.23999998</v>
      </c>
      <c r="I240" s="1">
        <v>178562822.84999999</v>
      </c>
      <c r="J240" s="1">
        <v>179906773.11000001</v>
      </c>
      <c r="K240" s="1">
        <v>172241435.72</v>
      </c>
      <c r="L240" s="1">
        <v>165625113.85999998</v>
      </c>
      <c r="M240" s="6">
        <v>165370682.16000009</v>
      </c>
      <c r="N240" s="6">
        <v>182125739.48126799</v>
      </c>
      <c r="O240" s="6">
        <v>166538303.17002913</v>
      </c>
      <c r="P240" s="6">
        <v>154642702.59365997</v>
      </c>
      <c r="Q240" s="6">
        <v>150033336.59942362</v>
      </c>
      <c r="R240" s="6">
        <v>155795687.60806912</v>
      </c>
      <c r="S240" s="6">
        <v>134856489.91354465</v>
      </c>
      <c r="T240" s="6">
        <v>120608195.96541788</v>
      </c>
      <c r="U240" s="6">
        <v>118835723.34293947</v>
      </c>
      <c r="V240" s="6">
        <v>120115130.83573487</v>
      </c>
      <c r="W240" s="9">
        <v>120454046.68587893</v>
      </c>
      <c r="X240" s="9">
        <v>125612982.1325648</v>
      </c>
      <c r="Y240" s="9">
        <v>119742529.68299711</v>
      </c>
      <c r="Z240" t="s">
        <v>535</v>
      </c>
    </row>
    <row r="241" spans="1:26" x14ac:dyDescent="0.55000000000000004">
      <c r="A241" t="str">
        <f>VLOOKUP(B241,[1]jurisdictions!$E$1:$F$65536,2,FALSE)</f>
        <v>DS520001</v>
      </c>
      <c r="B241" t="s">
        <v>234</v>
      </c>
      <c r="C241" s="1">
        <v>1218090.5700000003</v>
      </c>
      <c r="D241" s="1">
        <v>1357330.18</v>
      </c>
      <c r="E241" s="1">
        <v>1291046.8700000001</v>
      </c>
      <c r="F241" s="1">
        <v>1219712.8800000001</v>
      </c>
      <c r="G241" s="1">
        <v>1188417.8300000003</v>
      </c>
      <c r="H241" s="1">
        <v>1235723.29</v>
      </c>
      <c r="I241" s="1">
        <v>1373764.53</v>
      </c>
      <c r="J241" s="1">
        <v>1439986.9199999997</v>
      </c>
      <c r="K241" s="1">
        <v>1423036.91</v>
      </c>
      <c r="L241" s="1">
        <v>1362016.4</v>
      </c>
      <c r="M241" s="6">
        <v>1573963.3599999999</v>
      </c>
      <c r="N241" s="6">
        <v>1748343.8697318006</v>
      </c>
      <c r="O241" s="6">
        <v>1501047.8927203063</v>
      </c>
      <c r="P241" s="6">
        <v>1504404.9808429112</v>
      </c>
      <c r="Q241" s="6">
        <v>1492651.1494252868</v>
      </c>
      <c r="R241" s="6">
        <v>1407481.9923371642</v>
      </c>
      <c r="S241" s="6">
        <v>1602230.4597701144</v>
      </c>
      <c r="T241" s="6">
        <v>1528470.4980842904</v>
      </c>
      <c r="U241" s="6">
        <v>1703567.8160919538</v>
      </c>
      <c r="V241" s="6">
        <v>2233117.0498084282</v>
      </c>
      <c r="W241" s="9">
        <v>2044369.9233716466</v>
      </c>
      <c r="X241" s="9">
        <v>2306727.2030651337</v>
      </c>
      <c r="Y241" s="9">
        <v>2370700.9578544055</v>
      </c>
      <c r="Z241" t="s">
        <v>536</v>
      </c>
    </row>
    <row r="242" spans="1:26" x14ac:dyDescent="0.55000000000000004">
      <c r="A242" t="s">
        <v>565</v>
      </c>
      <c r="B242" t="s">
        <v>235</v>
      </c>
      <c r="C242" s="1">
        <v>218153.41999999998</v>
      </c>
      <c r="D242" s="1">
        <v>350008.16</v>
      </c>
      <c r="E242" s="1">
        <v>407847.95000000007</v>
      </c>
      <c r="F242" s="1">
        <v>408539.9</v>
      </c>
      <c r="G242" s="1">
        <v>443873</v>
      </c>
      <c r="H242" s="1">
        <v>426251.96</v>
      </c>
      <c r="I242" s="1">
        <v>423338.52</v>
      </c>
      <c r="J242" s="1">
        <v>429823.56</v>
      </c>
      <c r="K242" s="1">
        <v>383785.05000000005</v>
      </c>
      <c r="L242" s="1">
        <v>358161.39</v>
      </c>
      <c r="M242" s="6">
        <v>404222.4</v>
      </c>
      <c r="N242" s="6">
        <v>357473.18181818171</v>
      </c>
      <c r="O242" s="6">
        <v>182398.63636363647</v>
      </c>
      <c r="P242" s="6">
        <v>124109.09090909096</v>
      </c>
      <c r="Q242" s="6">
        <v>100887.27272727275</v>
      </c>
      <c r="R242" s="6">
        <v>133617.72727272729</v>
      </c>
      <c r="S242" s="6">
        <v>260609.090909091</v>
      </c>
      <c r="T242" s="6">
        <v>283281.81818181818</v>
      </c>
      <c r="U242" s="6">
        <v>255468.18181818191</v>
      </c>
      <c r="V242" s="6">
        <v>133172.27272727276</v>
      </c>
      <c r="W242" s="9">
        <v>154401.36363636368</v>
      </c>
      <c r="X242" s="9">
        <v>176624.09090909097</v>
      </c>
      <c r="Y242" s="9">
        <v>251744.54545454547</v>
      </c>
      <c r="Z242" t="s">
        <v>536</v>
      </c>
    </row>
    <row r="243" spans="1:26" x14ac:dyDescent="0.55000000000000004">
      <c r="A243" t="str">
        <f>VLOOKUP(B243,[1]jurisdictions!$E$1:$F$65536,2,FALSE)</f>
        <v>DS520003</v>
      </c>
      <c r="B243" t="s">
        <v>236</v>
      </c>
      <c r="C243" s="1">
        <v>1917263.67</v>
      </c>
      <c r="D243" s="1">
        <v>2348107.67</v>
      </c>
      <c r="E243" s="1">
        <v>2288715.86</v>
      </c>
      <c r="F243" s="1">
        <v>2197711.4899999998</v>
      </c>
      <c r="G243" s="1">
        <v>2223996.38</v>
      </c>
      <c r="H243" s="1">
        <v>2196621.2000000002</v>
      </c>
      <c r="I243" s="1">
        <v>2485873.1900000004</v>
      </c>
      <c r="J243" s="1">
        <v>2521512.0199999996</v>
      </c>
      <c r="K243" s="1">
        <v>2378915.0099999998</v>
      </c>
      <c r="L243" s="1">
        <v>2173925.3699999996</v>
      </c>
      <c r="M243" s="6">
        <v>2339184.9099999997</v>
      </c>
      <c r="N243" s="6">
        <v>2356475.32051282</v>
      </c>
      <c r="O243" s="6">
        <v>2107808.012820513</v>
      </c>
      <c r="P243" s="6">
        <v>2125072.4358974355</v>
      </c>
      <c r="Q243" s="6">
        <v>1978736.8589743588</v>
      </c>
      <c r="R243" s="6">
        <v>1760649.0384615385</v>
      </c>
      <c r="S243" s="6">
        <v>1952990.7051282048</v>
      </c>
      <c r="T243" s="6">
        <v>1784592.628205128</v>
      </c>
      <c r="U243" s="6">
        <v>1700881.7307692305</v>
      </c>
      <c r="V243" s="6">
        <v>1555212.5</v>
      </c>
      <c r="W243" s="9">
        <v>1644337.1794871788</v>
      </c>
      <c r="X243" s="9">
        <v>1677908.6538461538</v>
      </c>
      <c r="Y243" s="9">
        <v>1661028.8461538462</v>
      </c>
      <c r="Z243" t="s">
        <v>536</v>
      </c>
    </row>
    <row r="244" spans="1:26" x14ac:dyDescent="0.55000000000000004">
      <c r="A244" t="str">
        <f>VLOOKUP(B244,[1]jurisdictions!$E$1:$F$65536,2,FALSE)</f>
        <v>DS520004</v>
      </c>
      <c r="B244" t="s">
        <v>237</v>
      </c>
      <c r="C244" s="1">
        <v>26180345.40000001</v>
      </c>
      <c r="D244" s="1">
        <v>29895822.559999999</v>
      </c>
      <c r="E244" s="1">
        <v>27781374.189999986</v>
      </c>
      <c r="F244" s="1">
        <v>28480489.169999994</v>
      </c>
      <c r="G244" s="1">
        <v>28499376.169999987</v>
      </c>
      <c r="H244" s="1">
        <v>28091444.210000001</v>
      </c>
      <c r="I244" s="1">
        <v>27300013.419999998</v>
      </c>
      <c r="J244" s="1">
        <v>25312822.959999997</v>
      </c>
      <c r="K244" s="1">
        <v>24313982.739999998</v>
      </c>
      <c r="L244" s="1">
        <v>22991355.43</v>
      </c>
      <c r="M244" s="6">
        <v>23255946.919999998</v>
      </c>
      <c r="N244" s="6">
        <v>23172255.085973263</v>
      </c>
      <c r="O244" s="6">
        <v>18737700.460237395</v>
      </c>
      <c r="P244" s="6">
        <v>18373972.796934862</v>
      </c>
      <c r="Q244" s="6">
        <v>17618539.846743289</v>
      </c>
      <c r="R244" s="6">
        <v>16892566.283524901</v>
      </c>
      <c r="S244" s="6">
        <v>18482915.325670492</v>
      </c>
      <c r="T244" s="6">
        <v>18265879.310344823</v>
      </c>
      <c r="U244" s="6">
        <v>20921463.409961671</v>
      </c>
      <c r="V244" s="6">
        <v>20670220.689655166</v>
      </c>
      <c r="W244" s="9">
        <v>20968466.091954019</v>
      </c>
      <c r="X244" s="9">
        <v>22699186.015325669</v>
      </c>
      <c r="Y244" s="9">
        <v>23933081.609195396</v>
      </c>
      <c r="Z244" t="s">
        <v>536</v>
      </c>
    </row>
    <row r="245" spans="1:26" ht="19.899999999999999" customHeight="1" x14ac:dyDescent="0.55000000000000004">
      <c r="A245" s="7" t="s">
        <v>580</v>
      </c>
      <c r="B245" s="8" t="s">
        <v>581</v>
      </c>
      <c r="C245" s="1"/>
      <c r="D245" s="1"/>
      <c r="E245" s="1"/>
      <c r="F245" s="1"/>
      <c r="G245" s="1"/>
      <c r="H245" s="1"/>
      <c r="I245" s="1"/>
      <c r="J245" s="1"/>
      <c r="K245" s="1"/>
      <c r="L245" s="1"/>
      <c r="M245" s="6"/>
      <c r="N245" s="6"/>
      <c r="O245" s="6"/>
      <c r="P245" s="6"/>
      <c r="Q245" s="6"/>
      <c r="R245" s="6"/>
      <c r="S245" s="6"/>
      <c r="T245" s="6">
        <v>648769.34865900362</v>
      </c>
      <c r="U245" s="6">
        <v>1356748.2758620686</v>
      </c>
      <c r="V245" s="6">
        <v>1334427.7777777775</v>
      </c>
      <c r="W245" s="9">
        <v>1287522.0306513405</v>
      </c>
      <c r="X245" s="9">
        <v>1393711.3026819918</v>
      </c>
      <c r="Y245" s="9">
        <v>1492094.444444444</v>
      </c>
      <c r="Z245" t="s">
        <v>536</v>
      </c>
    </row>
    <row r="246" spans="1:26" x14ac:dyDescent="0.55000000000000004">
      <c r="A246" t="str">
        <f>VLOOKUP(B246,[1]jurisdictions!$E$1:$F$65536,2,FALSE)</f>
        <v>DS521000</v>
      </c>
      <c r="B246" t="s">
        <v>238</v>
      </c>
      <c r="C246" s="1">
        <v>72427608.650000006</v>
      </c>
      <c r="D246" s="1">
        <v>91553302.519999981</v>
      </c>
      <c r="E246" s="1">
        <v>92382082.200000018</v>
      </c>
      <c r="F246" s="1">
        <v>89893992.650000006</v>
      </c>
      <c r="G246" s="1">
        <v>93548616.679999977</v>
      </c>
      <c r="H246" s="1">
        <v>105593628.08000001</v>
      </c>
      <c r="I246" s="1">
        <v>118683053.08</v>
      </c>
      <c r="J246" s="1">
        <v>112651445.42999999</v>
      </c>
      <c r="K246" s="1">
        <v>111969556.16</v>
      </c>
      <c r="L246" s="1">
        <v>108260985.04000002</v>
      </c>
      <c r="M246" s="6">
        <v>119224272.19000003</v>
      </c>
      <c r="N246" s="6">
        <v>112890142.39130433</v>
      </c>
      <c r="O246" s="6">
        <v>105684375.00000003</v>
      </c>
      <c r="P246" s="6">
        <v>103567427.7173913</v>
      </c>
      <c r="Q246" s="6">
        <v>98791057.608695641</v>
      </c>
      <c r="R246" s="6">
        <v>93849861.95652172</v>
      </c>
      <c r="S246" s="6">
        <v>99340396.739130408</v>
      </c>
      <c r="T246" s="6">
        <v>89405290.217391297</v>
      </c>
      <c r="U246" s="6">
        <v>82485881.52173911</v>
      </c>
      <c r="V246" s="6">
        <v>80190186.956521749</v>
      </c>
      <c r="W246" s="9">
        <v>82968273.913043469</v>
      </c>
      <c r="X246" s="9">
        <v>87090628.804347828</v>
      </c>
      <c r="Y246" s="9">
        <v>84446371.739130437</v>
      </c>
      <c r="Z246" t="s">
        <v>536</v>
      </c>
    </row>
    <row r="247" spans="1:26" x14ac:dyDescent="0.55000000000000004">
      <c r="A247" t="str">
        <f>VLOOKUP(B247,[1]jurisdictions!$E$1:$F$65536,2,FALSE)</f>
        <v>DS530001</v>
      </c>
      <c r="B247" t="s">
        <v>239</v>
      </c>
      <c r="C247" s="1">
        <v>30739805.290000003</v>
      </c>
      <c r="D247" s="1">
        <v>38590580.590000004</v>
      </c>
      <c r="E247" s="1">
        <v>35633016.060000002</v>
      </c>
      <c r="F247" s="1">
        <v>36705646.490000002</v>
      </c>
      <c r="G247" s="1">
        <v>41200512.870000005</v>
      </c>
      <c r="H247" s="1">
        <v>44202947.259999998</v>
      </c>
      <c r="I247" s="1">
        <v>49061370.779999994</v>
      </c>
      <c r="J247" s="1">
        <v>49991831.74000001</v>
      </c>
      <c r="K247" s="1">
        <v>54820604.170000002</v>
      </c>
      <c r="L247" s="1">
        <v>47769720.430000007</v>
      </c>
      <c r="M247" s="6">
        <v>48207081.499999993</v>
      </c>
      <c r="N247" s="6">
        <v>53579945.769230776</v>
      </c>
      <c r="O247" s="6">
        <v>45866201.923077077</v>
      </c>
      <c r="P247" s="6">
        <v>44035521.153846137</v>
      </c>
      <c r="Q247" s="6">
        <v>40587310.192307681</v>
      </c>
      <c r="R247" s="6">
        <v>35481090.384615384</v>
      </c>
      <c r="S247" s="6">
        <v>37351621.92307692</v>
      </c>
      <c r="T247" s="6">
        <v>34865281.538461544</v>
      </c>
      <c r="U247" s="6">
        <v>32635503.076923065</v>
      </c>
      <c r="V247" s="6">
        <v>31609245.769230753</v>
      </c>
      <c r="W247" s="9">
        <v>32853502.307692308</v>
      </c>
      <c r="X247" s="9">
        <v>32642893.269230764</v>
      </c>
      <c r="Y247" s="9">
        <v>32401681.538461525</v>
      </c>
      <c r="Z247" t="s">
        <v>537</v>
      </c>
    </row>
    <row r="248" spans="1:26" x14ac:dyDescent="0.55000000000000004">
      <c r="A248" t="str">
        <f>VLOOKUP(B248,[1]jurisdictions!$E$1:$F$65536,2,FALSE)</f>
        <v>DS530002</v>
      </c>
      <c r="B248" t="s">
        <v>240</v>
      </c>
      <c r="C248" s="1">
        <v>6022207.9699999997</v>
      </c>
      <c r="D248" s="1">
        <v>7010383.6999999983</v>
      </c>
      <c r="E248" s="1">
        <v>6372208.2199999997</v>
      </c>
      <c r="F248" s="1">
        <v>5847183.6800000006</v>
      </c>
      <c r="G248" s="1">
        <v>5668426.0500000007</v>
      </c>
      <c r="H248" s="1">
        <v>5657592.5299999993</v>
      </c>
      <c r="I248" s="1">
        <v>5469381.2199999988</v>
      </c>
      <c r="J248" s="1">
        <v>5931385.8199999994</v>
      </c>
      <c r="K248" s="1">
        <v>6056586.7400000002</v>
      </c>
      <c r="L248" s="1">
        <v>5738244.0000000009</v>
      </c>
      <c r="M248" s="6">
        <v>5924473.4299999988</v>
      </c>
      <c r="N248" s="6">
        <v>6197759.1954023</v>
      </c>
      <c r="O248" s="6">
        <v>6105806.5134099601</v>
      </c>
      <c r="P248" s="6">
        <v>6154284.2911877362</v>
      </c>
      <c r="Q248" s="6">
        <v>6044944.6360153249</v>
      </c>
      <c r="R248" s="6">
        <v>5551360.7279693484</v>
      </c>
      <c r="S248" s="6">
        <v>5693624.3295019139</v>
      </c>
      <c r="T248" s="6">
        <v>5399867.0498084277</v>
      </c>
      <c r="U248" s="6">
        <v>5375615.9003831409</v>
      </c>
      <c r="V248" s="6">
        <v>4483598.4674329488</v>
      </c>
      <c r="W248" s="9">
        <v>4744920.8812260516</v>
      </c>
      <c r="X248" s="9">
        <v>4890904.5977011463</v>
      </c>
      <c r="Y248" s="9">
        <v>4763085.0574712623</v>
      </c>
      <c r="Z248" t="s">
        <v>537</v>
      </c>
    </row>
    <row r="249" spans="1:26" x14ac:dyDescent="0.55000000000000004">
      <c r="A249" t="str">
        <f>VLOOKUP(B249,[1]jurisdictions!$E$1:$F$65536,2,FALSE)</f>
        <v>DS530003</v>
      </c>
      <c r="B249" t="s">
        <v>241</v>
      </c>
      <c r="C249" s="1">
        <v>5134941.290000001</v>
      </c>
      <c r="D249" s="1">
        <v>5290723.379999999</v>
      </c>
      <c r="E249" s="1">
        <v>5553969.8999999994</v>
      </c>
      <c r="F249" s="1">
        <v>5738185.8000000007</v>
      </c>
      <c r="G249" s="1">
        <v>6292274.1600000001</v>
      </c>
      <c r="H249" s="1">
        <v>6306546.7100000009</v>
      </c>
      <c r="I249" s="1">
        <v>6834776.6400000006</v>
      </c>
      <c r="J249" s="1">
        <v>6837836.8200000003</v>
      </c>
      <c r="K249" s="1">
        <v>6240320.6099999994</v>
      </c>
      <c r="L249" s="1">
        <v>5927534.04</v>
      </c>
      <c r="M249" s="6">
        <v>5910997.8399999999</v>
      </c>
      <c r="N249" s="6">
        <v>5450599.8084291192</v>
      </c>
      <c r="O249" s="6">
        <v>5254751.5325670522</v>
      </c>
      <c r="P249" s="6">
        <v>4863557.8544061268</v>
      </c>
      <c r="Q249" s="6">
        <v>4370978.3524904205</v>
      </c>
      <c r="R249" s="6">
        <v>3892596.3601532555</v>
      </c>
      <c r="S249" s="6">
        <v>3972444.2528735618</v>
      </c>
      <c r="T249" s="6">
        <v>3667265.1340996162</v>
      </c>
      <c r="U249" s="6">
        <v>3416305.5555555541</v>
      </c>
      <c r="V249" s="6">
        <v>3184222.6053639837</v>
      </c>
      <c r="W249" s="9">
        <v>3337278.5440613017</v>
      </c>
      <c r="X249" s="9">
        <v>3770002.6819923357</v>
      </c>
      <c r="Y249" s="9">
        <v>4033446.360153256</v>
      </c>
      <c r="Z249" t="s">
        <v>537</v>
      </c>
    </row>
    <row r="250" spans="1:26" x14ac:dyDescent="0.55000000000000004">
      <c r="A250" t="str">
        <f>VLOOKUP(B250,[1]jurisdictions!$E$1:$F$65536,2,FALSE)</f>
        <v>DS530004</v>
      </c>
      <c r="B250" t="s">
        <v>242</v>
      </c>
      <c r="C250" s="1">
        <v>2738995.07</v>
      </c>
      <c r="D250" s="1">
        <v>3475065.94</v>
      </c>
      <c r="E250" s="1">
        <v>2214376.7799999998</v>
      </c>
      <c r="F250" s="1">
        <v>2378598.7600000002</v>
      </c>
      <c r="G250" s="1">
        <v>2746338.7700000005</v>
      </c>
      <c r="H250" s="1">
        <v>2659775.17</v>
      </c>
      <c r="I250" s="1">
        <v>2764517.51</v>
      </c>
      <c r="J250" s="1">
        <v>2837227.5000000005</v>
      </c>
      <c r="K250" s="1">
        <v>3006293.8200000003</v>
      </c>
      <c r="L250" s="1">
        <v>2516634.4600000004</v>
      </c>
      <c r="M250" s="6">
        <v>2602810.1499999994</v>
      </c>
      <c r="N250" s="6">
        <v>2587711.0327412053</v>
      </c>
      <c r="O250" s="6">
        <v>2320424.28844572</v>
      </c>
      <c r="P250" s="6">
        <v>2248385.6321839076</v>
      </c>
      <c r="Q250" s="6">
        <v>2053857.4712643672</v>
      </c>
      <c r="R250" s="6">
        <v>1982083.5249042138</v>
      </c>
      <c r="S250" s="6">
        <v>1925038.5057471259</v>
      </c>
      <c r="T250" s="6">
        <v>1697499.9999999998</v>
      </c>
      <c r="U250" s="6">
        <v>1461558.0459770111</v>
      </c>
      <c r="V250" s="6">
        <v>1288069.3486590034</v>
      </c>
      <c r="W250" s="9">
        <v>1341333.9080459769</v>
      </c>
      <c r="X250" s="9">
        <v>1419911.6858237544</v>
      </c>
      <c r="Y250" s="9">
        <v>1234125.0957854402</v>
      </c>
      <c r="Z250" t="s">
        <v>537</v>
      </c>
    </row>
    <row r="251" spans="1:26" x14ac:dyDescent="0.55000000000000004">
      <c r="A251" t="str">
        <f>VLOOKUP(B251,[1]jurisdictions!$E$1:$F$65536,2,FALSE)</f>
        <v>DS530005</v>
      </c>
      <c r="B251" t="s">
        <v>243</v>
      </c>
      <c r="C251" s="1">
        <v>76933598.609999999</v>
      </c>
      <c r="D251" s="1">
        <v>87399142.489999995</v>
      </c>
      <c r="E251" s="1">
        <v>77377760.37000002</v>
      </c>
      <c r="F251" s="1">
        <v>76298921.060000017</v>
      </c>
      <c r="G251" s="1">
        <v>79104329.150000006</v>
      </c>
      <c r="H251" s="1">
        <v>83264066.060000032</v>
      </c>
      <c r="I251" s="1">
        <v>90620032.450000018</v>
      </c>
      <c r="J251" s="1">
        <v>88091119.030000001</v>
      </c>
      <c r="K251" s="1">
        <v>89756553.639999971</v>
      </c>
      <c r="L251" s="1">
        <v>80467793.270000011</v>
      </c>
      <c r="M251" s="6">
        <v>82709212.260000005</v>
      </c>
      <c r="N251" s="6">
        <v>83403566.283524886</v>
      </c>
      <c r="O251" s="6">
        <v>78247719.923371449</v>
      </c>
      <c r="P251" s="6">
        <v>79364283.71647507</v>
      </c>
      <c r="Q251" s="6">
        <v>68885547.318007633</v>
      </c>
      <c r="R251" s="6">
        <v>59716183.141762435</v>
      </c>
      <c r="S251" s="6">
        <v>68044779.3103448</v>
      </c>
      <c r="T251" s="6">
        <v>58229211.877394624</v>
      </c>
      <c r="U251" s="6">
        <v>54485217.049808413</v>
      </c>
      <c r="V251" s="6">
        <v>51962450.191570871</v>
      </c>
      <c r="W251" s="9">
        <v>52750805.74712643</v>
      </c>
      <c r="X251" s="9">
        <v>54556757.279693469</v>
      </c>
      <c r="Y251" s="9">
        <v>54225894.636015311</v>
      </c>
      <c r="Z251" t="s">
        <v>537</v>
      </c>
    </row>
    <row r="252" spans="1:26" x14ac:dyDescent="0.55000000000000004">
      <c r="A252" t="str">
        <f>VLOOKUP(B252,[1]jurisdictions!$E$1:$F$65536,2,FALSE)</f>
        <v>DS530006</v>
      </c>
      <c r="B252" t="s">
        <v>244</v>
      </c>
      <c r="C252" s="1">
        <v>1509441.5000000002</v>
      </c>
      <c r="D252" s="1">
        <v>2164365.0100000002</v>
      </c>
      <c r="E252" s="1">
        <v>1296616.8500000001</v>
      </c>
      <c r="F252" s="1">
        <v>1472814.6399999997</v>
      </c>
      <c r="G252" s="1">
        <v>1620962.08</v>
      </c>
      <c r="H252" s="1">
        <v>1666720.9400000002</v>
      </c>
      <c r="I252" s="1">
        <v>1811965.86</v>
      </c>
      <c r="J252" s="1">
        <v>1907682.7099999995</v>
      </c>
      <c r="K252" s="1">
        <v>1908972.2800000003</v>
      </c>
      <c r="L252" s="1">
        <v>1694436.5799999996</v>
      </c>
      <c r="M252" s="6">
        <v>1761067.7700000005</v>
      </c>
      <c r="N252" s="6">
        <v>1736879.1071428573</v>
      </c>
      <c r="O252" s="6">
        <v>1502385.5357142847</v>
      </c>
      <c r="P252" s="6">
        <v>1385802.4999999998</v>
      </c>
      <c r="Q252" s="6">
        <v>1191311.4285714286</v>
      </c>
      <c r="R252" s="6">
        <v>1097373.2142857141</v>
      </c>
      <c r="S252" s="6">
        <v>1281244.2857142852</v>
      </c>
      <c r="T252" s="6">
        <v>956949.28571428568</v>
      </c>
      <c r="U252" s="6">
        <v>869734.99999999965</v>
      </c>
      <c r="V252" s="6">
        <v>794756.96428571397</v>
      </c>
      <c r="W252" s="9">
        <v>799601.96428571409</v>
      </c>
      <c r="X252" s="9">
        <v>804642.85714285693</v>
      </c>
      <c r="Y252" s="9">
        <v>792661.42857142829</v>
      </c>
      <c r="Z252" t="s">
        <v>537</v>
      </c>
    </row>
    <row r="253" spans="1:26" x14ac:dyDescent="0.55000000000000004">
      <c r="A253" t="str">
        <f>VLOOKUP(B253,[1]jurisdictions!$E$1:$F$65536,2,FALSE)</f>
        <v>DS530007</v>
      </c>
      <c r="B253" t="s">
        <v>245</v>
      </c>
      <c r="C253" s="1">
        <v>3972541.4000000004</v>
      </c>
      <c r="D253" s="1">
        <v>4968627.54</v>
      </c>
      <c r="E253" s="1">
        <v>5145478.08</v>
      </c>
      <c r="F253" s="1">
        <v>5113791.88</v>
      </c>
      <c r="G253" s="1">
        <v>5657133.4200000009</v>
      </c>
      <c r="H253" s="1">
        <v>6184410.1900000013</v>
      </c>
      <c r="I253" s="1">
        <v>5948834.4400000013</v>
      </c>
      <c r="J253" s="1">
        <v>5828607.2000000002</v>
      </c>
      <c r="K253" s="1">
        <v>5666896.9999999991</v>
      </c>
      <c r="L253" s="1">
        <v>5181382.03</v>
      </c>
      <c r="M253" s="6">
        <v>4898524.3500000006</v>
      </c>
      <c r="N253" s="6">
        <v>4746409.5940959426</v>
      </c>
      <c r="O253" s="6">
        <v>4338085.0553505523</v>
      </c>
      <c r="P253" s="6">
        <v>4319305.5350553496</v>
      </c>
      <c r="Q253" s="6">
        <v>4118888.7453874517</v>
      </c>
      <c r="R253" s="6">
        <v>3759364.0221402203</v>
      </c>
      <c r="S253" s="6">
        <v>3769371.7712177113</v>
      </c>
      <c r="T253" s="6">
        <v>3275137.822878228</v>
      </c>
      <c r="U253" s="6">
        <v>3203767.7121771211</v>
      </c>
      <c r="V253" s="6">
        <v>3480184.6863468625</v>
      </c>
      <c r="W253" s="9">
        <v>3686570.29520295</v>
      </c>
      <c r="X253" s="9">
        <v>3827291.8819188178</v>
      </c>
      <c r="Y253" s="9">
        <v>3635248.7084870832</v>
      </c>
      <c r="Z253" t="s">
        <v>537</v>
      </c>
    </row>
    <row r="254" spans="1:26" x14ac:dyDescent="0.55000000000000004">
      <c r="A254" t="str">
        <f>VLOOKUP(B254,[1]jurisdictions!$E$1:$F$65536,2,FALSE)</f>
        <v>DS530008</v>
      </c>
      <c r="B254" t="s">
        <v>246</v>
      </c>
      <c r="C254" s="1">
        <v>988795.62999999989</v>
      </c>
      <c r="D254" s="1">
        <v>1124996.73</v>
      </c>
      <c r="E254" s="1">
        <v>1173235.6399999999</v>
      </c>
      <c r="F254" s="1">
        <v>1272181.8400000001</v>
      </c>
      <c r="G254" s="1">
        <v>1095855.71</v>
      </c>
      <c r="H254" s="1">
        <v>1082399.07</v>
      </c>
      <c r="I254" s="1">
        <v>1315414.3</v>
      </c>
      <c r="J254" s="1">
        <v>1252877.43</v>
      </c>
      <c r="K254" s="1">
        <v>1253897.2400000002</v>
      </c>
      <c r="L254" s="1">
        <v>1079183.2200000002</v>
      </c>
      <c r="M254" s="6">
        <v>1143652.29</v>
      </c>
      <c r="N254" s="6">
        <v>1155791.5094339622</v>
      </c>
      <c r="O254" s="6">
        <v>1024045.2830188668</v>
      </c>
      <c r="P254" s="6">
        <v>1019870.7547169812</v>
      </c>
      <c r="Q254" s="6">
        <v>855607.07547169807</v>
      </c>
      <c r="R254" s="6">
        <v>779237.73584905663</v>
      </c>
      <c r="S254" s="6">
        <v>880582.07547169796</v>
      </c>
      <c r="T254" s="6">
        <v>871095.2830188676</v>
      </c>
      <c r="U254" s="6">
        <v>844246.69811320747</v>
      </c>
      <c r="V254" s="6">
        <v>927729.71698113205</v>
      </c>
      <c r="W254" s="9">
        <v>1059690.0943396227</v>
      </c>
      <c r="X254" s="9">
        <v>1196206.6037735848</v>
      </c>
      <c r="Y254" s="9">
        <v>821637.26415094337</v>
      </c>
      <c r="Z254" t="s">
        <v>537</v>
      </c>
    </row>
    <row r="255" spans="1:26" x14ac:dyDescent="0.55000000000000004">
      <c r="A255" t="str">
        <f>VLOOKUP(B255,[1]jurisdictions!$E$1:$F$65536,2,FALSE)</f>
        <v>DS530009</v>
      </c>
      <c r="B255" t="s">
        <v>247</v>
      </c>
      <c r="C255" s="1">
        <v>130125487.33000001</v>
      </c>
      <c r="D255" s="1">
        <v>137125109.60999998</v>
      </c>
      <c r="E255" s="1">
        <v>137679874.13999999</v>
      </c>
      <c r="F255" s="1">
        <v>151580864.72999996</v>
      </c>
      <c r="G255" s="1">
        <v>175289489.65000004</v>
      </c>
      <c r="H255" s="1">
        <v>171260237.32999998</v>
      </c>
      <c r="I255" s="1">
        <v>170750647.22000003</v>
      </c>
      <c r="J255" s="1">
        <v>164229378.72</v>
      </c>
      <c r="K255" s="1">
        <v>157685656.94999996</v>
      </c>
      <c r="L255" s="1">
        <v>147555920.34</v>
      </c>
      <c r="M255" s="6">
        <v>138972666.31999999</v>
      </c>
      <c r="N255" s="6">
        <v>123478572.05218829</v>
      </c>
      <c r="O255" s="6">
        <v>106648710.14513831</v>
      </c>
      <c r="P255" s="6">
        <v>101225879.5570699</v>
      </c>
      <c r="Q255" s="6">
        <v>97015445.144804105</v>
      </c>
      <c r="R255" s="6">
        <v>93092026.746166974</v>
      </c>
      <c r="S255" s="6">
        <v>93645673.424190834</v>
      </c>
      <c r="T255" s="6">
        <v>83503359.795570716</v>
      </c>
      <c r="U255" s="6">
        <v>80512977.853492349</v>
      </c>
      <c r="V255" s="6">
        <v>82740531.686541766</v>
      </c>
      <c r="W255" s="9">
        <v>85568531.175468504</v>
      </c>
      <c r="X255" s="9">
        <v>91382174.10562183</v>
      </c>
      <c r="Y255" s="9">
        <v>92520630.494037509</v>
      </c>
      <c r="Z255" t="s">
        <v>537</v>
      </c>
    </row>
    <row r="256" spans="1:26" x14ac:dyDescent="0.55000000000000004">
      <c r="A256" t="str">
        <f>VLOOKUP(B256,[1]jurisdictions!$E$1:$F$65536,2,FALSE)</f>
        <v>DS530010</v>
      </c>
      <c r="B256" t="s">
        <v>248</v>
      </c>
      <c r="C256" s="1">
        <v>10121029.479999999</v>
      </c>
      <c r="D256" s="1">
        <v>10700634.100000001</v>
      </c>
      <c r="E256" s="1">
        <v>11479045.739999998</v>
      </c>
      <c r="F256" s="1">
        <v>12678722.650000002</v>
      </c>
      <c r="G256" s="1">
        <v>15548764.640000002</v>
      </c>
      <c r="H256" s="1">
        <v>15224049.110000001</v>
      </c>
      <c r="I256" s="1">
        <v>15203169.950000001</v>
      </c>
      <c r="J256" s="1">
        <v>14568304.529999999</v>
      </c>
      <c r="K256" s="1">
        <v>15065466.389999999</v>
      </c>
      <c r="L256" s="1">
        <v>14492939.909999996</v>
      </c>
      <c r="M256" s="6">
        <v>13484605.340000004</v>
      </c>
      <c r="N256" s="6">
        <v>12059038.697318004</v>
      </c>
      <c r="O256" s="6">
        <v>10761440.421455931</v>
      </c>
      <c r="P256" s="6">
        <v>10672670.498084286</v>
      </c>
      <c r="Q256" s="6">
        <v>9892875.8620689623</v>
      </c>
      <c r="R256" s="6">
        <v>9452547.5095785409</v>
      </c>
      <c r="S256" s="6">
        <v>9046736.7816091925</v>
      </c>
      <c r="T256" s="6">
        <v>7980845.9770114925</v>
      </c>
      <c r="U256" s="6">
        <v>6946859.1954022972</v>
      </c>
      <c r="V256" s="6">
        <v>6240748.2758620661</v>
      </c>
      <c r="W256" s="9">
        <v>6337305.9386973167</v>
      </c>
      <c r="X256" s="9">
        <v>6435681.0344827566</v>
      </c>
      <c r="Y256" s="9">
        <v>5897872.4137931019</v>
      </c>
      <c r="Z256" t="s">
        <v>537</v>
      </c>
    </row>
    <row r="257" spans="1:26" x14ac:dyDescent="0.55000000000000004">
      <c r="A257" t="str">
        <f>VLOOKUP(B257,[1]jurisdictions!$E$1:$F$65536,2,FALSE)</f>
        <v>DS530011</v>
      </c>
      <c r="B257" t="s">
        <v>249</v>
      </c>
      <c r="C257" s="1">
        <v>19095401.840000004</v>
      </c>
      <c r="D257" s="1">
        <v>23523459.740000002</v>
      </c>
      <c r="E257" s="1">
        <v>24141490.339999996</v>
      </c>
      <c r="F257" s="1">
        <v>25367242.160000004</v>
      </c>
      <c r="G257" s="1">
        <v>28261736.359999999</v>
      </c>
      <c r="H257" s="1">
        <v>31609171.489999998</v>
      </c>
      <c r="I257" s="1">
        <v>33359276.650000002</v>
      </c>
      <c r="J257" s="1">
        <v>33467490.020000003</v>
      </c>
      <c r="K257" s="1">
        <v>32772595.189999998</v>
      </c>
      <c r="L257" s="1">
        <v>33942676.889999993</v>
      </c>
      <c r="M257" s="6">
        <v>40312414.900000006</v>
      </c>
      <c r="N257" s="6">
        <v>32136186.531365313</v>
      </c>
      <c r="O257" s="6">
        <v>29486560.33210336</v>
      </c>
      <c r="P257" s="6">
        <v>35244977.859778583</v>
      </c>
      <c r="Q257" s="6">
        <v>29565389.483394824</v>
      </c>
      <c r="R257" s="6">
        <v>37404161.623616211</v>
      </c>
      <c r="S257" s="6">
        <v>28255087.822878223</v>
      </c>
      <c r="T257" s="6">
        <v>25557792.066420656</v>
      </c>
      <c r="U257" s="6">
        <v>25240795.940959401</v>
      </c>
      <c r="V257" s="6">
        <v>29454185.793357931</v>
      </c>
      <c r="W257" s="9">
        <v>28651689.298892979</v>
      </c>
      <c r="X257" s="9">
        <v>32527293.911439106</v>
      </c>
      <c r="Y257" s="9">
        <v>33563265.682656817</v>
      </c>
      <c r="Z257" t="s">
        <v>537</v>
      </c>
    </row>
    <row r="258" spans="1:26" x14ac:dyDescent="0.55000000000000004">
      <c r="A258" t="str">
        <f>VLOOKUP(B258,[1]jurisdictions!$E$1:$F$65536,2,FALSE)</f>
        <v>DS530012</v>
      </c>
      <c r="B258" t="s">
        <v>250</v>
      </c>
      <c r="C258" s="1">
        <v>165472.13999999998</v>
      </c>
      <c r="D258" s="1">
        <v>193326.86</v>
      </c>
      <c r="E258" s="1">
        <v>155739.82</v>
      </c>
      <c r="F258" s="1">
        <v>126486.24999999999</v>
      </c>
      <c r="G258" s="1">
        <v>151014.39999999999</v>
      </c>
      <c r="H258" s="1">
        <v>164493.68</v>
      </c>
      <c r="I258" s="1">
        <v>203927.44999999998</v>
      </c>
      <c r="J258" s="1">
        <v>234073.06000000003</v>
      </c>
      <c r="K258" s="1">
        <v>175415.29</v>
      </c>
      <c r="L258" s="1">
        <v>160978.43</v>
      </c>
      <c r="M258" s="6">
        <v>173084.37</v>
      </c>
      <c r="N258" s="6">
        <v>153055.71428571429</v>
      </c>
      <c r="O258" s="6">
        <v>172127.14285714287</v>
      </c>
      <c r="P258" s="6">
        <v>133331.42857142855</v>
      </c>
      <c r="Q258" s="6">
        <v>132037.14285714284</v>
      </c>
      <c r="R258" s="6">
        <v>186098.57142857139</v>
      </c>
      <c r="S258" s="6">
        <v>232564.28571428565</v>
      </c>
      <c r="T258" s="6">
        <v>263468.57142857136</v>
      </c>
      <c r="U258" s="6">
        <v>267045.71428571426</v>
      </c>
      <c r="V258" s="6">
        <v>339988.57142857136</v>
      </c>
      <c r="W258" s="9">
        <v>407301.42857142841</v>
      </c>
      <c r="X258" s="9">
        <v>491981.42857142835</v>
      </c>
      <c r="Y258" s="9">
        <v>246325.71428571423</v>
      </c>
      <c r="Z258" t="s">
        <v>537</v>
      </c>
    </row>
    <row r="259" spans="1:26" x14ac:dyDescent="0.55000000000000004">
      <c r="A259" t="str">
        <f>VLOOKUP(B259,[1]jurisdictions!$E$1:$F$65536,2,FALSE)</f>
        <v>DS530014</v>
      </c>
      <c r="B259" t="s">
        <v>251</v>
      </c>
      <c r="C259" s="1">
        <v>13733971.370000001</v>
      </c>
      <c r="D259" s="1">
        <v>17021580.940000001</v>
      </c>
      <c r="E259" s="1">
        <v>14850425.720000001</v>
      </c>
      <c r="F259" s="1">
        <v>14674659.049999999</v>
      </c>
      <c r="G259" s="1">
        <v>15673686.970000003</v>
      </c>
      <c r="H259" s="1">
        <v>16351465.359999999</v>
      </c>
      <c r="I259" s="1">
        <v>18775923.379999999</v>
      </c>
      <c r="J259" s="1">
        <v>19383110.199999999</v>
      </c>
      <c r="K259" s="1">
        <v>20012403.030000001</v>
      </c>
      <c r="L259" s="1">
        <v>18806079.829999998</v>
      </c>
      <c r="M259" s="6">
        <v>18573796.859999996</v>
      </c>
      <c r="N259" s="6">
        <v>19546732.950191576</v>
      </c>
      <c r="O259" s="6">
        <v>17823737.164750956</v>
      </c>
      <c r="P259" s="6">
        <v>16693121.264367813</v>
      </c>
      <c r="Q259" s="6">
        <v>15062946.36015325</v>
      </c>
      <c r="R259" s="6">
        <v>13173268.965517238</v>
      </c>
      <c r="S259" s="6">
        <v>14306690.038314171</v>
      </c>
      <c r="T259" s="6">
        <v>13466514.750957849</v>
      </c>
      <c r="U259" s="6">
        <v>12607001.340996161</v>
      </c>
      <c r="V259" s="6">
        <v>12436896.743295016</v>
      </c>
      <c r="W259" s="9">
        <v>13265583.524904212</v>
      </c>
      <c r="X259" s="9">
        <v>13835063.984674327</v>
      </c>
      <c r="Y259" s="9">
        <v>14115531.800766282</v>
      </c>
      <c r="Z259" t="s">
        <v>537</v>
      </c>
    </row>
    <row r="260" spans="1:26" x14ac:dyDescent="0.55000000000000004">
      <c r="A260" t="str">
        <f>VLOOKUP(B260,[1]jurisdictions!$E$1:$F$65536,2,FALSE)</f>
        <v>DS530015</v>
      </c>
      <c r="B260" t="s">
        <v>252</v>
      </c>
      <c r="C260" s="1">
        <v>11838702.43</v>
      </c>
      <c r="D260" s="1">
        <v>14908847.379999995</v>
      </c>
      <c r="E260" s="1">
        <v>18377020.409999996</v>
      </c>
      <c r="F260" s="1">
        <v>15396955.210000001</v>
      </c>
      <c r="G260" s="1">
        <v>15184828.170000002</v>
      </c>
      <c r="H260" s="1">
        <v>14082470.310000001</v>
      </c>
      <c r="I260" s="1">
        <v>12456852.010000002</v>
      </c>
      <c r="J260" s="1">
        <v>12121189.960000001</v>
      </c>
      <c r="K260" s="1">
        <v>11439335.43</v>
      </c>
      <c r="L260" s="1">
        <v>10694611.080000002</v>
      </c>
      <c r="M260" s="6">
        <v>10868006.010000002</v>
      </c>
      <c r="N260" s="6">
        <v>11783252.250803852</v>
      </c>
      <c r="O260" s="6">
        <v>10003887.94212218</v>
      </c>
      <c r="P260" s="6">
        <v>9030315.4340835977</v>
      </c>
      <c r="Q260" s="6">
        <v>8537209.6463022493</v>
      </c>
      <c r="R260" s="6">
        <v>7470384.7266881019</v>
      </c>
      <c r="S260" s="6">
        <v>7879631.1897106096</v>
      </c>
      <c r="T260" s="6">
        <v>7936293.5691318316</v>
      </c>
      <c r="U260" s="6">
        <v>8159571.2218649518</v>
      </c>
      <c r="V260" s="6">
        <v>8826224.598070737</v>
      </c>
      <c r="W260" s="9">
        <v>8491624.4372990336</v>
      </c>
      <c r="X260" s="9">
        <v>9161905.7877813503</v>
      </c>
      <c r="Y260" s="9">
        <v>11203702.893890675</v>
      </c>
      <c r="Z260" t="s">
        <v>537</v>
      </c>
    </row>
    <row r="261" spans="1:26" x14ac:dyDescent="0.55000000000000004">
      <c r="A261" t="str">
        <f>VLOOKUP(B261,[1]jurisdictions!$E$1:$F$65536,2,FALSE)</f>
        <v>DS530016</v>
      </c>
      <c r="B261" t="s">
        <v>253</v>
      </c>
      <c r="C261" s="1">
        <v>603534894.4000001</v>
      </c>
      <c r="D261" s="1">
        <v>683537527.43999994</v>
      </c>
      <c r="E261" s="1">
        <v>698973581.14000022</v>
      </c>
      <c r="F261" s="1">
        <v>673943844.78999984</v>
      </c>
      <c r="G261" s="1">
        <v>629837541.42999983</v>
      </c>
      <c r="H261" s="1">
        <v>647542591.95999992</v>
      </c>
      <c r="I261" s="1">
        <v>702289547.44999993</v>
      </c>
      <c r="J261" s="1">
        <v>649242279.81000006</v>
      </c>
      <c r="K261" s="1">
        <v>647055516.61000013</v>
      </c>
      <c r="L261" s="1">
        <v>546654348.99999988</v>
      </c>
      <c r="M261" s="6">
        <v>521139170.38999999</v>
      </c>
      <c r="N261" s="6">
        <v>475412153.25670451</v>
      </c>
      <c r="O261" s="6">
        <v>437206781.3603577</v>
      </c>
      <c r="P261" s="6">
        <v>418161124.7126435</v>
      </c>
      <c r="Q261" s="6">
        <v>383789044.44444436</v>
      </c>
      <c r="R261" s="6">
        <v>397940252.68199223</v>
      </c>
      <c r="S261" s="6">
        <v>412299574.71264356</v>
      </c>
      <c r="T261" s="6">
        <v>390660661.30268186</v>
      </c>
      <c r="U261" s="6">
        <v>382786801.34099609</v>
      </c>
      <c r="V261" s="6">
        <v>368022759.5785439</v>
      </c>
      <c r="W261" s="9">
        <v>385711794.06130254</v>
      </c>
      <c r="X261" s="9">
        <v>434574448.4674328</v>
      </c>
      <c r="Y261" s="9">
        <v>434124636.3984673</v>
      </c>
      <c r="Z261" t="s">
        <v>537</v>
      </c>
    </row>
    <row r="262" spans="1:26" x14ac:dyDescent="0.55000000000000004">
      <c r="A262" t="str">
        <f>VLOOKUP(B262,[1]jurisdictions!$E$1:$F$65536,2,FALSE)</f>
        <v>DS530017</v>
      </c>
      <c r="B262" t="s">
        <v>254</v>
      </c>
      <c r="C262" s="1">
        <v>98361021.929999992</v>
      </c>
      <c r="D262" s="1">
        <v>102101388.84</v>
      </c>
      <c r="E262" s="1">
        <v>100519750.23000002</v>
      </c>
      <c r="F262" s="1">
        <v>100732905.79000002</v>
      </c>
      <c r="G262" s="1">
        <v>108713764.46000001</v>
      </c>
      <c r="H262" s="1">
        <v>112176020.03999998</v>
      </c>
      <c r="I262" s="1">
        <v>118689011.27000003</v>
      </c>
      <c r="J262" s="1">
        <v>124782890.92</v>
      </c>
      <c r="K262" s="1">
        <v>117612996.25000001</v>
      </c>
      <c r="L262" s="1">
        <v>108874582.96999998</v>
      </c>
      <c r="M262" s="6">
        <v>105590812.91</v>
      </c>
      <c r="N262" s="6">
        <v>96855779.885057479</v>
      </c>
      <c r="O262" s="6">
        <v>90529230.268199056</v>
      </c>
      <c r="P262" s="6">
        <v>86959128.927203029</v>
      </c>
      <c r="Q262" s="6">
        <v>79995729.693486556</v>
      </c>
      <c r="R262" s="6">
        <v>71755979.501915693</v>
      </c>
      <c r="S262" s="6">
        <v>76824887.931034461</v>
      </c>
      <c r="T262" s="6">
        <v>71342366.666666627</v>
      </c>
      <c r="U262" s="6">
        <v>68344953.831417605</v>
      </c>
      <c r="V262" s="6">
        <v>66908041.762452081</v>
      </c>
      <c r="W262" s="9">
        <v>70901614.750957832</v>
      </c>
      <c r="X262" s="9">
        <v>74142064.94252871</v>
      </c>
      <c r="Y262" s="9">
        <v>75122774.521072775</v>
      </c>
      <c r="Z262" t="s">
        <v>537</v>
      </c>
    </row>
    <row r="263" spans="1:26" x14ac:dyDescent="0.55000000000000004">
      <c r="A263" t="str">
        <f>VLOOKUP(B263,[1]jurisdictions!$E$1:$F$65536,2,FALSE)</f>
        <v>DS530018</v>
      </c>
      <c r="B263" t="s">
        <v>255</v>
      </c>
      <c r="C263" s="1">
        <v>7638428.7599999979</v>
      </c>
      <c r="D263" s="1">
        <v>14723194.909999996</v>
      </c>
      <c r="E263" s="1">
        <v>14660194.09</v>
      </c>
      <c r="F263" s="1">
        <v>24086016.189999998</v>
      </c>
      <c r="G263" s="1">
        <v>30091780.330000006</v>
      </c>
      <c r="H263" s="1">
        <v>29673273.32</v>
      </c>
      <c r="I263" s="1">
        <v>30288091.599999998</v>
      </c>
      <c r="J263" s="1">
        <v>28807609.460000001</v>
      </c>
      <c r="K263" s="1">
        <v>28753293.100000005</v>
      </c>
      <c r="L263" s="1">
        <v>26770920.559999999</v>
      </c>
      <c r="M263" s="6">
        <v>26275700.770000003</v>
      </c>
      <c r="N263" s="6">
        <v>26470599.808429118</v>
      </c>
      <c r="O263" s="6">
        <v>27725654.789271992</v>
      </c>
      <c r="P263" s="6">
        <v>35629824.52107279</v>
      </c>
      <c r="Q263" s="6">
        <v>24439391.570881214</v>
      </c>
      <c r="R263" s="6">
        <v>21955485.440613016</v>
      </c>
      <c r="S263" s="6">
        <v>23955885.632183898</v>
      </c>
      <c r="T263" s="6">
        <v>22238171.839080453</v>
      </c>
      <c r="U263" s="6">
        <v>20007284.674329493</v>
      </c>
      <c r="V263" s="6">
        <v>18463668.390804589</v>
      </c>
      <c r="W263" s="9">
        <v>18212033.333333328</v>
      </c>
      <c r="X263" s="9">
        <v>18053989.272030644</v>
      </c>
      <c r="Y263" s="9">
        <v>17257613.026819918</v>
      </c>
      <c r="Z263" t="s">
        <v>537</v>
      </c>
    </row>
    <row r="264" spans="1:26" x14ac:dyDescent="0.55000000000000004">
      <c r="A264" t="str">
        <f>VLOOKUP(B264,[1]jurisdictions!$E$1:$F$65536,2,FALSE)</f>
        <v>DS530019</v>
      </c>
      <c r="B264" t="s">
        <v>256</v>
      </c>
      <c r="C264" s="1">
        <v>7548627.1400000006</v>
      </c>
      <c r="D264" s="1">
        <v>8414821.4799999986</v>
      </c>
      <c r="E264" s="1">
        <v>8202720.3999999994</v>
      </c>
      <c r="F264" s="1">
        <v>8445581.2599999998</v>
      </c>
      <c r="G264" s="1">
        <v>12051016.219999997</v>
      </c>
      <c r="H264" s="1">
        <v>11366685.290000001</v>
      </c>
      <c r="I264" s="1">
        <v>13723379.440000001</v>
      </c>
      <c r="J264" s="1">
        <v>12312319.09</v>
      </c>
      <c r="K264" s="1">
        <v>10599450.549999999</v>
      </c>
      <c r="L264" s="1">
        <v>9447077.6099999994</v>
      </c>
      <c r="M264" s="6">
        <v>9807473.4000000004</v>
      </c>
      <c r="N264" s="6">
        <v>8619614.1608391646</v>
      </c>
      <c r="O264" s="6">
        <v>8206048.0769230854</v>
      </c>
      <c r="P264" s="6">
        <v>8100669.5804195786</v>
      </c>
      <c r="Q264" s="6">
        <v>7398613.8111888086</v>
      </c>
      <c r="R264" s="6">
        <v>6624438.1118881078</v>
      </c>
      <c r="S264" s="6">
        <v>6895802.6223776201</v>
      </c>
      <c r="T264" s="6">
        <v>6233523.2517482499</v>
      </c>
      <c r="U264" s="6">
        <v>6055367.3076923052</v>
      </c>
      <c r="V264" s="6">
        <v>7012546.6783216763</v>
      </c>
      <c r="W264" s="9">
        <v>7709853.1468531443</v>
      </c>
      <c r="X264" s="9">
        <v>8213554.0209790198</v>
      </c>
      <c r="Y264" s="9">
        <v>7970907.3426573388</v>
      </c>
      <c r="Z264" t="s">
        <v>537</v>
      </c>
    </row>
    <row r="265" spans="1:26" x14ac:dyDescent="0.55000000000000004">
      <c r="A265" t="str">
        <f>VLOOKUP(B265,[1]jurisdictions!$E$1:$F$65536,2,FALSE)</f>
        <v>DS530020</v>
      </c>
      <c r="B265" t="s">
        <v>257</v>
      </c>
      <c r="C265" s="1">
        <v>14003214.600000003</v>
      </c>
      <c r="D265" s="1">
        <v>14328394.729999995</v>
      </c>
      <c r="E265" s="1">
        <v>13576845.699999999</v>
      </c>
      <c r="F265" s="1">
        <v>13596031.189999998</v>
      </c>
      <c r="G265" s="1">
        <v>13872874.369999997</v>
      </c>
      <c r="H265" s="1">
        <v>13704688.000000002</v>
      </c>
      <c r="I265" s="1">
        <v>14751243.209999999</v>
      </c>
      <c r="J265" s="1">
        <v>14780096.15</v>
      </c>
      <c r="K265" s="1">
        <v>14208256.16</v>
      </c>
      <c r="L265" s="1">
        <v>13119766.640000001</v>
      </c>
      <c r="M265" s="6">
        <v>12944299.149999997</v>
      </c>
      <c r="N265" s="6">
        <v>12789182.950191578</v>
      </c>
      <c r="O265" s="6">
        <v>11580449.99999998</v>
      </c>
      <c r="P265" s="6">
        <v>11440006.130268194</v>
      </c>
      <c r="Q265" s="6">
        <v>11607780.268199228</v>
      </c>
      <c r="R265" s="6">
        <v>10412736.973180072</v>
      </c>
      <c r="S265" s="6">
        <v>11426879.693486582</v>
      </c>
      <c r="T265" s="6">
        <v>9979662.6436781585</v>
      </c>
      <c r="U265" s="6">
        <v>9492463.7931034435</v>
      </c>
      <c r="V265" s="6">
        <v>9280389.4636015277</v>
      </c>
      <c r="W265" s="9">
        <v>7324754.4061302654</v>
      </c>
      <c r="X265" s="9">
        <v>6748803.4482758585</v>
      </c>
      <c r="Y265" s="9">
        <v>6329636.9731800752</v>
      </c>
      <c r="Z265" t="s">
        <v>537</v>
      </c>
    </row>
    <row r="266" spans="1:26" x14ac:dyDescent="0.55000000000000004">
      <c r="A266" t="str">
        <f>VLOOKUP(B266,[1]jurisdictions!$E$1:$F$65536,2,FALSE)</f>
        <v>DS530021</v>
      </c>
      <c r="B266" t="s">
        <v>258</v>
      </c>
      <c r="C266" s="1">
        <v>5168811.42</v>
      </c>
      <c r="D266" s="1">
        <v>5249982.7200000007</v>
      </c>
      <c r="E266" s="1">
        <v>4890207.6700000009</v>
      </c>
      <c r="F266" s="1">
        <v>4831750.59</v>
      </c>
      <c r="G266" s="1">
        <v>5155185.0299999993</v>
      </c>
      <c r="H266" s="1">
        <v>5408619.7000000002</v>
      </c>
      <c r="I266" s="1">
        <v>6205259.3999999985</v>
      </c>
      <c r="J266" s="1">
        <v>6220747.1500000004</v>
      </c>
      <c r="K266" s="1">
        <v>6226187.8899999987</v>
      </c>
      <c r="L266" s="1">
        <v>5805461.0899999999</v>
      </c>
      <c r="M266" s="6">
        <v>5865068.5799999991</v>
      </c>
      <c r="N266" s="6">
        <v>5951519.5918367337</v>
      </c>
      <c r="O266" s="6">
        <v>5098191.4285714198</v>
      </c>
      <c r="P266" s="6">
        <v>4915288.775510204</v>
      </c>
      <c r="Q266" s="6">
        <v>4713710.6122448994</v>
      </c>
      <c r="R266" s="6">
        <v>4285985.102040817</v>
      </c>
      <c r="S266" s="6">
        <v>4357316.7346938774</v>
      </c>
      <c r="T266" s="6">
        <v>4068858.3673469378</v>
      </c>
      <c r="U266" s="6">
        <v>3820346.7346938779</v>
      </c>
      <c r="V266" s="6">
        <v>3744934.0816326537</v>
      </c>
      <c r="W266" s="9">
        <v>3818611.2244897964</v>
      </c>
      <c r="X266" s="9">
        <v>3594912.8571428577</v>
      </c>
      <c r="Y266" s="9">
        <v>3098899.7959183669</v>
      </c>
      <c r="Z266" t="s">
        <v>537</v>
      </c>
    </row>
    <row r="267" spans="1:26" x14ac:dyDescent="0.55000000000000004">
      <c r="A267" t="str">
        <f>VLOOKUP(B267,[1]jurisdictions!$E$1:$F$65536,2,FALSE)</f>
        <v>DS530022</v>
      </c>
      <c r="B267" t="s">
        <v>259</v>
      </c>
      <c r="C267" s="1">
        <v>35818427.68</v>
      </c>
      <c r="D267" s="1">
        <v>36233779.000000007</v>
      </c>
      <c r="E267" s="1">
        <v>32625592.409999996</v>
      </c>
      <c r="F267" s="1">
        <v>37210840.930000007</v>
      </c>
      <c r="G267" s="1">
        <v>42046227.690000005</v>
      </c>
      <c r="H267" s="1">
        <v>42194932.509999998</v>
      </c>
      <c r="I267" s="1">
        <v>42674797.479999997</v>
      </c>
      <c r="J267" s="1">
        <v>42313605.569999993</v>
      </c>
      <c r="K267" s="1">
        <v>39301969.300000004</v>
      </c>
      <c r="L267" s="1">
        <v>35575744.75</v>
      </c>
      <c r="M267" s="6">
        <v>35180009.050000004</v>
      </c>
      <c r="N267" s="6">
        <v>30325388.314176232</v>
      </c>
      <c r="O267" s="6">
        <v>27262620.186525926</v>
      </c>
      <c r="P267" s="6">
        <v>27201915.325670492</v>
      </c>
      <c r="Q267" s="6">
        <v>25669586.781609185</v>
      </c>
      <c r="R267" s="6">
        <v>23467173.3716475</v>
      </c>
      <c r="S267" s="6">
        <v>23377071.072796926</v>
      </c>
      <c r="T267" s="6">
        <v>21129202.873563215</v>
      </c>
      <c r="U267" s="6">
        <v>19950799.425287351</v>
      </c>
      <c r="V267" s="6">
        <v>20341715.708812252</v>
      </c>
      <c r="W267" s="9">
        <v>21151080.268199228</v>
      </c>
      <c r="X267" s="9">
        <v>21478778.544061296</v>
      </c>
      <c r="Y267" s="9">
        <v>20612131.609195396</v>
      </c>
      <c r="Z267" t="s">
        <v>537</v>
      </c>
    </row>
    <row r="268" spans="1:26" x14ac:dyDescent="0.55000000000000004">
      <c r="A268" t="str">
        <f>VLOOKUP(B268,[1]jurisdictions!$E$1:$F$65536,2,FALSE)</f>
        <v>DS530023</v>
      </c>
      <c r="B268" t="s">
        <v>260</v>
      </c>
      <c r="C268" s="1">
        <v>32075238.780000009</v>
      </c>
      <c r="D268" s="1">
        <v>36187592.849999994</v>
      </c>
      <c r="E268" s="1">
        <v>38438533.68999999</v>
      </c>
      <c r="F268" s="1">
        <v>36163048.530000001</v>
      </c>
      <c r="G268" s="1">
        <v>42790040.839999996</v>
      </c>
      <c r="H268" s="1">
        <v>48438738.039999999</v>
      </c>
      <c r="I268" s="1">
        <v>48247619.850000001</v>
      </c>
      <c r="J268" s="1">
        <v>46093620.280000016</v>
      </c>
      <c r="K268" s="1">
        <v>42012919.050000012</v>
      </c>
      <c r="L268" s="1">
        <v>42853165.400000013</v>
      </c>
      <c r="M268" s="6">
        <v>40522518.840000011</v>
      </c>
      <c r="N268" s="6">
        <v>38898387.931034468</v>
      </c>
      <c r="O268" s="6">
        <v>35428720.641251154</v>
      </c>
      <c r="P268" s="6">
        <v>34634003.065134086</v>
      </c>
      <c r="Q268" s="6">
        <v>35203713.98467432</v>
      </c>
      <c r="R268" s="6">
        <v>33880752.490421452</v>
      </c>
      <c r="S268" s="6">
        <v>32768927.394636005</v>
      </c>
      <c r="T268" s="6">
        <v>32060369.157088112</v>
      </c>
      <c r="U268" s="6">
        <v>32587147.701149411</v>
      </c>
      <c r="V268" s="6">
        <v>32657400.383141756</v>
      </c>
      <c r="W268" s="9">
        <v>30526116.283524889</v>
      </c>
      <c r="X268" s="9">
        <v>36411150.191570871</v>
      </c>
      <c r="Y268" s="9">
        <v>37265855.363984674</v>
      </c>
      <c r="Z268" t="s">
        <v>537</v>
      </c>
    </row>
    <row r="269" spans="1:26" x14ac:dyDescent="0.55000000000000004">
      <c r="A269" t="str">
        <f>VLOOKUP(B269,[1]jurisdictions!$E$1:$F$65536,2,FALSE)</f>
        <v>DS530024</v>
      </c>
      <c r="B269" t="s">
        <v>261</v>
      </c>
      <c r="C269" s="1">
        <v>11295515.759999998</v>
      </c>
      <c r="D269" s="1">
        <v>14650344.119999999</v>
      </c>
      <c r="E269" s="1">
        <v>13447761.43</v>
      </c>
      <c r="F269" s="1">
        <v>13702287.420000002</v>
      </c>
      <c r="G269" s="1">
        <v>12975397.67</v>
      </c>
      <c r="H269" s="1">
        <v>13113912.160000002</v>
      </c>
      <c r="I269" s="1">
        <v>12957924.900000002</v>
      </c>
      <c r="J269" s="1">
        <v>12899709.520000001</v>
      </c>
      <c r="K269" s="1">
        <v>12392425.539999999</v>
      </c>
      <c r="L269" s="1">
        <v>11473413.009999998</v>
      </c>
      <c r="M269" s="6">
        <v>11073578.880000001</v>
      </c>
      <c r="N269" s="6">
        <v>10136213.601532565</v>
      </c>
      <c r="O269" s="6">
        <v>9051234.0996168517</v>
      </c>
      <c r="P269" s="6">
        <v>8628044.6360153239</v>
      </c>
      <c r="Q269" s="6">
        <v>8060163.0268199211</v>
      </c>
      <c r="R269" s="6">
        <v>7890081.9923371626</v>
      </c>
      <c r="S269" s="6">
        <v>8222594.6360153239</v>
      </c>
      <c r="T269" s="6">
        <v>7708001.1494252859</v>
      </c>
      <c r="U269" s="6">
        <v>8604739.8467432931</v>
      </c>
      <c r="V269" s="6">
        <v>9576558.2375478894</v>
      </c>
      <c r="W269" s="9">
        <v>10046321.839080459</v>
      </c>
      <c r="X269" s="9">
        <v>11133573.94636015</v>
      </c>
      <c r="Y269" s="9">
        <v>11059075.478927199</v>
      </c>
      <c r="Z269" t="s">
        <v>537</v>
      </c>
    </row>
    <row r="270" spans="1:26" x14ac:dyDescent="0.55000000000000004">
      <c r="A270" t="str">
        <f>VLOOKUP(B270,[1]jurisdictions!$E$1:$F$65536,2,FALSE)</f>
        <v>DS530025</v>
      </c>
      <c r="B270" t="s">
        <v>262</v>
      </c>
      <c r="C270" s="1">
        <v>11407317.740000002</v>
      </c>
      <c r="D270" s="1">
        <v>14838121.629999999</v>
      </c>
      <c r="E270" s="1">
        <v>11927143.560000001</v>
      </c>
      <c r="F270" s="1">
        <v>14405777.1</v>
      </c>
      <c r="G270" s="1">
        <v>15977017.09</v>
      </c>
      <c r="H270" s="1">
        <v>16630454.950000001</v>
      </c>
      <c r="I270" s="1">
        <v>19616243.989999998</v>
      </c>
      <c r="J270" s="1">
        <v>20127747.369999997</v>
      </c>
      <c r="K270" s="1">
        <v>20903297.820000004</v>
      </c>
      <c r="L270" s="1">
        <v>18993362.189999998</v>
      </c>
      <c r="M270" s="6">
        <v>19475568.780000001</v>
      </c>
      <c r="N270" s="6">
        <v>19748268.659420297</v>
      </c>
      <c r="O270" s="6">
        <v>18574855.97826086</v>
      </c>
      <c r="P270" s="6">
        <v>17699514.311594199</v>
      </c>
      <c r="Q270" s="6">
        <v>16152554.89130434</v>
      </c>
      <c r="R270" s="6">
        <v>14171785.869565211</v>
      </c>
      <c r="S270" s="6">
        <v>15855514.311594196</v>
      </c>
      <c r="T270" s="6">
        <v>14907716.84782608</v>
      </c>
      <c r="U270" s="6">
        <v>14262534.057971008</v>
      </c>
      <c r="V270" s="6">
        <v>15242776.630434778</v>
      </c>
      <c r="W270" s="9">
        <v>16953407.065217383</v>
      </c>
      <c r="X270" s="9">
        <v>17645822.101449266</v>
      </c>
      <c r="Y270" s="9">
        <v>17663875.362318836</v>
      </c>
      <c r="Z270" t="s">
        <v>537</v>
      </c>
    </row>
    <row r="271" spans="1:26" x14ac:dyDescent="0.55000000000000004">
      <c r="A271" t="str">
        <f>VLOOKUP(B271,[1]jurisdictions!$E$1:$F$65536,2,FALSE)</f>
        <v>DS530026</v>
      </c>
      <c r="B271" t="s">
        <v>263</v>
      </c>
      <c r="C271" s="1">
        <v>12972171.439999998</v>
      </c>
      <c r="D271" s="1">
        <v>13076115.779999999</v>
      </c>
      <c r="E271" s="1">
        <v>12270314.259999998</v>
      </c>
      <c r="F271" s="1">
        <v>12100295.77</v>
      </c>
      <c r="G271" s="1">
        <v>12992533.579999998</v>
      </c>
      <c r="H271" s="1">
        <v>13619360.089999998</v>
      </c>
      <c r="I271" s="1">
        <v>14498689.769999998</v>
      </c>
      <c r="J271" s="1">
        <v>14614923.129999995</v>
      </c>
      <c r="K271" s="1">
        <v>13851876.540000001</v>
      </c>
      <c r="L271" s="1">
        <v>12782201.569999998</v>
      </c>
      <c r="M271" s="6">
        <v>12436453.149999999</v>
      </c>
      <c r="N271" s="6">
        <v>11464872.605363982</v>
      </c>
      <c r="O271" s="6">
        <v>10715364.367816102</v>
      </c>
      <c r="P271" s="6">
        <v>10405215.325670494</v>
      </c>
      <c r="Q271" s="6">
        <v>9351781.4176245183</v>
      </c>
      <c r="R271" s="6">
        <v>8217088.1226053638</v>
      </c>
      <c r="S271" s="6">
        <v>9123840.8045976963</v>
      </c>
      <c r="T271" s="6">
        <v>8745324.7126436755</v>
      </c>
      <c r="U271" s="6">
        <v>8038312.8352490384</v>
      </c>
      <c r="V271" s="6">
        <v>7630647.5095785409</v>
      </c>
      <c r="W271" s="9">
        <v>7932269.5402298821</v>
      </c>
      <c r="X271" s="9">
        <v>7504559.7701149415</v>
      </c>
      <c r="Y271" s="9">
        <v>6878248.4674329469</v>
      </c>
      <c r="Z271" t="s">
        <v>537</v>
      </c>
    </row>
    <row r="272" spans="1:26" x14ac:dyDescent="0.55000000000000004">
      <c r="A272" t="str">
        <f>VLOOKUP(B272,[1]jurisdictions!$E$1:$F$65536,2,FALSE)</f>
        <v>DS530027</v>
      </c>
      <c r="B272" t="s">
        <v>264</v>
      </c>
      <c r="C272" s="1">
        <v>11633141.019999998</v>
      </c>
      <c r="D272" s="1">
        <v>13843150.119999999</v>
      </c>
      <c r="E272" s="1">
        <v>14725547.309999999</v>
      </c>
      <c r="F272" s="1">
        <v>13961625.580000002</v>
      </c>
      <c r="G272" s="1">
        <v>16517040.409999998</v>
      </c>
      <c r="H272" s="1">
        <v>17543220.649999999</v>
      </c>
      <c r="I272" s="1">
        <v>21110029.200000003</v>
      </c>
      <c r="J272" s="1">
        <v>19860593.289999999</v>
      </c>
      <c r="K272" s="1">
        <v>21327616.490000002</v>
      </c>
      <c r="L272" s="1">
        <v>21852578.920000002</v>
      </c>
      <c r="M272" s="6">
        <v>21559316.439999998</v>
      </c>
      <c r="N272" s="6">
        <v>19337660.91954023</v>
      </c>
      <c r="O272" s="6">
        <v>19881041.570881203</v>
      </c>
      <c r="P272" s="6">
        <v>19049730.459770106</v>
      </c>
      <c r="Q272" s="6">
        <v>18245143.869731799</v>
      </c>
      <c r="R272" s="6">
        <v>16838318.582375471</v>
      </c>
      <c r="S272" s="6">
        <v>16528944.44444444</v>
      </c>
      <c r="T272" s="6">
        <v>15586203.256704977</v>
      </c>
      <c r="U272" s="6">
        <v>14683205.555555552</v>
      </c>
      <c r="V272" s="6">
        <v>14246737.35632183</v>
      </c>
      <c r="W272" s="9">
        <v>15066488.122605363</v>
      </c>
      <c r="X272" s="9">
        <v>15373408.429118767</v>
      </c>
      <c r="Y272" s="9">
        <v>15854227.203065131</v>
      </c>
      <c r="Z272" t="s">
        <v>537</v>
      </c>
    </row>
    <row r="273" spans="1:26" x14ac:dyDescent="0.55000000000000004">
      <c r="A273" t="str">
        <f>VLOOKUP(B273,[1]jurisdictions!$E$1:$F$65536,2,FALSE)</f>
        <v>DS530028</v>
      </c>
      <c r="B273" t="s">
        <v>265</v>
      </c>
      <c r="C273" s="1">
        <v>4996870.5</v>
      </c>
      <c r="D273" s="1">
        <v>5293775.79</v>
      </c>
      <c r="E273" s="1">
        <v>5278876.0200000005</v>
      </c>
      <c r="F273" s="1">
        <v>5019831.91</v>
      </c>
      <c r="G273" s="1">
        <v>5583839.3200000003</v>
      </c>
      <c r="H273" s="1">
        <v>5838393.54</v>
      </c>
      <c r="I273" s="1">
        <v>6037807.330000001</v>
      </c>
      <c r="J273" s="1">
        <v>6457989.7899999991</v>
      </c>
      <c r="K273" s="1">
        <v>6352791.419999999</v>
      </c>
      <c r="L273" s="1">
        <v>6098836.4500000002</v>
      </c>
      <c r="M273" s="6">
        <v>6095499.8100000005</v>
      </c>
      <c r="N273" s="6">
        <v>5851306.3218390811</v>
      </c>
      <c r="O273" s="6">
        <v>5418321.647509574</v>
      </c>
      <c r="P273" s="6">
        <v>5233902.2988505736</v>
      </c>
      <c r="Q273" s="6">
        <v>4644461.4942528727</v>
      </c>
      <c r="R273" s="6">
        <v>4200238.5057471255</v>
      </c>
      <c r="S273" s="6">
        <v>4536538.5057471246</v>
      </c>
      <c r="T273" s="6">
        <v>4141338.5057471259</v>
      </c>
      <c r="U273" s="6">
        <v>3874991.3793103443</v>
      </c>
      <c r="V273" s="6">
        <v>3686549.0421455931</v>
      </c>
      <c r="W273" s="9">
        <v>3776836.9731800756</v>
      </c>
      <c r="X273" s="9">
        <v>3798128.3524904209</v>
      </c>
      <c r="Y273" s="9">
        <v>3613054.0229885052</v>
      </c>
      <c r="Z273" t="s">
        <v>537</v>
      </c>
    </row>
    <row r="274" spans="1:26" x14ac:dyDescent="0.55000000000000004">
      <c r="A274" t="str">
        <f>VLOOKUP(B274,[1]jurisdictions!$E$1:$F$65536,2,FALSE)</f>
        <v>DS530029</v>
      </c>
      <c r="B274" t="s">
        <v>266</v>
      </c>
      <c r="C274" s="1">
        <v>6672421.25</v>
      </c>
      <c r="D274" s="1">
        <v>7128704.2299999995</v>
      </c>
      <c r="E274" s="1">
        <v>6788563.1800000006</v>
      </c>
      <c r="F274" s="1">
        <v>6818480.4299999997</v>
      </c>
      <c r="G274" s="1">
        <v>7879288.1099999994</v>
      </c>
      <c r="H274" s="1">
        <v>6909509.9299999988</v>
      </c>
      <c r="I274" s="1">
        <v>8727263.9800000004</v>
      </c>
      <c r="J274" s="1">
        <v>10248288.810000002</v>
      </c>
      <c r="K274" s="1">
        <v>8419028.3300000001</v>
      </c>
      <c r="L274" s="1">
        <v>8122553.75</v>
      </c>
      <c r="M274" s="6">
        <v>8277889.0299999984</v>
      </c>
      <c r="N274" s="6">
        <v>7205619.3486590022</v>
      </c>
      <c r="O274" s="6">
        <v>6894172.6053639818</v>
      </c>
      <c r="P274" s="6">
        <v>6975895.7854406098</v>
      </c>
      <c r="Q274" s="6">
        <v>6190770.6896551698</v>
      </c>
      <c r="R274" s="6">
        <v>6076737.9310344802</v>
      </c>
      <c r="S274" s="6">
        <v>5896466.0919540217</v>
      </c>
      <c r="T274" s="6">
        <v>7099906.5134099592</v>
      </c>
      <c r="U274" s="6">
        <v>6629505.9386973176</v>
      </c>
      <c r="V274" s="6">
        <v>6658947.1264367783</v>
      </c>
      <c r="W274" s="9">
        <v>6871288.3141762428</v>
      </c>
      <c r="X274" s="9">
        <v>6666501.5325670475</v>
      </c>
      <c r="Y274" s="9">
        <v>6793555.5555555532</v>
      </c>
      <c r="Z274" t="s">
        <v>537</v>
      </c>
    </row>
    <row r="275" spans="1:26" x14ac:dyDescent="0.55000000000000004">
      <c r="A275" t="str">
        <f>VLOOKUP(B275,[1]jurisdictions!$E$1:$F$65536,2,FALSE)</f>
        <v>DS530030</v>
      </c>
      <c r="B275" t="s">
        <v>267</v>
      </c>
      <c r="C275" s="1">
        <v>2309587.0699999998</v>
      </c>
      <c r="D275" s="1">
        <v>2426210.1599999997</v>
      </c>
      <c r="E275" s="1">
        <v>2054037.6</v>
      </c>
      <c r="F275" s="1">
        <v>2115681.75</v>
      </c>
      <c r="G275" s="1">
        <v>2274035.15</v>
      </c>
      <c r="H275" s="1">
        <v>2346655.59</v>
      </c>
      <c r="I275" s="1">
        <v>2405006.36</v>
      </c>
      <c r="J275" s="1">
        <v>2380810.7400000002</v>
      </c>
      <c r="K275" s="1">
        <v>2454337.2600000002</v>
      </c>
      <c r="L275" s="1">
        <v>2254212.1800000002</v>
      </c>
      <c r="M275" s="6">
        <v>2206595.1799999997</v>
      </c>
      <c r="N275" s="6">
        <v>2101640.4214559388</v>
      </c>
      <c r="O275" s="6">
        <v>1880698.4674329488</v>
      </c>
      <c r="P275" s="6">
        <v>1780544.444444444</v>
      </c>
      <c r="Q275" s="6">
        <v>1583370.4980842907</v>
      </c>
      <c r="R275" s="6">
        <v>1424792.7203065131</v>
      </c>
      <c r="S275" s="6">
        <v>1470300.957854406</v>
      </c>
      <c r="T275" s="6">
        <v>1352361.3026819918</v>
      </c>
      <c r="U275" s="6">
        <v>1167157.2796934864</v>
      </c>
      <c r="V275" s="6">
        <v>1057107.4712643675</v>
      </c>
      <c r="W275" s="9">
        <v>1035213.6015325666</v>
      </c>
      <c r="X275" s="9">
        <v>1045594.0613026817</v>
      </c>
      <c r="Y275" s="9">
        <v>1011600.383141762</v>
      </c>
      <c r="Z275" t="s">
        <v>537</v>
      </c>
    </row>
    <row r="276" spans="1:26" x14ac:dyDescent="0.55000000000000004">
      <c r="A276" t="str">
        <f>VLOOKUP(B276,[1]jurisdictions!$E$1:$F$65536,2,FALSE)</f>
        <v>DS530031</v>
      </c>
      <c r="B276" t="s">
        <v>268</v>
      </c>
      <c r="C276" s="1">
        <v>4195646.3600000013</v>
      </c>
      <c r="D276" s="1">
        <v>4706633.46</v>
      </c>
      <c r="E276" s="1">
        <v>4454581.92</v>
      </c>
      <c r="F276" s="1">
        <v>5008817.13</v>
      </c>
      <c r="G276" s="1">
        <v>5336702.76</v>
      </c>
      <c r="H276" s="1">
        <v>5999731.6200000001</v>
      </c>
      <c r="I276" s="1">
        <v>6374511.700000002</v>
      </c>
      <c r="J276" s="1">
        <v>6123359.54</v>
      </c>
      <c r="K276" s="1">
        <v>5933110.5100000007</v>
      </c>
      <c r="L276" s="1">
        <v>5409259.8599999994</v>
      </c>
      <c r="M276" s="6">
        <v>5369823.1399999987</v>
      </c>
      <c r="N276" s="6">
        <v>5007209.724834553</v>
      </c>
      <c r="O276" s="6">
        <v>4822596.9705677442</v>
      </c>
      <c r="P276" s="6">
        <v>4584517.0498084277</v>
      </c>
      <c r="Q276" s="6">
        <v>4329107.0881226044</v>
      </c>
      <c r="R276" s="6">
        <v>3942389.2720306502</v>
      </c>
      <c r="S276" s="6">
        <v>3769829.6934865885</v>
      </c>
      <c r="T276" s="6">
        <v>3414226.0536398464</v>
      </c>
      <c r="U276" s="6">
        <v>3142389.8467432945</v>
      </c>
      <c r="V276" s="6">
        <v>2849879.693486589</v>
      </c>
      <c r="W276" s="9">
        <v>3110794.4444444431</v>
      </c>
      <c r="X276" s="9">
        <v>2739736.5900383131</v>
      </c>
      <c r="Y276" s="9">
        <v>2543012.8352490417</v>
      </c>
      <c r="Z276" t="s">
        <v>537</v>
      </c>
    </row>
    <row r="277" spans="1:26" x14ac:dyDescent="0.55000000000000004">
      <c r="A277" t="str">
        <f>VLOOKUP(B277,[1]jurisdictions!$E$1:$F$65536,2,FALSE)</f>
        <v>DS530032</v>
      </c>
      <c r="B277" t="s">
        <v>478</v>
      </c>
      <c r="C277" s="1"/>
      <c r="D277" s="1"/>
      <c r="E277" s="1">
        <v>9498436.5899999999</v>
      </c>
      <c r="F277" s="1">
        <v>48459602.530000001</v>
      </c>
      <c r="G277" s="1">
        <v>68374383.890000001</v>
      </c>
      <c r="H277" s="1">
        <v>77149374.330000013</v>
      </c>
      <c r="I277" s="1">
        <v>80365953.75999999</v>
      </c>
      <c r="J277" s="1">
        <v>89211319.390000001</v>
      </c>
      <c r="K277" s="1">
        <v>99631253.960000023</v>
      </c>
      <c r="L277" s="1">
        <v>94309441.050000012</v>
      </c>
      <c r="M277" s="6">
        <v>94174339.180000007</v>
      </c>
      <c r="N277" s="6">
        <v>96084842.720306471</v>
      </c>
      <c r="O277" s="6">
        <v>106683820.30651322</v>
      </c>
      <c r="P277" s="6">
        <v>92154280.842911839</v>
      </c>
      <c r="Q277" s="6">
        <v>83609157.854406103</v>
      </c>
      <c r="R277" s="6">
        <v>75894255.172413766</v>
      </c>
      <c r="S277" s="6">
        <v>80480271.455938667</v>
      </c>
      <c r="T277" s="6">
        <v>70524108.429118738</v>
      </c>
      <c r="U277" s="6">
        <v>66863105.938697293</v>
      </c>
      <c r="V277" s="6">
        <v>65790844.061302669</v>
      </c>
      <c r="W277" s="9">
        <v>72079739.080459759</v>
      </c>
      <c r="X277" s="9">
        <v>79389550.766283497</v>
      </c>
      <c r="Y277" s="9">
        <v>82273173.371647492</v>
      </c>
      <c r="Z277" t="s">
        <v>537</v>
      </c>
    </row>
    <row r="278" spans="1:26" x14ac:dyDescent="0.55000000000000004">
      <c r="A278" t="str">
        <f>VLOOKUP(B278,[1]jurisdictions!$E$1:$F$65536,2,FALSE)</f>
        <v>DS530033</v>
      </c>
      <c r="B278" t="s">
        <v>479</v>
      </c>
      <c r="C278" s="1"/>
      <c r="D278" s="1"/>
      <c r="E278" s="1">
        <v>1524161.66</v>
      </c>
      <c r="F278" s="1">
        <v>20274030.420000002</v>
      </c>
      <c r="G278" s="1">
        <v>29928127.790000003</v>
      </c>
      <c r="H278" s="1">
        <v>56073456.859999992</v>
      </c>
      <c r="I278" s="1">
        <v>77482095.859999985</v>
      </c>
      <c r="J278" s="1">
        <v>74587617.469999984</v>
      </c>
      <c r="K278" s="1">
        <v>76279913.169999987</v>
      </c>
      <c r="L278" s="1">
        <v>69548698.899999991</v>
      </c>
      <c r="M278" s="6">
        <v>66016764.269999996</v>
      </c>
      <c r="N278" s="6">
        <v>67755028.927203089</v>
      </c>
      <c r="O278" s="6">
        <v>68325860.727969095</v>
      </c>
      <c r="P278" s="6">
        <v>73817197.892720252</v>
      </c>
      <c r="Q278" s="6">
        <v>47329271.839080445</v>
      </c>
      <c r="R278" s="6">
        <v>43270638.505747102</v>
      </c>
      <c r="S278" s="6">
        <v>42453823.180076621</v>
      </c>
      <c r="T278" s="6">
        <v>41154642.337164737</v>
      </c>
      <c r="U278" s="6">
        <v>40270040.038314171</v>
      </c>
      <c r="V278" s="6">
        <v>40696942.911877379</v>
      </c>
      <c r="W278" s="9">
        <v>40736815.134099603</v>
      </c>
      <c r="X278" s="9">
        <v>41202375.095785424</v>
      </c>
      <c r="Y278" s="9">
        <v>38941859.770114928</v>
      </c>
      <c r="Z278" t="s">
        <v>537</v>
      </c>
    </row>
    <row r="279" spans="1:26" x14ac:dyDescent="0.55000000000000004">
      <c r="A279" t="str">
        <f>VLOOKUP(B279,[1]jurisdictions!$E$1:$F$65536,2,FALSE)</f>
        <v>DS530034</v>
      </c>
      <c r="B279" t="s">
        <v>480</v>
      </c>
      <c r="C279" s="1"/>
      <c r="D279" s="1"/>
      <c r="E279" s="1">
        <v>577940.02</v>
      </c>
      <c r="F279" s="1">
        <v>9928368.9699999988</v>
      </c>
      <c r="G279" s="1">
        <v>12885425.52</v>
      </c>
      <c r="H279" s="1">
        <v>17456281.079999998</v>
      </c>
      <c r="I279" s="1">
        <v>23683099.070000004</v>
      </c>
      <c r="J279" s="1">
        <v>23031710.540000003</v>
      </c>
      <c r="K279" s="1">
        <v>31644046.479999997</v>
      </c>
      <c r="L279" s="1">
        <v>27277228.209999997</v>
      </c>
      <c r="M279" s="6">
        <v>25598384.609999996</v>
      </c>
      <c r="N279" s="6">
        <v>25167457.47126437</v>
      </c>
      <c r="O279" s="6">
        <v>27793907.854406089</v>
      </c>
      <c r="P279" s="6">
        <v>25924733.716475088</v>
      </c>
      <c r="Q279" s="6">
        <v>23937424.329501905</v>
      </c>
      <c r="R279" s="6">
        <v>24624697.126436774</v>
      </c>
      <c r="S279" s="6">
        <v>22526547.126436774</v>
      </c>
      <c r="T279" s="6">
        <v>17878454.597701143</v>
      </c>
      <c r="U279" s="6">
        <v>16664788.697318004</v>
      </c>
      <c r="V279" s="6">
        <v>15491735.057471259</v>
      </c>
      <c r="W279" s="9">
        <v>16485504.214559378</v>
      </c>
      <c r="X279" s="9">
        <v>16930343.678160917</v>
      </c>
      <c r="Y279" s="9">
        <v>16255277.203065129</v>
      </c>
      <c r="Z279" t="s">
        <v>537</v>
      </c>
    </row>
    <row r="280" spans="1:26" x14ac:dyDescent="0.55000000000000004">
      <c r="A280" t="str">
        <f>VLOOKUP(B280,[1]jurisdictions!$E$1:$F$65536,2,FALSE)</f>
        <v>DS530035</v>
      </c>
      <c r="B280" t="s">
        <v>483</v>
      </c>
      <c r="C280" s="1"/>
      <c r="D280" s="1"/>
      <c r="E280" s="1"/>
      <c r="F280" s="1"/>
      <c r="G280" s="1"/>
      <c r="H280" s="1">
        <v>1146468.8700000001</v>
      </c>
      <c r="I280" s="1">
        <v>12269962.270000001</v>
      </c>
      <c r="J280" s="1">
        <v>21243533.809999999</v>
      </c>
      <c r="K280" s="1">
        <v>24657922.280000005</v>
      </c>
      <c r="L280" s="1">
        <v>23406010.319999997</v>
      </c>
      <c r="M280" s="6">
        <v>25949676.770000003</v>
      </c>
      <c r="N280" s="6">
        <v>25199507.471264366</v>
      </c>
      <c r="O280" s="6">
        <v>25101854.214559361</v>
      </c>
      <c r="P280" s="6">
        <v>24537515.900383126</v>
      </c>
      <c r="Q280" s="6">
        <v>22702155.172413785</v>
      </c>
      <c r="R280" s="6">
        <v>21519944.061302677</v>
      </c>
      <c r="S280" s="6">
        <v>21070692.528735626</v>
      </c>
      <c r="T280" s="6">
        <v>19507802.29885057</v>
      </c>
      <c r="U280" s="6">
        <v>18643980.459770113</v>
      </c>
      <c r="V280" s="6">
        <v>18341357.279693481</v>
      </c>
      <c r="W280" s="9">
        <v>19391016.858237542</v>
      </c>
      <c r="X280" s="9">
        <v>19842436.398467425</v>
      </c>
      <c r="Y280" s="9">
        <v>18936873.754789263</v>
      </c>
      <c r="Z280" t="s">
        <v>537</v>
      </c>
    </row>
    <row r="281" spans="1:26" x14ac:dyDescent="0.55000000000000004">
      <c r="A281" t="str">
        <f>VLOOKUP(B281,[1]jurisdictions!$E$1:$F$65536,2,FALSE)</f>
        <v>DS531000</v>
      </c>
      <c r="B281" t="s">
        <v>269</v>
      </c>
      <c r="C281" s="1">
        <v>999678115.26999974</v>
      </c>
      <c r="D281" s="1">
        <v>1098912855.9000003</v>
      </c>
      <c r="E281" s="1">
        <v>977801884.7299999</v>
      </c>
      <c r="F281" s="1">
        <v>1000434367.8099999</v>
      </c>
      <c r="G281" s="1">
        <v>1053169914.3500001</v>
      </c>
      <c r="H281" s="1">
        <v>1071557120.1799999</v>
      </c>
      <c r="I281" s="1">
        <v>1052131854.9399999</v>
      </c>
      <c r="J281" s="1">
        <v>935939431.19000018</v>
      </c>
      <c r="K281" s="1">
        <v>871725944.7100004</v>
      </c>
      <c r="L281" s="1">
        <v>844327847.86000025</v>
      </c>
      <c r="M281" s="6">
        <v>839662525.45000005</v>
      </c>
      <c r="N281" s="6">
        <v>771669467.46210206</v>
      </c>
      <c r="O281" s="6">
        <v>720186064.56771517</v>
      </c>
      <c r="P281" s="6">
        <v>671133096.55172396</v>
      </c>
      <c r="Q281" s="6">
        <v>598864670.88122606</v>
      </c>
      <c r="R281" s="6">
        <v>597205248.46743262</v>
      </c>
      <c r="S281" s="6">
        <v>584471818.77394629</v>
      </c>
      <c r="T281" s="6">
        <v>492663846.1685822</v>
      </c>
      <c r="U281" s="6">
        <v>497213417.24137908</v>
      </c>
      <c r="V281" s="6">
        <v>490163773.75478917</v>
      </c>
      <c r="W281" s="9">
        <v>510116155.36398453</v>
      </c>
      <c r="X281" s="9">
        <v>532877037.54789239</v>
      </c>
      <c r="Y281" s="9">
        <v>522678880.07662815</v>
      </c>
      <c r="Z281" t="s">
        <v>537</v>
      </c>
    </row>
    <row r="282" spans="1:26" x14ac:dyDescent="0.55000000000000004">
      <c r="A282" t="str">
        <f>VLOOKUP(B282,[1]jurisdictions!$E$1:$F$65536,2,FALSE)</f>
        <v>DS540001</v>
      </c>
      <c r="B282" t="s">
        <v>270</v>
      </c>
      <c r="C282" s="1">
        <v>5713732.2499999991</v>
      </c>
      <c r="D282" s="1">
        <v>6787568.9199999999</v>
      </c>
      <c r="E282" s="1">
        <v>6358699.7499999991</v>
      </c>
      <c r="F282" s="1">
        <v>6333064.9399999995</v>
      </c>
      <c r="G282" s="1">
        <v>6355615.540000001</v>
      </c>
      <c r="H282" s="1">
        <v>6565730.0499999989</v>
      </c>
      <c r="I282" s="1">
        <v>7077563.4500000002</v>
      </c>
      <c r="J282" s="1">
        <v>7380409.2300000004</v>
      </c>
      <c r="K282" s="1">
        <v>6591646.8200000003</v>
      </c>
      <c r="L282" s="1">
        <v>8332886.9000000004</v>
      </c>
      <c r="M282" s="6">
        <v>8416329.7300000004</v>
      </c>
      <c r="N282" s="6">
        <v>9006898.2758620698</v>
      </c>
      <c r="O282" s="6">
        <v>5646631.8007662864</v>
      </c>
      <c r="P282" s="6">
        <v>6130096.5517241368</v>
      </c>
      <c r="Q282" s="6">
        <v>5294914.942528734</v>
      </c>
      <c r="R282" s="6">
        <v>4993604.2145593865</v>
      </c>
      <c r="S282" s="6">
        <v>4876183.9080459755</v>
      </c>
      <c r="T282" s="6">
        <v>4979205.5555555541</v>
      </c>
      <c r="U282" s="6">
        <v>4152025.8620689642</v>
      </c>
      <c r="V282" s="6">
        <v>4297993.1034482745</v>
      </c>
      <c r="W282" s="9">
        <v>4125923.9463601522</v>
      </c>
      <c r="X282" s="9">
        <v>8477076.4367816094</v>
      </c>
      <c r="Y282" s="9">
        <v>7491903.4482758595</v>
      </c>
      <c r="Z282" t="s">
        <v>538</v>
      </c>
    </row>
    <row r="283" spans="1:26" x14ac:dyDescent="0.55000000000000004">
      <c r="A283" t="str">
        <f>VLOOKUP(B283,[1]jurisdictions!$E$1:$F$65536,2,FALSE)</f>
        <v>DS540002</v>
      </c>
      <c r="B283" t="s">
        <v>271</v>
      </c>
      <c r="C283" s="1">
        <v>885804.12</v>
      </c>
      <c r="D283" s="1">
        <v>1089106.93</v>
      </c>
      <c r="E283" s="1">
        <v>1038620.0400000002</v>
      </c>
      <c r="F283" s="1">
        <v>1075461.0100000002</v>
      </c>
      <c r="G283" s="1">
        <v>1210688.8399999999</v>
      </c>
      <c r="H283" s="1">
        <v>1240366.56</v>
      </c>
      <c r="I283" s="1">
        <v>1385770.27</v>
      </c>
      <c r="J283" s="1">
        <v>1460414.53</v>
      </c>
      <c r="K283" s="1">
        <v>1236235.67</v>
      </c>
      <c r="L283" s="1">
        <v>1073560.29</v>
      </c>
      <c r="M283" s="6">
        <v>784379.71000000008</v>
      </c>
      <c r="N283" s="6">
        <v>1277236.4705882352</v>
      </c>
      <c r="O283" s="6">
        <v>1206902.3529411752</v>
      </c>
      <c r="P283" s="6">
        <v>1257188.62745098</v>
      </c>
      <c r="Q283" s="6">
        <v>1285417.2549019607</v>
      </c>
      <c r="R283" s="6">
        <v>1289318.8235294113</v>
      </c>
      <c r="S283" s="6">
        <v>1152562.1568627451</v>
      </c>
      <c r="T283" s="6">
        <v>1263020.9803921566</v>
      </c>
      <c r="U283" s="6">
        <v>1378027.2549019607</v>
      </c>
      <c r="V283" s="6">
        <v>1195831.7647058822</v>
      </c>
      <c r="W283" s="9">
        <v>1369033.9215686277</v>
      </c>
      <c r="X283" s="9">
        <v>1526400.7843137255</v>
      </c>
      <c r="Y283" s="9">
        <v>1287930.3921568629</v>
      </c>
      <c r="Z283" t="s">
        <v>538</v>
      </c>
    </row>
    <row r="284" spans="1:26" x14ac:dyDescent="0.55000000000000004">
      <c r="A284" t="str">
        <f>VLOOKUP(B284,[1]jurisdictions!$E$1:$F$65536,2,FALSE)</f>
        <v>DS540003</v>
      </c>
      <c r="B284" t="s">
        <v>272</v>
      </c>
      <c r="C284" s="1">
        <v>27273635.940000001</v>
      </c>
      <c r="D284" s="1">
        <v>33012641.579999994</v>
      </c>
      <c r="E284" s="1">
        <v>29047438.529999994</v>
      </c>
      <c r="F284" s="1">
        <v>30185013.249999989</v>
      </c>
      <c r="G284" s="1">
        <v>33627533.469999999</v>
      </c>
      <c r="H284" s="1">
        <v>33584129.729999997</v>
      </c>
      <c r="I284" s="1">
        <v>35686816.119999997</v>
      </c>
      <c r="J284" s="1">
        <v>36251219.379999995</v>
      </c>
      <c r="K284" s="1">
        <v>32924215.580000006</v>
      </c>
      <c r="L284" s="1">
        <v>29940914.990000002</v>
      </c>
      <c r="M284" s="6">
        <v>31234503.319999997</v>
      </c>
      <c r="N284" s="6">
        <v>31757884.652107276</v>
      </c>
      <c r="O284" s="6">
        <v>28508697.829885121</v>
      </c>
      <c r="P284" s="6">
        <v>28074237.739463586</v>
      </c>
      <c r="Q284" s="6">
        <v>26790549.616858222</v>
      </c>
      <c r="R284" s="6">
        <v>24603669.731800754</v>
      </c>
      <c r="S284" s="6">
        <v>25013645.977011491</v>
      </c>
      <c r="T284" s="6">
        <v>24493790.038314171</v>
      </c>
      <c r="U284" s="6">
        <v>23860287.356321827</v>
      </c>
      <c r="V284" s="6">
        <v>23318381.992337164</v>
      </c>
      <c r="W284" s="9">
        <v>23643351.915708803</v>
      </c>
      <c r="X284" s="9">
        <v>29304475.670498069</v>
      </c>
      <c r="Y284" s="9">
        <v>24804026.628352478</v>
      </c>
      <c r="Z284" t="s">
        <v>538</v>
      </c>
    </row>
    <row r="285" spans="1:26" x14ac:dyDescent="0.55000000000000004">
      <c r="A285" t="str">
        <f>VLOOKUP(B285,[1]jurisdictions!$E$1:$F$65536,2,FALSE)</f>
        <v>DS540004</v>
      </c>
      <c r="B285" t="s">
        <v>273</v>
      </c>
      <c r="C285" s="1"/>
      <c r="D285" s="1"/>
      <c r="E285" s="1"/>
      <c r="F285" s="1"/>
      <c r="G285" s="1"/>
      <c r="H285" s="1"/>
      <c r="I285" s="1"/>
      <c r="J285" s="1"/>
      <c r="K285" s="1"/>
      <c r="L285" s="1">
        <v>0</v>
      </c>
      <c r="M285" s="6">
        <v>0</v>
      </c>
      <c r="N285" s="6">
        <v>0</v>
      </c>
      <c r="O285" s="6">
        <v>0</v>
      </c>
      <c r="P285" s="6">
        <v>0</v>
      </c>
      <c r="Q285" s="6">
        <v>0</v>
      </c>
      <c r="R285" s="6">
        <v>0</v>
      </c>
      <c r="S285" s="6">
        <v>0</v>
      </c>
      <c r="T285" s="6">
        <v>0</v>
      </c>
      <c r="U285" s="6">
        <v>0</v>
      </c>
      <c r="V285" s="6">
        <v>0</v>
      </c>
      <c r="W285" s="9">
        <v>0</v>
      </c>
      <c r="X285" s="9">
        <v>0</v>
      </c>
      <c r="Y285" s="9">
        <v>0</v>
      </c>
      <c r="Z285" t="s">
        <v>538</v>
      </c>
    </row>
    <row r="286" spans="1:26" x14ac:dyDescent="0.55000000000000004">
      <c r="A286" t="str">
        <f>VLOOKUP(B286,[1]jurisdictions!$E$1:$F$65536,2,FALSE)</f>
        <v>DS540005</v>
      </c>
      <c r="B286" t="s">
        <v>274</v>
      </c>
      <c r="C286" s="1">
        <v>8036609.9199999999</v>
      </c>
      <c r="D286" s="1">
        <v>11561215.210000001</v>
      </c>
      <c r="E286" s="1">
        <v>11034058.649999997</v>
      </c>
      <c r="F286" s="1">
        <v>11242139.309999999</v>
      </c>
      <c r="G286" s="1">
        <v>13354807.029999999</v>
      </c>
      <c r="H286" s="1">
        <v>12731564.65</v>
      </c>
      <c r="I286" s="1">
        <v>13102283.17</v>
      </c>
      <c r="J286" s="1">
        <v>12918067.73</v>
      </c>
      <c r="K286" s="1">
        <v>11347585.24</v>
      </c>
      <c r="L286" s="1">
        <v>10425186.66</v>
      </c>
      <c r="M286" s="6">
        <v>11138177.670000002</v>
      </c>
      <c r="N286" s="6">
        <v>10723286.781609192</v>
      </c>
      <c r="O286" s="6">
        <v>9846651.3409961462</v>
      </c>
      <c r="P286" s="6">
        <v>10992224.32950191</v>
      </c>
      <c r="Q286" s="6">
        <v>10256487.547892718</v>
      </c>
      <c r="R286" s="6">
        <v>9886978.9272030648</v>
      </c>
      <c r="S286" s="6">
        <v>9738529.1187739428</v>
      </c>
      <c r="T286" s="6">
        <v>9182147.8927203026</v>
      </c>
      <c r="U286" s="6">
        <v>9471419.9233716428</v>
      </c>
      <c r="V286" s="6">
        <v>9998149.8084291145</v>
      </c>
      <c r="W286" s="9">
        <v>9896625.2873563208</v>
      </c>
      <c r="X286" s="9">
        <v>11634450.57471264</v>
      </c>
      <c r="Y286" s="9">
        <v>9687890.2298850529</v>
      </c>
      <c r="Z286" t="s">
        <v>538</v>
      </c>
    </row>
    <row r="287" spans="1:26" x14ac:dyDescent="0.55000000000000004">
      <c r="A287" t="str">
        <f>VLOOKUP(B287,[1]jurisdictions!$E$1:$F$65536,2,FALSE)</f>
        <v>DS541000</v>
      </c>
      <c r="B287" t="s">
        <v>275</v>
      </c>
      <c r="C287" s="1">
        <v>43036477.819999993</v>
      </c>
      <c r="D287" s="1">
        <v>47279734.350000001</v>
      </c>
      <c r="E287" s="1">
        <v>38046305.109999999</v>
      </c>
      <c r="F287" s="1">
        <v>40256716.419999987</v>
      </c>
      <c r="G287" s="1">
        <v>41689375.130000003</v>
      </c>
      <c r="H287" s="1">
        <v>46508034.770000003</v>
      </c>
      <c r="I287" s="1">
        <v>53779682.060000002</v>
      </c>
      <c r="J287" s="1">
        <v>48994950.32</v>
      </c>
      <c r="K287" s="1">
        <v>44915068.57</v>
      </c>
      <c r="L287" s="1">
        <v>37869100.25</v>
      </c>
      <c r="M287" s="6">
        <v>39402474.770000003</v>
      </c>
      <c r="N287" s="6">
        <v>39267448.170731716</v>
      </c>
      <c r="O287" s="6">
        <v>41605320.121951193</v>
      </c>
      <c r="P287" s="6">
        <v>40184863.414634146</v>
      </c>
      <c r="Q287" s="6">
        <v>39969653.658536568</v>
      </c>
      <c r="R287" s="6">
        <v>37303674.999999993</v>
      </c>
      <c r="S287" s="6">
        <v>36160760.975609742</v>
      </c>
      <c r="T287" s="6">
        <v>33081646.341463421</v>
      </c>
      <c r="U287" s="6">
        <v>29938932.926829271</v>
      </c>
      <c r="V287" s="6">
        <v>29780046.951219503</v>
      </c>
      <c r="W287" s="9">
        <v>30340899.390243907</v>
      </c>
      <c r="X287" s="9">
        <v>41767379.878048778</v>
      </c>
      <c r="Y287" s="9">
        <v>32894486.585365847</v>
      </c>
      <c r="Z287" t="s">
        <v>538</v>
      </c>
    </row>
    <row r="288" spans="1:26" x14ac:dyDescent="0.55000000000000004">
      <c r="A288" t="str">
        <f>VLOOKUP(B288,[1]jurisdictions!$E$1:$F$65536,2,FALSE)</f>
        <v>DS550001</v>
      </c>
      <c r="B288" t="s">
        <v>276</v>
      </c>
      <c r="C288" s="1">
        <v>1647712.16</v>
      </c>
      <c r="D288" s="1">
        <v>1349279.8599999999</v>
      </c>
      <c r="E288" s="1">
        <v>1363451.88</v>
      </c>
      <c r="F288" s="1">
        <v>2081462.8100000005</v>
      </c>
      <c r="G288" s="1">
        <v>2183489.0799999996</v>
      </c>
      <c r="H288" s="1">
        <v>2476768.2399999993</v>
      </c>
      <c r="I288" s="1">
        <v>1954005.81</v>
      </c>
      <c r="J288" s="1">
        <v>1751265.3000000003</v>
      </c>
      <c r="K288" s="1">
        <v>1481869.95</v>
      </c>
      <c r="L288" s="1">
        <v>1215644.8299999998</v>
      </c>
      <c r="M288" s="6">
        <v>1325425.0399999998</v>
      </c>
      <c r="N288" s="6">
        <v>1608533.9999999995</v>
      </c>
      <c r="O288" s="6">
        <v>1237494.0000000007</v>
      </c>
      <c r="P288" s="6">
        <v>1232169.555555556</v>
      </c>
      <c r="Q288" s="6">
        <v>1323576.444444445</v>
      </c>
      <c r="R288" s="6">
        <v>1402631.5555555557</v>
      </c>
      <c r="S288" s="6">
        <v>1383547.5555555562</v>
      </c>
      <c r="T288" s="6">
        <v>1825326.2222222227</v>
      </c>
      <c r="U288" s="6">
        <v>2707948.6666666674</v>
      </c>
      <c r="V288" s="6">
        <v>2827710.666666667</v>
      </c>
      <c r="W288" s="9">
        <v>2609327.7777777785</v>
      </c>
      <c r="X288" s="9">
        <v>3397168.8888888895</v>
      </c>
      <c r="Y288" s="9">
        <v>3884163.5555555555</v>
      </c>
      <c r="Z288" t="s">
        <v>539</v>
      </c>
    </row>
    <row r="289" spans="1:26" x14ac:dyDescent="0.55000000000000004">
      <c r="A289" t="str">
        <f>VLOOKUP(B289,[1]jurisdictions!$E$1:$F$65536,2,FALSE)</f>
        <v>DS550002</v>
      </c>
      <c r="B289" t="s">
        <v>277</v>
      </c>
      <c r="C289" s="1">
        <v>11599191.619999997</v>
      </c>
      <c r="D289" s="1">
        <v>13345286.939999998</v>
      </c>
      <c r="E289" s="1">
        <v>13005791.050000001</v>
      </c>
      <c r="F289" s="1">
        <v>13410009.909999998</v>
      </c>
      <c r="G289" s="1">
        <v>13926158.079999998</v>
      </c>
      <c r="H289" s="1">
        <v>13892226.010000004</v>
      </c>
      <c r="I289" s="1">
        <v>14046910.65</v>
      </c>
      <c r="J289" s="1">
        <v>14326380.260000002</v>
      </c>
      <c r="K289" s="1">
        <v>14068830.309999997</v>
      </c>
      <c r="L289" s="1">
        <v>12546984.089999998</v>
      </c>
      <c r="M289" s="6">
        <v>13553384.32</v>
      </c>
      <c r="N289" s="6">
        <v>13657632.6171875</v>
      </c>
      <c r="O289" s="6">
        <v>12522330.859375</v>
      </c>
      <c r="P289" s="6">
        <v>12549064.843749996</v>
      </c>
      <c r="Q289" s="6">
        <v>12285613.867187494</v>
      </c>
      <c r="R289" s="6">
        <v>12110743.945312496</v>
      </c>
      <c r="S289" s="6">
        <v>13055782.421875</v>
      </c>
      <c r="T289" s="6">
        <v>13266122.265624994</v>
      </c>
      <c r="U289" s="6">
        <v>14340273.828124994</v>
      </c>
      <c r="V289" s="6">
        <v>14968246.093749993</v>
      </c>
      <c r="W289" s="9">
        <v>15219778.320312496</v>
      </c>
      <c r="X289" s="9">
        <v>18017434.960937489</v>
      </c>
      <c r="Y289" s="9">
        <v>18871010.742187493</v>
      </c>
      <c r="Z289" t="s">
        <v>539</v>
      </c>
    </row>
    <row r="290" spans="1:26" x14ac:dyDescent="0.55000000000000004">
      <c r="A290" t="str">
        <f>VLOOKUP(B290,[1]jurisdictions!$E$1:$F$65536,2,FALSE)</f>
        <v>DS550003</v>
      </c>
      <c r="B290" t="s">
        <v>278</v>
      </c>
      <c r="C290" s="1">
        <v>1822709.8800000001</v>
      </c>
      <c r="D290" s="1">
        <v>2439825.4899999998</v>
      </c>
      <c r="E290" s="1">
        <v>2340351.3800000004</v>
      </c>
      <c r="F290" s="1">
        <v>1410402.5799999998</v>
      </c>
      <c r="G290" s="1">
        <v>1320101.5300000003</v>
      </c>
      <c r="H290" s="1">
        <v>2264246.09</v>
      </c>
      <c r="I290" s="1">
        <v>2225961.71</v>
      </c>
      <c r="J290" s="1">
        <v>2086534.67</v>
      </c>
      <c r="K290" s="1">
        <v>2228872.31</v>
      </c>
      <c r="L290" s="1">
        <v>1875976.5699999998</v>
      </c>
      <c r="M290" s="6">
        <v>1903400.5500000003</v>
      </c>
      <c r="N290" s="6">
        <v>2051655.6874160329</v>
      </c>
      <c r="O290" s="6">
        <v>1606211.8836144712</v>
      </c>
      <c r="P290" s="6">
        <v>1638458.620689655</v>
      </c>
      <c r="Q290" s="6">
        <v>1681234.2911877385</v>
      </c>
      <c r="R290" s="6">
        <v>1599929.3103448274</v>
      </c>
      <c r="S290" s="6">
        <v>1535138.3141762447</v>
      </c>
      <c r="T290" s="6">
        <v>1541739.0804597698</v>
      </c>
      <c r="U290" s="6">
        <v>1776190.4214559384</v>
      </c>
      <c r="V290" s="6">
        <v>1784122.9885057465</v>
      </c>
      <c r="W290" s="9">
        <v>1728119.9233716473</v>
      </c>
      <c r="X290" s="9">
        <v>2015685.440613026</v>
      </c>
      <c r="Y290" s="9">
        <v>2207887.54789272</v>
      </c>
      <c r="Z290" t="s">
        <v>539</v>
      </c>
    </row>
    <row r="291" spans="1:26" x14ac:dyDescent="0.55000000000000004">
      <c r="A291" t="str">
        <f>VLOOKUP(B291,[1]jurisdictions!$E$1:$F$65536,2,FALSE)</f>
        <v>DS551000</v>
      </c>
      <c r="B291" t="s">
        <v>279</v>
      </c>
      <c r="C291" s="1">
        <v>23046201.080000002</v>
      </c>
      <c r="D291" s="1">
        <v>28662313.780000001</v>
      </c>
      <c r="E291" s="1">
        <v>27551044.659999996</v>
      </c>
      <c r="F291" s="1">
        <v>32123089.840000004</v>
      </c>
      <c r="G291" s="1">
        <v>34820138.390000001</v>
      </c>
      <c r="H291" s="1">
        <v>36716878.170000002</v>
      </c>
      <c r="I291" s="1">
        <v>40941008.430000007</v>
      </c>
      <c r="J291" s="1">
        <v>40691854.63000001</v>
      </c>
      <c r="K291" s="1">
        <v>39303780.32</v>
      </c>
      <c r="L291" s="1">
        <v>37305805.050000012</v>
      </c>
      <c r="M291" s="6">
        <v>41148387.159999996</v>
      </c>
      <c r="N291" s="6">
        <v>42875560.869565234</v>
      </c>
      <c r="O291" s="6">
        <v>39759440.76086963</v>
      </c>
      <c r="P291" s="6">
        <v>39270976.630434774</v>
      </c>
      <c r="Q291" s="6">
        <v>38500157.065217383</v>
      </c>
      <c r="R291" s="6">
        <v>37053694.021739133</v>
      </c>
      <c r="S291" s="6">
        <v>38098385.869565219</v>
      </c>
      <c r="T291" s="6">
        <v>35269542.391304351</v>
      </c>
      <c r="U291" s="6">
        <v>34673098.369565211</v>
      </c>
      <c r="V291" s="6">
        <v>34119487.500000007</v>
      </c>
      <c r="W291" s="9">
        <v>34740578.26086957</v>
      </c>
      <c r="X291" s="9">
        <v>39544473.913043484</v>
      </c>
      <c r="Y291" s="9">
        <v>38461741.847826093</v>
      </c>
      <c r="Z291" t="s">
        <v>539</v>
      </c>
    </row>
    <row r="292" spans="1:26" x14ac:dyDescent="0.55000000000000004">
      <c r="A292" t="str">
        <f>VLOOKUP(B292,[1]jurisdictions!$E$1:$F$65536,2,FALSE)</f>
        <v>DS560001</v>
      </c>
      <c r="B292" t="s">
        <v>280</v>
      </c>
      <c r="C292" s="1">
        <v>461319.67000000004</v>
      </c>
      <c r="D292" s="1">
        <v>515828.32</v>
      </c>
      <c r="E292" s="1">
        <v>490901.74</v>
      </c>
      <c r="F292" s="1">
        <v>391669.13999999996</v>
      </c>
      <c r="G292" s="1">
        <v>499934.32</v>
      </c>
      <c r="H292" s="1">
        <v>620152.45000000007</v>
      </c>
      <c r="I292" s="1">
        <v>611884.68999999994</v>
      </c>
      <c r="J292" s="1">
        <v>1858719.1600000001</v>
      </c>
      <c r="K292" s="1">
        <v>615746.91999999981</v>
      </c>
      <c r="L292" s="1">
        <v>627069.14999999991</v>
      </c>
      <c r="M292" s="6">
        <v>616374.46</v>
      </c>
      <c r="N292" s="6">
        <v>543321.484375</v>
      </c>
      <c r="O292" s="6">
        <v>521423.4375</v>
      </c>
      <c r="P292" s="6">
        <v>467140.03906249994</v>
      </c>
      <c r="Q292" s="6">
        <v>425984.57031249988</v>
      </c>
      <c r="R292" s="6">
        <v>410178.90624999988</v>
      </c>
      <c r="S292" s="6">
        <v>432766.01562499977</v>
      </c>
      <c r="T292" s="6">
        <v>388352.92968749983</v>
      </c>
      <c r="U292" s="6">
        <v>382276.95312499988</v>
      </c>
      <c r="V292" s="6">
        <v>323453.90624999988</v>
      </c>
      <c r="W292" s="9">
        <v>309581.24999999988</v>
      </c>
      <c r="X292" s="9">
        <v>272130.66406249983</v>
      </c>
      <c r="Y292" s="9">
        <v>299223.24218749983</v>
      </c>
      <c r="Z292" t="s">
        <v>540</v>
      </c>
    </row>
    <row r="293" spans="1:26" x14ac:dyDescent="0.55000000000000004">
      <c r="A293" t="str">
        <f>VLOOKUP(B293,[1]jurisdictions!$E$1:$F$65536,2,FALSE)</f>
        <v>DS560002</v>
      </c>
      <c r="B293" t="s">
        <v>281</v>
      </c>
      <c r="C293" s="1">
        <v>10963940.700000001</v>
      </c>
      <c r="D293" s="1">
        <v>14600997.930000002</v>
      </c>
      <c r="E293" s="1">
        <v>14390726.680000003</v>
      </c>
      <c r="F293" s="1">
        <v>14665855.129999999</v>
      </c>
      <c r="G293" s="1">
        <v>16443058.879999997</v>
      </c>
      <c r="H293" s="1">
        <v>17504680.100000001</v>
      </c>
      <c r="I293" s="1">
        <v>17497391.859999999</v>
      </c>
      <c r="J293" s="1">
        <v>18481785.839999996</v>
      </c>
      <c r="K293" s="1">
        <v>18750405.889999989</v>
      </c>
      <c r="L293" s="1">
        <v>18423960.209999997</v>
      </c>
      <c r="M293" s="6">
        <v>18263245.379999995</v>
      </c>
      <c r="N293" s="6">
        <v>18152473.946360148</v>
      </c>
      <c r="O293" s="6">
        <v>16467993.103448274</v>
      </c>
      <c r="P293" s="6">
        <v>15450807.662835244</v>
      </c>
      <c r="Q293" s="6">
        <v>14926644.444444438</v>
      </c>
      <c r="R293" s="6">
        <v>14115895.402298843</v>
      </c>
      <c r="S293" s="6">
        <v>14799727.011494245</v>
      </c>
      <c r="T293" s="6">
        <v>14031809.578544056</v>
      </c>
      <c r="U293" s="6">
        <v>14247059.386973172</v>
      </c>
      <c r="V293" s="6">
        <v>14732781.609195396</v>
      </c>
      <c r="W293" s="9">
        <v>15465332.758620687</v>
      </c>
      <c r="X293" s="9">
        <v>17915496.74329501</v>
      </c>
      <c r="Y293" s="9">
        <v>19262012.835249033</v>
      </c>
      <c r="Z293" t="s">
        <v>540</v>
      </c>
    </row>
    <row r="294" spans="1:26" x14ac:dyDescent="0.55000000000000004">
      <c r="A294" t="str">
        <f>VLOOKUP(B294,[1]jurisdictions!$E$1:$F$65536,2,FALSE)</f>
        <v>DS560003</v>
      </c>
      <c r="B294" t="s">
        <v>282</v>
      </c>
      <c r="C294" s="1">
        <v>19540386.720000003</v>
      </c>
      <c r="D294" s="1">
        <v>24895176.419999994</v>
      </c>
      <c r="E294" s="1">
        <v>23136081.619999997</v>
      </c>
      <c r="F294" s="1">
        <v>24077083.900000006</v>
      </c>
      <c r="G294" s="1">
        <v>24893421.640000001</v>
      </c>
      <c r="H294" s="1">
        <v>25849035.420000002</v>
      </c>
      <c r="I294" s="1">
        <v>24123508.580000006</v>
      </c>
      <c r="J294" s="1">
        <v>22929212.470000006</v>
      </c>
      <c r="K294" s="1">
        <v>21213932.309999995</v>
      </c>
      <c r="L294" s="1">
        <v>20450298.770000011</v>
      </c>
      <c r="M294" s="6">
        <v>20506675.34</v>
      </c>
      <c r="N294" s="6">
        <v>19616489.272030644</v>
      </c>
      <c r="O294" s="6">
        <v>18121377.394636042</v>
      </c>
      <c r="P294" s="6">
        <v>17110839.080459766</v>
      </c>
      <c r="Q294" s="6">
        <v>17803448.850574709</v>
      </c>
      <c r="R294" s="6">
        <v>18244489.080459762</v>
      </c>
      <c r="S294" s="6">
        <v>18799564.750957847</v>
      </c>
      <c r="T294" s="6">
        <v>17690678.927203055</v>
      </c>
      <c r="U294" s="6">
        <v>17631790.804597698</v>
      </c>
      <c r="V294" s="6">
        <v>17038865.325670484</v>
      </c>
      <c r="W294" s="9">
        <v>17084365.325670488</v>
      </c>
      <c r="X294" s="9">
        <v>17937390.804597698</v>
      </c>
      <c r="Y294" s="9">
        <v>18526484.291187737</v>
      </c>
      <c r="Z294" t="s">
        <v>540</v>
      </c>
    </row>
    <row r="295" spans="1:26" x14ac:dyDescent="0.55000000000000004">
      <c r="A295" t="str">
        <f>VLOOKUP(B295,[1]jurisdictions!$E$1:$F$65536,2,FALSE)</f>
        <v>DS560004</v>
      </c>
      <c r="B295" t="s">
        <v>283</v>
      </c>
      <c r="C295" s="1">
        <v>25810050.010000002</v>
      </c>
      <c r="D295" s="1">
        <v>30195404.220000006</v>
      </c>
      <c r="E295" s="1">
        <v>29003378.060000006</v>
      </c>
      <c r="F295" s="1">
        <v>39159345.890000001</v>
      </c>
      <c r="G295" s="1">
        <v>41908314.04999999</v>
      </c>
      <c r="H295" s="1">
        <v>29600428.999999996</v>
      </c>
      <c r="I295" s="1">
        <v>27673276.330000006</v>
      </c>
      <c r="J295" s="1">
        <v>27793396.260000002</v>
      </c>
      <c r="K295" s="1">
        <v>29042477.220000003</v>
      </c>
      <c r="L295" s="1">
        <v>28385434.680000007</v>
      </c>
      <c r="M295" s="6">
        <v>27043351.630000006</v>
      </c>
      <c r="N295" s="6">
        <v>26797124.911032025</v>
      </c>
      <c r="O295" s="6">
        <v>24407304.092526715</v>
      </c>
      <c r="P295" s="6">
        <v>23226212.455516003</v>
      </c>
      <c r="Q295" s="6">
        <v>21436343.416370098</v>
      </c>
      <c r="R295" s="6">
        <v>20919997.330960847</v>
      </c>
      <c r="S295" s="6">
        <v>21871218.505338069</v>
      </c>
      <c r="T295" s="6">
        <v>20096549.644128103</v>
      </c>
      <c r="U295" s="6">
        <v>19177374.911032025</v>
      </c>
      <c r="V295" s="6">
        <v>19026120.46263345</v>
      </c>
      <c r="W295" s="9">
        <v>18834396.797153018</v>
      </c>
      <c r="X295" s="9">
        <v>21000382.028469738</v>
      </c>
      <c r="Y295" s="9">
        <v>21225901.957295362</v>
      </c>
      <c r="Z295" t="s">
        <v>540</v>
      </c>
    </row>
    <row r="296" spans="1:26" x14ac:dyDescent="0.55000000000000004">
      <c r="A296" t="str">
        <f>VLOOKUP(B296,[1]jurisdictions!$E$1:$F$65536,2,FALSE)</f>
        <v>DS560005</v>
      </c>
      <c r="B296" t="s">
        <v>284</v>
      </c>
      <c r="C296" s="1">
        <v>334140.5</v>
      </c>
      <c r="D296" s="1">
        <v>448823.29000000004</v>
      </c>
      <c r="E296" s="1">
        <v>338052.94</v>
      </c>
      <c r="F296" s="1">
        <v>426201.00000000006</v>
      </c>
      <c r="G296" s="1">
        <v>494386.70999999996</v>
      </c>
      <c r="H296" s="1">
        <v>502308.81</v>
      </c>
      <c r="I296" s="1">
        <v>463170.75</v>
      </c>
      <c r="J296" s="1">
        <v>320690.02</v>
      </c>
      <c r="K296" s="1">
        <v>292606.06999999995</v>
      </c>
      <c r="L296" s="1">
        <v>259792.05000000005</v>
      </c>
      <c r="M296" s="6">
        <v>273907.94</v>
      </c>
      <c r="N296" s="6">
        <v>280935.00000000012</v>
      </c>
      <c r="O296" s="6">
        <v>260492.14285714278</v>
      </c>
      <c r="P296" s="6">
        <v>251902.49999999991</v>
      </c>
      <c r="Q296" s="6">
        <v>213091.07142857139</v>
      </c>
      <c r="R296" s="6">
        <v>178286.07142857139</v>
      </c>
      <c r="S296" s="6">
        <v>214073.92857142852</v>
      </c>
      <c r="T296" s="6">
        <v>225824.99999999994</v>
      </c>
      <c r="U296" s="6">
        <v>238433.92857142849</v>
      </c>
      <c r="V296" s="6">
        <v>265244.64285714278</v>
      </c>
      <c r="W296" s="9">
        <v>318159.28571428568</v>
      </c>
      <c r="X296" s="9">
        <v>428264.64285714278</v>
      </c>
      <c r="Y296" s="9">
        <v>557193.57142857113</v>
      </c>
      <c r="Z296" t="s">
        <v>540</v>
      </c>
    </row>
    <row r="297" spans="1:26" x14ac:dyDescent="0.55000000000000004">
      <c r="A297" t="str">
        <f>VLOOKUP(B297,[1]jurisdictions!$E$1:$F$65536,2,FALSE)</f>
        <v>DS560006</v>
      </c>
      <c r="B297" t="s">
        <v>285</v>
      </c>
      <c r="C297" s="1">
        <v>3332055.7799999993</v>
      </c>
      <c r="D297" s="1">
        <v>4020119.8300000005</v>
      </c>
      <c r="E297" s="1">
        <v>3825476.1799999997</v>
      </c>
      <c r="F297" s="1">
        <v>3841696.3299999991</v>
      </c>
      <c r="G297" s="1">
        <v>4012049.32</v>
      </c>
      <c r="H297" s="1">
        <v>4400407.4500000011</v>
      </c>
      <c r="I297" s="1">
        <v>4251493.38</v>
      </c>
      <c r="J297" s="1">
        <v>4128137.5900000003</v>
      </c>
      <c r="K297" s="1">
        <v>4013698.79</v>
      </c>
      <c r="L297" s="1">
        <v>3884944.19</v>
      </c>
      <c r="M297" s="6">
        <v>3944787.4899999998</v>
      </c>
      <c r="N297" s="6">
        <v>4019548.406374502</v>
      </c>
      <c r="O297" s="6">
        <v>3664024.7011952172</v>
      </c>
      <c r="P297" s="6">
        <v>3510736.0557768922</v>
      </c>
      <c r="Q297" s="6">
        <v>3395319.3227091623</v>
      </c>
      <c r="R297" s="6">
        <v>3335376.4940239037</v>
      </c>
      <c r="S297" s="6">
        <v>3391040.6374501986</v>
      </c>
      <c r="T297" s="6">
        <v>4112854.1832669312</v>
      </c>
      <c r="U297" s="6">
        <v>5422922.3107569721</v>
      </c>
      <c r="V297" s="6">
        <v>5099900.7968127485</v>
      </c>
      <c r="W297" s="9">
        <v>5309840.6374501977</v>
      </c>
      <c r="X297" s="9">
        <v>4998751.9920318723</v>
      </c>
      <c r="Y297" s="9">
        <v>3701984.6613545814</v>
      </c>
      <c r="Z297" t="s">
        <v>540</v>
      </c>
    </row>
    <row r="298" spans="1:26" x14ac:dyDescent="0.55000000000000004">
      <c r="A298" t="str">
        <f>VLOOKUP(B298,[1]jurisdictions!$E$1:$F$65536,2,FALSE)</f>
        <v>DS560007</v>
      </c>
      <c r="B298" t="s">
        <v>286</v>
      </c>
      <c r="C298" s="1">
        <v>8379093.7800000003</v>
      </c>
      <c r="D298" s="1">
        <v>10645556.150000002</v>
      </c>
      <c r="E298" s="1">
        <v>10215699.940000001</v>
      </c>
      <c r="F298" s="1">
        <v>11181937.629999999</v>
      </c>
      <c r="G298" s="1">
        <v>11538827.880000001</v>
      </c>
      <c r="H298" s="1">
        <v>12573663.880000003</v>
      </c>
      <c r="I298" s="1">
        <v>12561924.73</v>
      </c>
      <c r="J298" s="1">
        <v>12926393.600000001</v>
      </c>
      <c r="K298" s="1">
        <v>12805016.420000004</v>
      </c>
      <c r="L298" s="1">
        <v>12421099.73</v>
      </c>
      <c r="M298" s="6">
        <v>12643033.590000004</v>
      </c>
      <c r="N298" s="6">
        <v>12601251.27272727</v>
      </c>
      <c r="O298" s="6">
        <v>11619344.181818191</v>
      </c>
      <c r="P298" s="6">
        <v>11293263.090909088</v>
      </c>
      <c r="Q298" s="6">
        <v>11039033.818181815</v>
      </c>
      <c r="R298" s="6">
        <v>11063587.090909092</v>
      </c>
      <c r="S298" s="6">
        <v>11483881.999999998</v>
      </c>
      <c r="T298" s="6">
        <v>11163238.545454545</v>
      </c>
      <c r="U298" s="6">
        <v>11468981.454545451</v>
      </c>
      <c r="V298" s="6">
        <v>11435571.090909086</v>
      </c>
      <c r="W298" s="9">
        <v>11764562.727272723</v>
      </c>
      <c r="X298" s="9">
        <v>13235886.727272723</v>
      </c>
      <c r="Y298" s="9">
        <v>14699605.454545448</v>
      </c>
      <c r="Z298" t="s">
        <v>540</v>
      </c>
    </row>
    <row r="299" spans="1:26" x14ac:dyDescent="0.55000000000000004">
      <c r="A299" t="str">
        <f>VLOOKUP(B299,[1]jurisdictions!$E$1:$F$65536,2,FALSE)</f>
        <v>DS560008</v>
      </c>
      <c r="B299" t="s">
        <v>287</v>
      </c>
      <c r="C299" s="1">
        <v>2037999.7399999998</v>
      </c>
      <c r="D299" s="1">
        <v>2375057.6500000004</v>
      </c>
      <c r="E299" s="1">
        <v>1574904.9299999997</v>
      </c>
      <c r="F299" s="1">
        <v>1574245.2999999998</v>
      </c>
      <c r="G299" s="1">
        <v>1832857.95</v>
      </c>
      <c r="H299" s="1">
        <v>1736738.5299999998</v>
      </c>
      <c r="I299" s="1">
        <v>1612683.3799999997</v>
      </c>
      <c r="J299" s="1">
        <v>1513389.4700000002</v>
      </c>
      <c r="K299" s="1">
        <v>1635577.0099999998</v>
      </c>
      <c r="L299" s="1">
        <v>1696966.2699999996</v>
      </c>
      <c r="M299" s="6">
        <v>1480739.53</v>
      </c>
      <c r="N299" s="6">
        <v>1581558.0000000005</v>
      </c>
      <c r="O299" s="6">
        <v>1405827.2000000002</v>
      </c>
      <c r="P299" s="6">
        <v>1358062.8000000003</v>
      </c>
      <c r="Q299" s="6">
        <v>1344563.0000000002</v>
      </c>
      <c r="R299" s="6">
        <v>1427844.6</v>
      </c>
      <c r="S299" s="6">
        <v>1501588</v>
      </c>
      <c r="T299" s="6">
        <v>1509872.8000000005</v>
      </c>
      <c r="U299" s="6">
        <v>1606833.5999999996</v>
      </c>
      <c r="V299" s="6">
        <v>1800446.4</v>
      </c>
      <c r="W299" s="9">
        <v>1935837.4000000001</v>
      </c>
      <c r="X299" s="9">
        <v>2257652.8000000003</v>
      </c>
      <c r="Y299" s="9">
        <v>2813371.1999999993</v>
      </c>
      <c r="Z299" t="s">
        <v>540</v>
      </c>
    </row>
    <row r="300" spans="1:26" x14ac:dyDescent="0.55000000000000004">
      <c r="A300" t="str">
        <f>VLOOKUP(B300,[1]jurisdictions!$E$1:$F$65536,2,FALSE)</f>
        <v>DS560009</v>
      </c>
      <c r="B300" t="s">
        <v>288</v>
      </c>
      <c r="C300" s="1">
        <v>2920559.4600000004</v>
      </c>
      <c r="D300" s="1">
        <v>3915916.05</v>
      </c>
      <c r="E300" s="1">
        <v>4003141.0500000003</v>
      </c>
      <c r="F300" s="1">
        <v>3826638.5100000016</v>
      </c>
      <c r="G300" s="1">
        <v>3937881.8500000006</v>
      </c>
      <c r="H300" s="1">
        <v>4198950.7200000007</v>
      </c>
      <c r="I300" s="1">
        <v>4466635.09</v>
      </c>
      <c r="J300" s="1">
        <v>4280149.58</v>
      </c>
      <c r="K300" s="1">
        <v>4251834.1700000009</v>
      </c>
      <c r="L300" s="1">
        <v>3894915.3100000005</v>
      </c>
      <c r="M300" s="6">
        <v>3266575.9900000007</v>
      </c>
      <c r="N300" s="6">
        <v>3638552.2988505745</v>
      </c>
      <c r="O300" s="6">
        <v>3413967.0498084328</v>
      </c>
      <c r="P300" s="6">
        <v>3158750.3831417616</v>
      </c>
      <c r="Q300" s="6">
        <v>2828738.5057471255</v>
      </c>
      <c r="R300" s="6">
        <v>2567235.249042145</v>
      </c>
      <c r="S300" s="6">
        <v>2736442.9118773933</v>
      </c>
      <c r="T300" s="6">
        <v>2642864.1762452102</v>
      </c>
      <c r="U300" s="6">
        <v>2757295.5938697313</v>
      </c>
      <c r="V300" s="6">
        <v>2573174.9042145587</v>
      </c>
      <c r="W300" s="9">
        <v>2403405.9386973171</v>
      </c>
      <c r="X300" s="9">
        <v>2681049.6168582374</v>
      </c>
      <c r="Y300" s="9">
        <v>2678148.4674329488</v>
      </c>
      <c r="Z300" t="s">
        <v>540</v>
      </c>
    </row>
    <row r="301" spans="1:26" x14ac:dyDescent="0.55000000000000004">
      <c r="A301" t="str">
        <f>VLOOKUP(B301,[1]jurisdictions!$E$1:$F$65536,2,FALSE)</f>
        <v>DS561000</v>
      </c>
      <c r="B301" t="s">
        <v>289</v>
      </c>
      <c r="C301" s="1">
        <v>51063003.899999991</v>
      </c>
      <c r="D301" s="1">
        <v>69884268.769999996</v>
      </c>
      <c r="E301" s="1">
        <v>71663474.340000004</v>
      </c>
      <c r="F301" s="1">
        <v>64585021.969999991</v>
      </c>
      <c r="G301" s="1">
        <v>79896733.159999982</v>
      </c>
      <c r="H301" s="1">
        <v>107544712.39</v>
      </c>
      <c r="I301" s="1">
        <v>108182705.96999997</v>
      </c>
      <c r="J301" s="1">
        <v>106476849.19000001</v>
      </c>
      <c r="K301" s="1">
        <v>86244367.099999994</v>
      </c>
      <c r="L301" s="1">
        <v>83808325.370000005</v>
      </c>
      <c r="M301" s="6">
        <v>83249703.519999996</v>
      </c>
      <c r="N301" s="6">
        <v>85534438.446368143</v>
      </c>
      <c r="O301" s="6">
        <v>81441285.823353484</v>
      </c>
      <c r="P301" s="6">
        <v>76798610.434782609</v>
      </c>
      <c r="Q301" s="6">
        <v>74917707.826086968</v>
      </c>
      <c r="R301" s="6">
        <v>74138048.260869578</v>
      </c>
      <c r="S301" s="6">
        <v>72537631.739130452</v>
      </c>
      <c r="T301" s="6">
        <v>64416643.913043492</v>
      </c>
      <c r="U301" s="6">
        <v>62746301.304347843</v>
      </c>
      <c r="V301" s="6">
        <v>62445809.130434796</v>
      </c>
      <c r="W301" s="9">
        <v>59783483.913043484</v>
      </c>
      <c r="X301" s="9">
        <v>60226971.304347843</v>
      </c>
      <c r="Y301" s="9">
        <v>55493557.826086946</v>
      </c>
      <c r="Z301" t="s">
        <v>540</v>
      </c>
    </row>
    <row r="302" spans="1:26" x14ac:dyDescent="0.55000000000000004">
      <c r="A302" t="str">
        <f>VLOOKUP(B302,[1]jurisdictions!$E$1:$F$65536,2,FALSE)</f>
        <v>DS570001</v>
      </c>
      <c r="B302" t="s">
        <v>290</v>
      </c>
      <c r="C302" s="1">
        <v>8261417.4900000012</v>
      </c>
      <c r="D302" s="1">
        <v>8209797.9099999983</v>
      </c>
      <c r="E302" s="1">
        <v>7189113.7100000028</v>
      </c>
      <c r="F302" s="1">
        <v>7768928.1399999987</v>
      </c>
      <c r="G302" s="1">
        <v>8181660.7999999998</v>
      </c>
      <c r="H302" s="1">
        <v>7316563.2800000012</v>
      </c>
      <c r="I302" s="1">
        <v>7378285.2200000016</v>
      </c>
      <c r="J302" s="1">
        <v>6655880.1400000006</v>
      </c>
      <c r="K302" s="1">
        <v>5896385.7400000002</v>
      </c>
      <c r="L302" s="1">
        <v>5511398.3599999994</v>
      </c>
      <c r="M302" s="6">
        <v>5787720.4300000006</v>
      </c>
      <c r="N302" s="6">
        <v>5990453.9215686247</v>
      </c>
      <c r="O302" s="6">
        <v>4847998.8235294148</v>
      </c>
      <c r="P302" s="6">
        <v>4483291.176470587</v>
      </c>
      <c r="Q302" s="6">
        <v>4684959.8039215673</v>
      </c>
      <c r="R302" s="6">
        <v>4778365.0980392145</v>
      </c>
      <c r="S302" s="6">
        <v>4635179.2156862728</v>
      </c>
      <c r="T302" s="6">
        <v>4388247.6470588231</v>
      </c>
      <c r="U302" s="6">
        <v>4610909.2156862738</v>
      </c>
      <c r="V302" s="6">
        <v>4783539.8039215691</v>
      </c>
      <c r="W302" s="9">
        <v>4566923.529411763</v>
      </c>
      <c r="X302" s="9">
        <v>5464141.7647058824</v>
      </c>
      <c r="Y302" s="9">
        <v>5882703.9215686247</v>
      </c>
      <c r="Z302" t="s">
        <v>541</v>
      </c>
    </row>
    <row r="303" spans="1:26" x14ac:dyDescent="0.55000000000000004">
      <c r="A303" t="str">
        <f>VLOOKUP(B303,[1]jurisdictions!$E$1:$F$65536,2,FALSE)</f>
        <v>DS571000</v>
      </c>
      <c r="B303" t="s">
        <v>291</v>
      </c>
      <c r="C303" s="1">
        <v>7637083.9699999997</v>
      </c>
      <c r="D303" s="1">
        <v>10924293.879999999</v>
      </c>
      <c r="E303" s="1">
        <v>11493186.23</v>
      </c>
      <c r="F303" s="1">
        <v>17072556.169999998</v>
      </c>
      <c r="G303" s="1">
        <v>18904854.48</v>
      </c>
      <c r="H303" s="1">
        <v>18304703.07</v>
      </c>
      <c r="I303" s="1">
        <v>19108423.759999998</v>
      </c>
      <c r="J303" s="1">
        <v>18670224.039999999</v>
      </c>
      <c r="K303" s="1">
        <v>16468389.610000001</v>
      </c>
      <c r="L303" s="1">
        <v>14581402.939999999</v>
      </c>
      <c r="M303" s="6">
        <v>13921580.920000002</v>
      </c>
      <c r="N303" s="6">
        <v>13992991.25</v>
      </c>
      <c r="O303" s="6">
        <v>13187917.5</v>
      </c>
      <c r="P303" s="6">
        <v>12688709.999999996</v>
      </c>
      <c r="Q303" s="6">
        <v>12579323.75</v>
      </c>
      <c r="R303" s="6">
        <v>13981741.249999998</v>
      </c>
      <c r="S303" s="6">
        <v>12416704.999999996</v>
      </c>
      <c r="T303" s="6">
        <v>11130454.999999998</v>
      </c>
      <c r="U303" s="6">
        <v>10689933.75</v>
      </c>
      <c r="V303" s="6">
        <v>10530876.249999998</v>
      </c>
      <c r="W303" s="9">
        <v>10552099.999999996</v>
      </c>
      <c r="X303" s="9">
        <v>11757244.999999998</v>
      </c>
      <c r="Y303" s="9">
        <v>9974774.9999999944</v>
      </c>
      <c r="Z303" t="s">
        <v>541</v>
      </c>
    </row>
    <row r="304" spans="1:26" x14ac:dyDescent="0.55000000000000004">
      <c r="A304" t="str">
        <f>VLOOKUP(B304,[1]jurisdictions!$E$1:$F$65536,2,FALSE)</f>
        <v>DS580001</v>
      </c>
      <c r="B304" t="s">
        <v>292</v>
      </c>
      <c r="C304" s="1">
        <v>22612692.25</v>
      </c>
      <c r="D304" s="1">
        <v>26675881.990000006</v>
      </c>
      <c r="E304" s="1">
        <v>26590112.720000003</v>
      </c>
      <c r="F304" s="1">
        <v>28322855.789999995</v>
      </c>
      <c r="G304" s="1">
        <v>31446118.490000002</v>
      </c>
      <c r="H304" s="1">
        <v>34007035.340000004</v>
      </c>
      <c r="I304" s="1">
        <v>34660645.990000017</v>
      </c>
      <c r="J304" s="1">
        <v>34232013</v>
      </c>
      <c r="K304" s="1">
        <v>31987415.319999997</v>
      </c>
      <c r="L304" s="1">
        <v>31250677.620000012</v>
      </c>
      <c r="M304" s="6">
        <v>31474934.380000014</v>
      </c>
      <c r="N304" s="6">
        <v>30960632.679738566</v>
      </c>
      <c r="O304" s="6">
        <v>28053219.281045742</v>
      </c>
      <c r="P304" s="6">
        <v>27140297.87581699</v>
      </c>
      <c r="Q304" s="6">
        <v>25514512.581699342</v>
      </c>
      <c r="R304" s="6">
        <v>24490963.398692809</v>
      </c>
      <c r="S304" s="6">
        <v>24383960.784313727</v>
      </c>
      <c r="T304" s="6">
        <v>23360566.503267974</v>
      </c>
      <c r="U304" s="6">
        <v>24516983.496732026</v>
      </c>
      <c r="V304" s="6">
        <v>25447917.973856207</v>
      </c>
      <c r="W304" s="9">
        <v>28834139.869281042</v>
      </c>
      <c r="X304" s="9">
        <v>32819624.346405223</v>
      </c>
      <c r="Y304" s="9">
        <v>35699085.620915025</v>
      </c>
      <c r="Z304" t="s">
        <v>542</v>
      </c>
    </row>
    <row r="305" spans="1:26" x14ac:dyDescent="0.55000000000000004">
      <c r="A305" t="str">
        <f>VLOOKUP(B305,[1]jurisdictions!$E$1:$F$65536,2,FALSE)</f>
        <v>DS580003</v>
      </c>
      <c r="B305" t="s">
        <v>293</v>
      </c>
      <c r="C305" s="1">
        <v>3766064.4299999997</v>
      </c>
      <c r="D305" s="1">
        <v>4474067.7799999993</v>
      </c>
      <c r="E305" s="1">
        <v>4360933.08</v>
      </c>
      <c r="F305" s="1">
        <v>4793049.4799999986</v>
      </c>
      <c r="G305" s="1">
        <v>4909514.58</v>
      </c>
      <c r="H305" s="1">
        <v>5035402.7500000009</v>
      </c>
      <c r="I305" s="1">
        <v>5169469.4799999995</v>
      </c>
      <c r="J305" s="1">
        <v>5222607.1400000006</v>
      </c>
      <c r="K305" s="1">
        <v>5181256.7899999991</v>
      </c>
      <c r="L305" s="1">
        <v>4800978.07</v>
      </c>
      <c r="M305" s="6">
        <v>4906875.5200000005</v>
      </c>
      <c r="N305" s="6">
        <v>5139644.444444444</v>
      </c>
      <c r="O305" s="6">
        <v>4814369.5402298765</v>
      </c>
      <c r="P305" s="6">
        <v>4672486.5900383135</v>
      </c>
      <c r="Q305" s="6">
        <v>4376555.7471264349</v>
      </c>
      <c r="R305" s="6">
        <v>4030204.0229885043</v>
      </c>
      <c r="S305" s="6">
        <v>4123264.1762452084</v>
      </c>
      <c r="T305" s="6">
        <v>3809009.9616858219</v>
      </c>
      <c r="U305" s="6">
        <v>3715706.3218390797</v>
      </c>
      <c r="V305" s="6">
        <v>3713252.2988505745</v>
      </c>
      <c r="W305" s="9">
        <v>3902098.65900383</v>
      </c>
      <c r="X305" s="9">
        <v>4131721.0727969338</v>
      </c>
      <c r="Y305" s="9">
        <v>4151413.0268199216</v>
      </c>
      <c r="Z305" t="s">
        <v>542</v>
      </c>
    </row>
    <row r="306" spans="1:26" x14ac:dyDescent="0.55000000000000004">
      <c r="A306" t="str">
        <f>VLOOKUP(B306,[1]jurisdictions!$E$1:$F$65536,2,FALSE)</f>
        <v>DS580004</v>
      </c>
      <c r="B306" t="s">
        <v>294</v>
      </c>
      <c r="C306" s="1">
        <v>1621403.9699999995</v>
      </c>
      <c r="D306" s="1">
        <v>2184528.3699999996</v>
      </c>
      <c r="E306" s="1">
        <v>2125884.7600000002</v>
      </c>
      <c r="F306" s="1">
        <v>2055537.9699999997</v>
      </c>
      <c r="G306" s="1">
        <v>2047853.52</v>
      </c>
      <c r="H306" s="1">
        <v>2577720.35</v>
      </c>
      <c r="I306" s="1">
        <v>2545723.92</v>
      </c>
      <c r="J306" s="1">
        <v>2217310.5000000005</v>
      </c>
      <c r="K306" s="1">
        <v>1881888.2299999997</v>
      </c>
      <c r="L306" s="1">
        <v>1933229.9700000002</v>
      </c>
      <c r="M306" s="6">
        <v>2005218.07</v>
      </c>
      <c r="N306" s="6">
        <v>1975250.9578544055</v>
      </c>
      <c r="O306" s="6">
        <v>2280383.9080459783</v>
      </c>
      <c r="P306" s="6">
        <v>2346162.8352490417</v>
      </c>
      <c r="Q306" s="6">
        <v>2111981.992337164</v>
      </c>
      <c r="R306" s="6">
        <v>2747957.0881226044</v>
      </c>
      <c r="S306" s="6">
        <v>1985888.1226053631</v>
      </c>
      <c r="T306" s="6">
        <v>1780566.8582375476</v>
      </c>
      <c r="U306" s="6">
        <v>1837499.9999999993</v>
      </c>
      <c r="V306" s="6">
        <v>1764828.1609195396</v>
      </c>
      <c r="W306" s="9">
        <v>1888180.6513409954</v>
      </c>
      <c r="X306" s="9">
        <v>1957922.4137931031</v>
      </c>
      <c r="Y306" s="9">
        <v>2311230.076628352</v>
      </c>
      <c r="Z306" t="s">
        <v>542</v>
      </c>
    </row>
    <row r="307" spans="1:26" x14ac:dyDescent="0.55000000000000004">
      <c r="A307" t="str">
        <f>VLOOKUP(B307,[1]jurisdictions!$E$1:$F$65536,2,FALSE)</f>
        <v>DS580005</v>
      </c>
      <c r="B307" t="s">
        <v>295</v>
      </c>
      <c r="C307" s="1">
        <v>1850509.1</v>
      </c>
      <c r="D307" s="1">
        <v>2636576.4299999997</v>
      </c>
      <c r="E307" s="1">
        <v>2703582.6399999997</v>
      </c>
      <c r="F307" s="1">
        <v>2674268.79</v>
      </c>
      <c r="G307" s="1">
        <v>2793637.9699999997</v>
      </c>
      <c r="H307" s="1">
        <v>2884749.7900000005</v>
      </c>
      <c r="I307" s="1">
        <v>2983142.43</v>
      </c>
      <c r="J307" s="1">
        <v>2993942.1199999992</v>
      </c>
      <c r="K307" s="1">
        <v>2830923.25</v>
      </c>
      <c r="L307" s="1">
        <v>2564701.8199999994</v>
      </c>
      <c r="M307" s="6">
        <v>2559753.1999999993</v>
      </c>
      <c r="N307" s="6">
        <v>2408374.3295019148</v>
      </c>
      <c r="O307" s="6">
        <v>2347863.0268199239</v>
      </c>
      <c r="P307" s="6">
        <v>2232133.5249042138</v>
      </c>
      <c r="Q307" s="6">
        <v>2087687.9310344819</v>
      </c>
      <c r="R307" s="6">
        <v>1844592.7203065129</v>
      </c>
      <c r="S307" s="6">
        <v>1891345.9770114936</v>
      </c>
      <c r="T307" s="6">
        <v>1738168.0076628348</v>
      </c>
      <c r="U307" s="6">
        <v>1758368.3908045974</v>
      </c>
      <c r="V307" s="6">
        <v>1780559.5785440605</v>
      </c>
      <c r="W307" s="9">
        <v>1831268.1992337159</v>
      </c>
      <c r="X307" s="9">
        <v>2701531.8007662832</v>
      </c>
      <c r="Y307" s="9">
        <v>2712027.2030651327</v>
      </c>
      <c r="Z307" t="s">
        <v>542</v>
      </c>
    </row>
    <row r="308" spans="1:26" x14ac:dyDescent="0.55000000000000004">
      <c r="A308" t="str">
        <f>VLOOKUP(B308,[1]jurisdictions!$E$1:$F$65536,2,FALSE)</f>
        <v>DS580007</v>
      </c>
      <c r="B308" t="s">
        <v>296</v>
      </c>
      <c r="C308" s="1">
        <v>40931986.269999996</v>
      </c>
      <c r="D308" s="1">
        <v>44436858.630000018</v>
      </c>
      <c r="E308" s="1">
        <v>36684482.350000001</v>
      </c>
      <c r="F308" s="1">
        <v>33356433.780000016</v>
      </c>
      <c r="G308" s="1">
        <v>34454320.299999997</v>
      </c>
      <c r="H308" s="1">
        <v>32796320.259999998</v>
      </c>
      <c r="I308" s="1">
        <v>33208781.399999995</v>
      </c>
      <c r="J308" s="1">
        <v>34539880.280000001</v>
      </c>
      <c r="K308" s="1">
        <v>29935495.489999998</v>
      </c>
      <c r="L308" s="1">
        <v>27276210.780000005</v>
      </c>
      <c r="M308" s="6">
        <v>27187951.190000005</v>
      </c>
      <c r="N308" s="6">
        <v>27728728.160919543</v>
      </c>
      <c r="O308" s="6">
        <v>27136099.616858222</v>
      </c>
      <c r="P308" s="6">
        <v>26034785.057471257</v>
      </c>
      <c r="Q308" s="6">
        <v>24840586.590038303</v>
      </c>
      <c r="R308" s="6">
        <v>22152569.157088116</v>
      </c>
      <c r="S308" s="6">
        <v>22041033.52490421</v>
      </c>
      <c r="T308" s="6">
        <v>20792791.187739462</v>
      </c>
      <c r="U308" s="6">
        <v>21380631.609195389</v>
      </c>
      <c r="V308" s="6">
        <v>19324968.390804589</v>
      </c>
      <c r="W308" s="9">
        <v>19405860.536398459</v>
      </c>
      <c r="X308" s="9">
        <v>20083852.490421444</v>
      </c>
      <c r="Y308" s="9">
        <v>21638068.773946352</v>
      </c>
      <c r="Z308" t="s">
        <v>542</v>
      </c>
    </row>
    <row r="309" spans="1:26" x14ac:dyDescent="0.55000000000000004">
      <c r="A309" t="str">
        <f>VLOOKUP(B309,[1]jurisdictions!$E$1:$F$65536,2,FALSE)</f>
        <v>DS580008</v>
      </c>
      <c r="B309" t="s">
        <v>297</v>
      </c>
      <c r="C309" s="1">
        <v>1719153.0199999998</v>
      </c>
      <c r="D309" s="1">
        <v>2241155.6099999994</v>
      </c>
      <c r="E309" s="1">
        <v>2359522.02</v>
      </c>
      <c r="F309" s="1">
        <v>1536697.46</v>
      </c>
      <c r="G309" s="1">
        <v>1748156.9400000002</v>
      </c>
      <c r="H309" s="1">
        <v>1928611.1299999997</v>
      </c>
      <c r="I309" s="1">
        <v>2099962.4899999998</v>
      </c>
      <c r="J309" s="1">
        <v>2375994.9299999997</v>
      </c>
      <c r="K309" s="1">
        <v>1988621.2399999995</v>
      </c>
      <c r="L309" s="1">
        <v>1879390.7399999998</v>
      </c>
      <c r="M309" s="6">
        <v>1818829.2300000002</v>
      </c>
      <c r="N309" s="6">
        <v>1699471.6475095784</v>
      </c>
      <c r="O309" s="6">
        <v>1620305.1724137925</v>
      </c>
      <c r="P309" s="6">
        <v>1538178.5440613022</v>
      </c>
      <c r="Q309" s="6">
        <v>1462223.7547892719</v>
      </c>
      <c r="R309" s="6">
        <v>1433188.5057471257</v>
      </c>
      <c r="S309" s="6">
        <v>1444131.2260536393</v>
      </c>
      <c r="T309" s="6">
        <v>1414146.9348659003</v>
      </c>
      <c r="U309" s="6">
        <v>1520412.260536398</v>
      </c>
      <c r="V309" s="6">
        <v>1511263.4099616855</v>
      </c>
      <c r="W309" s="9">
        <v>1647514.5593869726</v>
      </c>
      <c r="X309" s="9">
        <v>3319344.444444444</v>
      </c>
      <c r="Y309" s="9">
        <v>3876053.2567049805</v>
      </c>
      <c r="Z309" t="s">
        <v>542</v>
      </c>
    </row>
    <row r="310" spans="1:26" x14ac:dyDescent="0.55000000000000004">
      <c r="A310" t="str">
        <f>VLOOKUP(B310,[1]jurisdictions!$E$1:$F$65536,2,FALSE)</f>
        <v>DS580009</v>
      </c>
      <c r="B310" t="s">
        <v>298</v>
      </c>
      <c r="C310" s="1">
        <v>21727356.380000006</v>
      </c>
      <c r="D310" s="1">
        <v>28106072.800000001</v>
      </c>
      <c r="E310" s="1">
        <v>26279026.879999995</v>
      </c>
      <c r="F310" s="1">
        <v>23854976.769999996</v>
      </c>
      <c r="G310" s="1">
        <v>26580702.839999992</v>
      </c>
      <c r="H310" s="1">
        <v>27986428.090000004</v>
      </c>
      <c r="I310" s="1">
        <v>29063673.989999998</v>
      </c>
      <c r="J310" s="1">
        <v>28741884.580000006</v>
      </c>
      <c r="K310" s="1">
        <v>27963178.159999996</v>
      </c>
      <c r="L310" s="1">
        <v>26092550.610000007</v>
      </c>
      <c r="M310" s="6">
        <v>26220441.150000002</v>
      </c>
      <c r="N310" s="6">
        <v>25356584.099616848</v>
      </c>
      <c r="O310" s="6">
        <v>23930126.053639825</v>
      </c>
      <c r="P310" s="6">
        <v>22755334.291187737</v>
      </c>
      <c r="Q310" s="6">
        <v>21421809.578544054</v>
      </c>
      <c r="R310" s="6">
        <v>20196098.084291182</v>
      </c>
      <c r="S310" s="6">
        <v>20670781.609195393</v>
      </c>
      <c r="T310" s="6">
        <v>19645575.862068955</v>
      </c>
      <c r="U310" s="6">
        <v>20405992.720306505</v>
      </c>
      <c r="V310" s="6">
        <v>20776350.957854401</v>
      </c>
      <c r="W310" s="9">
        <v>21768700.383141752</v>
      </c>
      <c r="X310" s="9">
        <v>25121453.639846742</v>
      </c>
      <c r="Y310" s="9">
        <v>25939682.375478916</v>
      </c>
      <c r="Z310" t="s">
        <v>542</v>
      </c>
    </row>
    <row r="311" spans="1:26" x14ac:dyDescent="0.55000000000000004">
      <c r="A311" t="str">
        <f>VLOOKUP(B311,[1]jurisdictions!$E$1:$F$65536,2,FALSE)</f>
        <v>DS580010</v>
      </c>
      <c r="B311" t="s">
        <v>299</v>
      </c>
      <c r="C311" s="1">
        <v>391521645.77000004</v>
      </c>
      <c r="D311" s="1">
        <v>432056683.94999993</v>
      </c>
      <c r="E311" s="1">
        <v>405213735.97000009</v>
      </c>
      <c r="F311" s="1">
        <v>408523015.81000006</v>
      </c>
      <c r="G311" s="1">
        <v>418226188.84000009</v>
      </c>
      <c r="H311" s="1">
        <v>407755580.45999998</v>
      </c>
      <c r="I311" s="1">
        <v>418203923.37</v>
      </c>
      <c r="J311" s="1">
        <v>400183162.63999999</v>
      </c>
      <c r="K311" s="1">
        <v>376843566.29000002</v>
      </c>
      <c r="L311" s="1">
        <v>349025784.14000005</v>
      </c>
      <c r="M311" s="6">
        <v>329877570.20999986</v>
      </c>
      <c r="N311" s="6">
        <v>314393453.64137942</v>
      </c>
      <c r="O311" s="6">
        <v>289841485.61225969</v>
      </c>
      <c r="P311" s="6">
        <v>272678975.47892708</v>
      </c>
      <c r="Q311" s="6">
        <v>266100120.68965513</v>
      </c>
      <c r="R311" s="6">
        <v>259719885.44061294</v>
      </c>
      <c r="S311" s="6">
        <v>273903314.75095785</v>
      </c>
      <c r="T311" s="6">
        <v>266261154.40613014</v>
      </c>
      <c r="U311" s="6">
        <v>267472711.11111099</v>
      </c>
      <c r="V311" s="6">
        <v>265281129.69348648</v>
      </c>
      <c r="W311" s="9">
        <v>259487697.89272025</v>
      </c>
      <c r="X311" s="9">
        <v>279084683.52490413</v>
      </c>
      <c r="Y311" s="9">
        <v>277357453.83141756</v>
      </c>
      <c r="Z311" t="s">
        <v>542</v>
      </c>
    </row>
    <row r="312" spans="1:26" x14ac:dyDescent="0.55000000000000004">
      <c r="A312" t="str">
        <f>VLOOKUP(B312,[1]jurisdictions!$E$1:$F$65536,2,FALSE)</f>
        <v>DS580011</v>
      </c>
      <c r="B312" t="s">
        <v>300</v>
      </c>
      <c r="C312" s="1">
        <v>5080924.0100000007</v>
      </c>
      <c r="D312" s="1">
        <v>6669663.5599999996</v>
      </c>
      <c r="E312" s="1">
        <v>6158478.7000000002</v>
      </c>
      <c r="F312" s="1">
        <v>5021316.9899999993</v>
      </c>
      <c r="G312" s="1">
        <v>5163392.1899999995</v>
      </c>
      <c r="H312" s="1">
        <v>4726178.9499999983</v>
      </c>
      <c r="I312" s="1">
        <v>5103489.7100000009</v>
      </c>
      <c r="J312" s="1">
        <v>3569725.2799999993</v>
      </c>
      <c r="K312" s="1">
        <v>3937776.5000000005</v>
      </c>
      <c r="L312" s="1">
        <v>3954004.3899999997</v>
      </c>
      <c r="M312" s="6">
        <v>3552297.23</v>
      </c>
      <c r="N312" s="6">
        <v>4694646.1685823761</v>
      </c>
      <c r="O312" s="6">
        <v>4717124.904214561</v>
      </c>
      <c r="P312" s="6">
        <v>5043121.2643678151</v>
      </c>
      <c r="Q312" s="6">
        <v>3425622.0306513398</v>
      </c>
      <c r="R312" s="6">
        <v>3936568.5823754771</v>
      </c>
      <c r="S312" s="6">
        <v>4172304.4061302668</v>
      </c>
      <c r="T312" s="6">
        <v>5166848.6590038287</v>
      </c>
      <c r="U312" s="6">
        <v>5728190.8045977</v>
      </c>
      <c r="V312" s="6">
        <v>6533910.9195402274</v>
      </c>
      <c r="W312" s="9">
        <v>7311266.6666666642</v>
      </c>
      <c r="X312" s="9">
        <v>8367089.2720306488</v>
      </c>
      <c r="Y312" s="9">
        <v>10178936.590038311</v>
      </c>
      <c r="Z312" t="s">
        <v>542</v>
      </c>
    </row>
    <row r="313" spans="1:26" x14ac:dyDescent="0.55000000000000004">
      <c r="A313" t="str">
        <f>VLOOKUP(B313,[1]jurisdictions!$E$1:$F$65536,2,FALSE)</f>
        <v>DS580012</v>
      </c>
      <c r="B313" t="s">
        <v>301</v>
      </c>
      <c r="C313" s="1">
        <v>13350000.379999999</v>
      </c>
      <c r="D313" s="1">
        <v>16686091.409999995</v>
      </c>
      <c r="E313" s="1">
        <v>17611605.120000001</v>
      </c>
      <c r="F313" s="1">
        <v>20182170.629999999</v>
      </c>
      <c r="G313" s="1">
        <v>23510179.950000003</v>
      </c>
      <c r="H313" s="1">
        <v>25395674.120000001</v>
      </c>
      <c r="I313" s="1">
        <v>27401224.18</v>
      </c>
      <c r="J313" s="1">
        <v>27817669.550000004</v>
      </c>
      <c r="K313" s="1">
        <v>26962666.82</v>
      </c>
      <c r="L313" s="1">
        <v>26017472.240000006</v>
      </c>
      <c r="M313" s="6">
        <v>26385890.499999989</v>
      </c>
      <c r="N313" s="6">
        <v>25316374.712643683</v>
      </c>
      <c r="O313" s="6">
        <v>24930085.823754821</v>
      </c>
      <c r="P313" s="6">
        <v>23524148.467432942</v>
      </c>
      <c r="Q313" s="6">
        <v>22727023.946360148</v>
      </c>
      <c r="R313" s="6">
        <v>23651942.720306508</v>
      </c>
      <c r="S313" s="6">
        <v>23833912.835249029</v>
      </c>
      <c r="T313" s="6">
        <v>23616663.601532556</v>
      </c>
      <c r="U313" s="6">
        <v>24976058.620689642</v>
      </c>
      <c r="V313" s="6">
        <v>23771439.846743289</v>
      </c>
      <c r="W313" s="9">
        <v>26747910.34482757</v>
      </c>
      <c r="X313" s="9">
        <v>27970393.103448272</v>
      </c>
      <c r="Y313" s="9">
        <v>30367171.647509571</v>
      </c>
      <c r="Z313" t="s">
        <v>542</v>
      </c>
    </row>
    <row r="314" spans="1:26" x14ac:dyDescent="0.55000000000000004">
      <c r="A314" t="str">
        <f>VLOOKUP(B314,[1]jurisdictions!$E$1:$F$65536,2,FALSE)</f>
        <v>DS580013</v>
      </c>
      <c r="B314" t="s">
        <v>302</v>
      </c>
      <c r="C314" s="1">
        <v>46925433.210000008</v>
      </c>
      <c r="D314" s="1">
        <v>49937502.590000011</v>
      </c>
      <c r="E314" s="1">
        <v>48518133.330000013</v>
      </c>
      <c r="F314" s="1">
        <v>46858144.980000004</v>
      </c>
      <c r="G314" s="1">
        <v>47229041.050000004</v>
      </c>
      <c r="H314" s="1">
        <v>46360238.640000001</v>
      </c>
      <c r="I314" s="1">
        <v>46837532.090000011</v>
      </c>
      <c r="J314" s="1">
        <v>45710405.530000009</v>
      </c>
      <c r="K314" s="1">
        <v>44394751.970000006</v>
      </c>
      <c r="L314" s="1">
        <v>43812304.209999986</v>
      </c>
      <c r="M314" s="6">
        <v>43849278.439999998</v>
      </c>
      <c r="N314" s="6">
        <v>44270191.083916098</v>
      </c>
      <c r="O314" s="6">
        <v>41411710.489510566</v>
      </c>
      <c r="P314" s="6">
        <v>37522930.419580393</v>
      </c>
      <c r="Q314" s="6">
        <v>35784316.608391598</v>
      </c>
      <c r="R314" s="6">
        <v>34841345.454545438</v>
      </c>
      <c r="S314" s="6">
        <v>34320015.034965031</v>
      </c>
      <c r="T314" s="6">
        <v>35599821.50349649</v>
      </c>
      <c r="U314" s="6">
        <v>30875174.475524459</v>
      </c>
      <c r="V314" s="6">
        <v>31028314.685314666</v>
      </c>
      <c r="W314" s="9">
        <v>32079835.314685307</v>
      </c>
      <c r="X314" s="9">
        <v>36110907.86713285</v>
      </c>
      <c r="Y314" s="9">
        <v>37877830.769230768</v>
      </c>
      <c r="Z314" t="s">
        <v>542</v>
      </c>
    </row>
    <row r="315" spans="1:26" x14ac:dyDescent="0.55000000000000004">
      <c r="A315" t="str">
        <f>VLOOKUP(B315,[1]jurisdictions!$E$1:$F$65536,2,FALSE)</f>
        <v>DS581000</v>
      </c>
      <c r="B315" t="s">
        <v>303</v>
      </c>
      <c r="C315" s="1">
        <v>422631420.42000002</v>
      </c>
      <c r="D315" s="1">
        <v>500885108.82999992</v>
      </c>
      <c r="E315" s="1">
        <v>506432720.35000032</v>
      </c>
      <c r="F315" s="1">
        <v>547703853.44999993</v>
      </c>
      <c r="G315" s="1">
        <v>571371715.30000007</v>
      </c>
      <c r="H315" s="1">
        <v>622130547.48000002</v>
      </c>
      <c r="I315" s="1">
        <v>641677171.50999999</v>
      </c>
      <c r="J315" s="1">
        <v>612064654.98000014</v>
      </c>
      <c r="K315" s="1">
        <v>575538093.71000016</v>
      </c>
      <c r="L315" s="1">
        <v>531551523.34999996</v>
      </c>
      <c r="M315" s="6">
        <v>519477748.10999984</v>
      </c>
      <c r="N315" s="6">
        <v>504049014.2570281</v>
      </c>
      <c r="O315" s="6">
        <v>485124389.35742998</v>
      </c>
      <c r="P315" s="6">
        <v>444747719.27710837</v>
      </c>
      <c r="Q315" s="6">
        <v>396549445.38152605</v>
      </c>
      <c r="R315" s="6">
        <v>379107359.23694772</v>
      </c>
      <c r="S315" s="6">
        <v>386973844.97991973</v>
      </c>
      <c r="T315" s="6">
        <v>351114846.98795176</v>
      </c>
      <c r="U315" s="6">
        <v>357308332.93172681</v>
      </c>
      <c r="V315" s="6">
        <v>349777980.92369479</v>
      </c>
      <c r="W315" s="9">
        <v>359357577.71084344</v>
      </c>
      <c r="X315" s="9">
        <v>373868274.09638554</v>
      </c>
      <c r="Y315" s="9">
        <v>364389077.30923706</v>
      </c>
      <c r="Z315" t="s">
        <v>542</v>
      </c>
    </row>
    <row r="316" spans="1:26" x14ac:dyDescent="0.55000000000000004">
      <c r="A316" t="str">
        <f>VLOOKUP(B316,[1]jurisdictions!$E$1:$F$65536,2,FALSE)</f>
        <v>DS590001</v>
      </c>
      <c r="B316" t="s">
        <v>304</v>
      </c>
      <c r="C316" s="1">
        <v>46943916.979999989</v>
      </c>
      <c r="D316" s="1">
        <v>53933113.409999996</v>
      </c>
      <c r="E316" s="1">
        <v>53394036.649999991</v>
      </c>
      <c r="F316" s="1">
        <v>54291596.559999995</v>
      </c>
      <c r="G316" s="1">
        <v>58501165.719999991</v>
      </c>
      <c r="H316" s="1">
        <v>58319986.449999973</v>
      </c>
      <c r="I316" s="1">
        <v>57367955.099999994</v>
      </c>
      <c r="J316" s="1">
        <v>55842276.669999979</v>
      </c>
      <c r="K316" s="1">
        <v>54392996.660000004</v>
      </c>
      <c r="L316" s="1">
        <v>50799369.24000001</v>
      </c>
      <c r="M316" s="6">
        <v>50937921.980000004</v>
      </c>
      <c r="N316" s="6">
        <v>45385416.858237527</v>
      </c>
      <c r="O316" s="6">
        <v>38964746.551724054</v>
      </c>
      <c r="P316" s="6">
        <v>36890557.662835233</v>
      </c>
      <c r="Q316" s="6">
        <v>34814537.547892712</v>
      </c>
      <c r="R316" s="6">
        <v>36172066.666666649</v>
      </c>
      <c r="S316" s="6">
        <v>37487582.567049794</v>
      </c>
      <c r="T316" s="6">
        <v>34709308.620689638</v>
      </c>
      <c r="U316" s="6">
        <v>35728565.517241374</v>
      </c>
      <c r="V316" s="6">
        <v>36871906.130268194</v>
      </c>
      <c r="W316" s="9">
        <v>37481272.413793087</v>
      </c>
      <c r="X316" s="9">
        <v>41119922.222222209</v>
      </c>
      <c r="Y316" s="9">
        <v>43360935.057471246</v>
      </c>
      <c r="Z316" t="s">
        <v>543</v>
      </c>
    </row>
    <row r="317" spans="1:26" x14ac:dyDescent="0.55000000000000004">
      <c r="A317" t="str">
        <f>VLOOKUP(B317,[1]jurisdictions!$E$1:$F$65536,2,FALSE)</f>
        <v>DS590002</v>
      </c>
      <c r="B317" t="s">
        <v>305</v>
      </c>
      <c r="C317" s="1">
        <v>27580088.139999997</v>
      </c>
      <c r="D317" s="1">
        <v>39329249.179999992</v>
      </c>
      <c r="E317" s="1">
        <v>36696611.949999988</v>
      </c>
      <c r="F317" s="1">
        <v>18499087.129999995</v>
      </c>
      <c r="G317" s="1">
        <v>20309714.140000001</v>
      </c>
      <c r="H317" s="1">
        <v>22704821.289999995</v>
      </c>
      <c r="I317" s="1">
        <v>24721686.949999996</v>
      </c>
      <c r="J317" s="1">
        <v>25370626.959999997</v>
      </c>
      <c r="K317" s="1">
        <v>23957620.970000003</v>
      </c>
      <c r="L317" s="1">
        <v>23125989.729999997</v>
      </c>
      <c r="M317" s="6">
        <v>23419956.719999999</v>
      </c>
      <c r="N317" s="6">
        <v>22578035.882352937</v>
      </c>
      <c r="O317" s="6">
        <v>21470562.941176441</v>
      </c>
      <c r="P317" s="6">
        <v>20439108.039215684</v>
      </c>
      <c r="Q317" s="6">
        <v>19142847.450980388</v>
      </c>
      <c r="R317" s="6">
        <v>18748427.843137249</v>
      </c>
      <c r="S317" s="6">
        <v>18918539.803921569</v>
      </c>
      <c r="T317" s="6">
        <v>18140981.568627443</v>
      </c>
      <c r="U317" s="6">
        <v>19368569.019607842</v>
      </c>
      <c r="V317" s="6">
        <v>19223382.352941178</v>
      </c>
      <c r="W317" s="9">
        <v>20332243.529411763</v>
      </c>
      <c r="X317" s="9">
        <v>22720899.215686273</v>
      </c>
      <c r="Y317" s="9">
        <v>23649258.431372546</v>
      </c>
      <c r="Z317" t="s">
        <v>543</v>
      </c>
    </row>
    <row r="318" spans="1:26" x14ac:dyDescent="0.55000000000000004">
      <c r="A318" t="str">
        <f>VLOOKUP(B318,[1]jurisdictions!$E$1:$F$65536,2,FALSE)</f>
        <v>DS591000</v>
      </c>
      <c r="B318" t="s">
        <v>306</v>
      </c>
      <c r="C318" s="1">
        <v>68779998.810000002</v>
      </c>
      <c r="D318" s="1">
        <v>95461467.950000003</v>
      </c>
      <c r="E318" s="1">
        <v>99998505.480000004</v>
      </c>
      <c r="F318" s="1">
        <v>109107048.41000001</v>
      </c>
      <c r="G318" s="1">
        <v>124711289.39999999</v>
      </c>
      <c r="H318" s="1">
        <v>135912127.04999998</v>
      </c>
      <c r="I318" s="1">
        <v>139974642.97999999</v>
      </c>
      <c r="J318" s="1">
        <v>131962478.81999999</v>
      </c>
      <c r="K318" s="1">
        <v>123217735.90000001</v>
      </c>
      <c r="L318" s="1">
        <v>117544637.2</v>
      </c>
      <c r="M318" s="6">
        <v>117871774.97000001</v>
      </c>
      <c r="N318" s="6">
        <v>115455522.98850572</v>
      </c>
      <c r="O318" s="6">
        <v>117086499.42528714</v>
      </c>
      <c r="P318" s="6">
        <v>114502249.42528732</v>
      </c>
      <c r="Q318" s="6">
        <v>108117386.20689653</v>
      </c>
      <c r="R318" s="6">
        <v>112077165.70881222</v>
      </c>
      <c r="S318" s="6">
        <v>104260033.33333328</v>
      </c>
      <c r="T318" s="6">
        <v>100199665.51724134</v>
      </c>
      <c r="U318" s="6">
        <v>102164941.18773945</v>
      </c>
      <c r="V318" s="6">
        <v>106618754.78927201</v>
      </c>
      <c r="W318" s="9">
        <v>109576637.16475092</v>
      </c>
      <c r="X318" s="9">
        <v>116985838.69731797</v>
      </c>
      <c r="Y318" s="9">
        <v>117458217.24137928</v>
      </c>
      <c r="Z318" t="s">
        <v>543</v>
      </c>
    </row>
    <row r="319" spans="1:26" x14ac:dyDescent="0.55000000000000004">
      <c r="A319" t="str">
        <f>VLOOKUP(B319,[1]jurisdictions!$E$1:$F$65536,2,FALSE)</f>
        <v>DS600001</v>
      </c>
      <c r="B319" t="s">
        <v>307</v>
      </c>
      <c r="C319" s="1">
        <v>2373524.7799999998</v>
      </c>
      <c r="D319" s="1">
        <v>2982155.21</v>
      </c>
      <c r="E319" s="1">
        <v>2498874.8600000003</v>
      </c>
      <c r="F319" s="1">
        <v>2555440.52</v>
      </c>
      <c r="G319" s="1">
        <v>2528082.2399999998</v>
      </c>
      <c r="H319" s="1">
        <v>2480461.19</v>
      </c>
      <c r="I319" s="1">
        <v>2686503.0700000003</v>
      </c>
      <c r="J319" s="1">
        <v>2744467.9699999997</v>
      </c>
      <c r="K319" s="1">
        <v>2790870.5099999993</v>
      </c>
      <c r="L319" s="1">
        <v>2645733.71</v>
      </c>
      <c r="M319" s="6">
        <v>2770589.61</v>
      </c>
      <c r="N319" s="6">
        <v>2924779.8489231751</v>
      </c>
      <c r="O319" s="6">
        <v>2620568.4988749614</v>
      </c>
      <c r="P319" s="6">
        <v>2617015.6862745089</v>
      </c>
      <c r="Q319" s="6">
        <v>2605577.0588235292</v>
      </c>
      <c r="R319" s="6">
        <v>2330392.1568627446</v>
      </c>
      <c r="S319" s="6">
        <v>2457789.4117647051</v>
      </c>
      <c r="T319" s="6">
        <v>2639603.333333333</v>
      </c>
      <c r="U319" s="6">
        <v>2563986.2745098029</v>
      </c>
      <c r="V319" s="6">
        <v>2623804.7058823528</v>
      </c>
      <c r="W319" s="9">
        <v>2754124.9019607836</v>
      </c>
      <c r="X319" s="9">
        <v>2851045.2941176463</v>
      </c>
      <c r="Y319" s="9">
        <v>2370777.25490196</v>
      </c>
      <c r="Z319" t="s">
        <v>544</v>
      </c>
    </row>
    <row r="320" spans="1:26" x14ac:dyDescent="0.55000000000000004">
      <c r="A320" t="str">
        <f>VLOOKUP(B320,[1]jurisdictions!$E$1:$F$65536,2,FALSE)</f>
        <v>DS600002</v>
      </c>
      <c r="B320" t="s">
        <v>308</v>
      </c>
      <c r="C320" s="1">
        <v>9580748.8699999992</v>
      </c>
      <c r="D320" s="1">
        <v>11559085.35</v>
      </c>
      <c r="E320" s="1">
        <v>11118099.279999999</v>
      </c>
      <c r="F320" s="1">
        <v>11898555.099999996</v>
      </c>
      <c r="G320" s="1">
        <v>12877529.190000001</v>
      </c>
      <c r="H320" s="1">
        <v>11195015.869999999</v>
      </c>
      <c r="I320" s="1">
        <v>10625141.470000001</v>
      </c>
      <c r="J320" s="1">
        <v>10230766.660000004</v>
      </c>
      <c r="K320" s="1">
        <v>9094663.620000001</v>
      </c>
      <c r="L320" s="1">
        <v>9139708.6899999995</v>
      </c>
      <c r="M320" s="6">
        <v>9232783.0100000016</v>
      </c>
      <c r="N320" s="6">
        <v>8075660.7421875</v>
      </c>
      <c r="O320" s="6">
        <v>6818189.6484375</v>
      </c>
      <c r="P320" s="6">
        <v>6389715.0390624972</v>
      </c>
      <c r="Q320" s="6">
        <v>5838077.1484374991</v>
      </c>
      <c r="R320" s="6">
        <v>5287753.9062499981</v>
      </c>
      <c r="S320" s="6">
        <v>5710889.6484374981</v>
      </c>
      <c r="T320" s="6">
        <v>5342787.6953124991</v>
      </c>
      <c r="U320" s="6">
        <v>5124061.5234374981</v>
      </c>
      <c r="V320" s="6">
        <v>5436438.0859374981</v>
      </c>
      <c r="W320" s="9">
        <v>5437173.2421874972</v>
      </c>
      <c r="X320" s="9">
        <v>5505897.8515624981</v>
      </c>
      <c r="Y320" s="9">
        <v>5566547.2656249991</v>
      </c>
      <c r="Z320" t="s">
        <v>544</v>
      </c>
    </row>
    <row r="321" spans="1:26" x14ac:dyDescent="0.55000000000000004">
      <c r="A321" t="str">
        <f>VLOOKUP(B321,[1]jurisdictions!$E$1:$F$65536,2,FALSE)</f>
        <v>DS600003</v>
      </c>
      <c r="B321" t="s">
        <v>309</v>
      </c>
      <c r="C321" s="1">
        <v>183882801.97999999</v>
      </c>
      <c r="D321" s="1">
        <v>211720143.19</v>
      </c>
      <c r="E321" s="1">
        <v>181375577.16</v>
      </c>
      <c r="F321" s="1">
        <v>176501038.58999997</v>
      </c>
      <c r="G321" s="1">
        <v>177787503.38999996</v>
      </c>
      <c r="H321" s="1">
        <v>173950200.33000004</v>
      </c>
      <c r="I321" s="1">
        <v>181223219.76000005</v>
      </c>
      <c r="J321" s="1">
        <v>173372786.61000001</v>
      </c>
      <c r="K321" s="1">
        <v>163811929.21999994</v>
      </c>
      <c r="L321" s="1">
        <v>152146550.18000004</v>
      </c>
      <c r="M321" s="6">
        <v>155663357.22999999</v>
      </c>
      <c r="N321" s="6">
        <v>152727169.5571956</v>
      </c>
      <c r="O321" s="6">
        <v>139813818.26568246</v>
      </c>
      <c r="P321" s="6">
        <v>133665480.25830252</v>
      </c>
      <c r="Q321" s="6">
        <v>128599860.70110695</v>
      </c>
      <c r="R321" s="6">
        <v>117816892.43542431</v>
      </c>
      <c r="S321" s="6">
        <v>129206923.61623611</v>
      </c>
      <c r="T321" s="6">
        <v>134478860.33210331</v>
      </c>
      <c r="U321" s="6">
        <v>135869884.87084863</v>
      </c>
      <c r="V321" s="6">
        <v>137551942.80442798</v>
      </c>
      <c r="W321" s="9">
        <v>143495097.97047967</v>
      </c>
      <c r="X321" s="9">
        <v>147697805.35055345</v>
      </c>
      <c r="Y321" s="9">
        <v>146102401.29151288</v>
      </c>
      <c r="Z321" t="s">
        <v>544</v>
      </c>
    </row>
    <row r="322" spans="1:26" x14ac:dyDescent="0.55000000000000004">
      <c r="A322" t="str">
        <f>VLOOKUP(B322,[1]jurisdictions!$E$1:$F$65536,2,FALSE)</f>
        <v>DS600004</v>
      </c>
      <c r="B322" t="s">
        <v>310</v>
      </c>
      <c r="C322" s="1">
        <v>53017314.920000009</v>
      </c>
      <c r="D322" s="1">
        <v>63476552.880000003</v>
      </c>
      <c r="E322" s="1">
        <v>57982518.969999999</v>
      </c>
      <c r="F322" s="1">
        <v>58421159.68999999</v>
      </c>
      <c r="G322" s="1">
        <v>61951157.650000013</v>
      </c>
      <c r="H322" s="1">
        <v>60938971.809999987</v>
      </c>
      <c r="I322" s="1">
        <v>59504568.540000007</v>
      </c>
      <c r="J322" s="1">
        <v>55341977.140000008</v>
      </c>
      <c r="K322" s="1">
        <v>55506538.250000015</v>
      </c>
      <c r="L322" s="1">
        <v>52220726.580000021</v>
      </c>
      <c r="M322" s="6">
        <v>56236461.229999989</v>
      </c>
      <c r="N322" s="6">
        <v>53515753.831417643</v>
      </c>
      <c r="O322" s="6">
        <v>48439372.988505587</v>
      </c>
      <c r="P322" s="6">
        <v>48041797.89272029</v>
      </c>
      <c r="Q322" s="6">
        <v>46298320.689655147</v>
      </c>
      <c r="R322" s="6">
        <v>48273407.088122599</v>
      </c>
      <c r="S322" s="6">
        <v>45798342.720306493</v>
      </c>
      <c r="T322" s="6">
        <v>48535654.406130262</v>
      </c>
      <c r="U322" s="6">
        <v>53110571.455938689</v>
      </c>
      <c r="V322" s="6">
        <v>51793298.084291168</v>
      </c>
      <c r="W322" s="9">
        <v>51972557.279693462</v>
      </c>
      <c r="X322" s="9">
        <v>53996360.919540212</v>
      </c>
      <c r="Y322" s="9">
        <v>52664805.363984659</v>
      </c>
      <c r="Z322" t="s">
        <v>544</v>
      </c>
    </row>
    <row r="323" spans="1:26" x14ac:dyDescent="0.55000000000000004">
      <c r="A323" t="str">
        <f>VLOOKUP(B323,[1]jurisdictions!$E$1:$F$65536,2,FALSE)</f>
        <v>DS600005</v>
      </c>
      <c r="B323" t="s">
        <v>311</v>
      </c>
      <c r="C323" s="1">
        <v>152923.41000000003</v>
      </c>
      <c r="D323" s="1">
        <v>248038.15000000005</v>
      </c>
      <c r="E323" s="1">
        <v>233065.41</v>
      </c>
      <c r="F323" s="1">
        <v>256552.37999999998</v>
      </c>
      <c r="G323" s="1">
        <v>203220.40000000002</v>
      </c>
      <c r="H323" s="1">
        <v>192955.9</v>
      </c>
      <c r="I323" s="1">
        <v>193236.32999999993</v>
      </c>
      <c r="J323" s="1">
        <v>173379.37</v>
      </c>
      <c r="K323" s="1">
        <v>172122.78999999998</v>
      </c>
      <c r="L323" s="1">
        <v>205095.58000000002</v>
      </c>
      <c r="M323" s="6">
        <v>182625.44999999995</v>
      </c>
      <c r="N323" s="6">
        <v>210159.77011494257</v>
      </c>
      <c r="O323" s="6">
        <v>224401.34099616876</v>
      </c>
      <c r="P323" s="6">
        <v>199614.17624521066</v>
      </c>
      <c r="Q323" s="6">
        <v>235108.04597701138</v>
      </c>
      <c r="R323" s="6">
        <v>299809.38697317999</v>
      </c>
      <c r="S323" s="6">
        <v>198239.84674329494</v>
      </c>
      <c r="T323" s="6">
        <v>154785.44061302676</v>
      </c>
      <c r="U323" s="6">
        <v>141683.908045977</v>
      </c>
      <c r="V323" s="6">
        <v>143089.846743295</v>
      </c>
      <c r="W323" s="9">
        <v>703114.17624521058</v>
      </c>
      <c r="X323" s="9">
        <v>241456.70498084283</v>
      </c>
      <c r="Y323" s="9">
        <v>230426.81992337157</v>
      </c>
      <c r="Z323" t="s">
        <v>544</v>
      </c>
    </row>
    <row r="324" spans="1:26" x14ac:dyDescent="0.55000000000000004">
      <c r="A324" t="str">
        <f>VLOOKUP(B324,[1]jurisdictions!$E$1:$F$65536,2,FALSE)</f>
        <v>DS600006</v>
      </c>
      <c r="B324" t="s">
        <v>312</v>
      </c>
      <c r="C324" s="1">
        <v>75711.579999999987</v>
      </c>
      <c r="D324" s="1">
        <v>121895.77999999998</v>
      </c>
      <c r="E324" s="1">
        <v>89812.959999999992</v>
      </c>
      <c r="F324" s="1">
        <v>71699.729999999981</v>
      </c>
      <c r="G324" s="1">
        <v>75234.360000000015</v>
      </c>
      <c r="H324" s="1">
        <v>80000.209999999992</v>
      </c>
      <c r="I324" s="1">
        <v>101076.71000000002</v>
      </c>
      <c r="J324" s="1">
        <v>89325.37999999999</v>
      </c>
      <c r="K324" s="1">
        <v>87497.109999999986</v>
      </c>
      <c r="L324" s="1">
        <v>76367.079999999987</v>
      </c>
      <c r="M324" s="6">
        <v>75799.310000000012</v>
      </c>
      <c r="N324" s="6">
        <v>90726.724137931058</v>
      </c>
      <c r="O324" s="6">
        <v>149055.17241379307</v>
      </c>
      <c r="P324" s="6">
        <v>168335.34482758623</v>
      </c>
      <c r="Q324" s="6">
        <v>169988.36206896551</v>
      </c>
      <c r="R324" s="6">
        <v>155691.37931034484</v>
      </c>
      <c r="S324" s="6">
        <v>162597.84482758626</v>
      </c>
      <c r="T324" s="6">
        <v>164778.87931034484</v>
      </c>
      <c r="U324" s="6">
        <v>132930.60344827586</v>
      </c>
      <c r="V324" s="6">
        <v>137204.31034482759</v>
      </c>
      <c r="W324" s="9">
        <v>174910.77586206896</v>
      </c>
      <c r="X324" s="9">
        <v>237309.91379310342</v>
      </c>
      <c r="Y324" s="9">
        <v>65230.172413793101</v>
      </c>
      <c r="Z324" t="s">
        <v>544</v>
      </c>
    </row>
    <row r="325" spans="1:26" x14ac:dyDescent="0.55000000000000004">
      <c r="A325" t="str">
        <f>VLOOKUP(B325,[1]jurisdictions!$E$1:$F$65536,2,FALSE)</f>
        <v>DS600007</v>
      </c>
      <c r="B325" t="s">
        <v>313</v>
      </c>
      <c r="C325" s="1">
        <v>67759677.010000005</v>
      </c>
      <c r="D325" s="1">
        <v>79140547.730000004</v>
      </c>
      <c r="E325" s="1">
        <v>71711451.430000007</v>
      </c>
      <c r="F325" s="1">
        <v>76052763.819999993</v>
      </c>
      <c r="G325" s="1">
        <v>85915019.659999982</v>
      </c>
      <c r="H325" s="1">
        <v>77685423.989999995</v>
      </c>
      <c r="I325" s="1">
        <v>79574977.63000001</v>
      </c>
      <c r="J325" s="1">
        <v>76613553.560000017</v>
      </c>
      <c r="K325" s="1">
        <v>74956344.49000001</v>
      </c>
      <c r="L325" s="1">
        <v>70047860.810000017</v>
      </c>
      <c r="M325" s="6">
        <v>74791263.409999996</v>
      </c>
      <c r="N325" s="6">
        <v>68510311.877394646</v>
      </c>
      <c r="O325" s="6">
        <v>63677322.865650527</v>
      </c>
      <c r="P325" s="6">
        <v>61343260.727969311</v>
      </c>
      <c r="Q325" s="6">
        <v>59074930.651340976</v>
      </c>
      <c r="R325" s="6">
        <v>55006925.862068944</v>
      </c>
      <c r="S325" s="6">
        <v>62059749.808429122</v>
      </c>
      <c r="T325" s="6">
        <v>61579478.544061288</v>
      </c>
      <c r="U325" s="6">
        <v>60670662.45210728</v>
      </c>
      <c r="V325" s="6">
        <v>58022939.080459751</v>
      </c>
      <c r="W325" s="9">
        <v>60572104.789272003</v>
      </c>
      <c r="X325" s="9">
        <v>63309566.85823752</v>
      </c>
      <c r="Y325" s="9">
        <v>64174235.440613002</v>
      </c>
      <c r="Z325" t="s">
        <v>544</v>
      </c>
    </row>
    <row r="326" spans="1:26" x14ac:dyDescent="0.55000000000000004">
      <c r="A326" t="str">
        <f>VLOOKUP(B326,[1]jurisdictions!$E$1:$F$65536,2,FALSE)</f>
        <v>DS600008</v>
      </c>
      <c r="B326" t="s">
        <v>314</v>
      </c>
      <c r="C326" s="1">
        <v>227156.54000000004</v>
      </c>
      <c r="D326" s="1">
        <v>275328.96999999997</v>
      </c>
      <c r="E326" s="1">
        <v>339190.80999999994</v>
      </c>
      <c r="F326" s="1">
        <v>407473.07</v>
      </c>
      <c r="G326" s="1">
        <v>374100.66</v>
      </c>
      <c r="H326" s="1">
        <v>302095.93</v>
      </c>
      <c r="I326" s="1">
        <v>225977.79000000004</v>
      </c>
      <c r="J326" s="1">
        <v>219842.90000000002</v>
      </c>
      <c r="K326" s="1">
        <v>211894.18</v>
      </c>
      <c r="L326" s="1">
        <v>185895.77999999997</v>
      </c>
      <c r="M326" s="6">
        <v>172745.84999999998</v>
      </c>
      <c r="N326" s="6">
        <v>181455.74712643676</v>
      </c>
      <c r="O326" s="6">
        <v>193482.18390804605</v>
      </c>
      <c r="P326" s="6">
        <v>197629.11877394633</v>
      </c>
      <c r="Q326" s="6">
        <v>207008.81226053627</v>
      </c>
      <c r="R326" s="6">
        <v>179921.83908045967</v>
      </c>
      <c r="S326" s="6">
        <v>156755.17241379307</v>
      </c>
      <c r="T326" s="6">
        <v>161984.48275862061</v>
      </c>
      <c r="U326" s="6">
        <v>147815.13409961681</v>
      </c>
      <c r="V326" s="6">
        <v>143755.5555555555</v>
      </c>
      <c r="W326" s="9">
        <v>146675.09578544053</v>
      </c>
      <c r="X326" s="9">
        <v>152916.85823754783</v>
      </c>
      <c r="Y326" s="9">
        <v>148268.00766283518</v>
      </c>
      <c r="Z326" t="s">
        <v>544</v>
      </c>
    </row>
    <row r="327" spans="1:26" x14ac:dyDescent="0.55000000000000004">
      <c r="A327" t="str">
        <f>VLOOKUP(B327,[1]jurisdictions!$E$1:$F$65536,2,FALSE)</f>
        <v>DS600009</v>
      </c>
      <c r="B327" t="s">
        <v>315</v>
      </c>
      <c r="C327" s="1">
        <v>521791.41</v>
      </c>
      <c r="D327" s="1">
        <v>705975.67</v>
      </c>
      <c r="E327" s="1">
        <v>619599.25</v>
      </c>
      <c r="F327" s="1">
        <v>693172.89</v>
      </c>
      <c r="G327" s="1">
        <v>881397.16999999993</v>
      </c>
      <c r="H327" s="1">
        <v>942835.35000000009</v>
      </c>
      <c r="I327" s="1">
        <v>948228.45000000007</v>
      </c>
      <c r="J327" s="1">
        <v>1122138.3500000003</v>
      </c>
      <c r="K327" s="1">
        <v>1299750.2700000003</v>
      </c>
      <c r="L327" s="1">
        <v>1127019.27</v>
      </c>
      <c r="M327" s="6">
        <v>1212583.32</v>
      </c>
      <c r="N327" s="6">
        <v>1161086.1685823756</v>
      </c>
      <c r="O327" s="6">
        <v>592257.39463601517</v>
      </c>
      <c r="P327" s="6">
        <v>386374.90421455924</v>
      </c>
      <c r="Q327" s="6">
        <v>393128.92720306502</v>
      </c>
      <c r="R327" s="6">
        <v>288801.91570881219</v>
      </c>
      <c r="S327" s="6">
        <v>323604.02298850566</v>
      </c>
      <c r="T327" s="6">
        <v>388388.69731800753</v>
      </c>
      <c r="U327" s="6">
        <v>508342.14559386962</v>
      </c>
      <c r="V327" s="6">
        <v>585533.90804597677</v>
      </c>
      <c r="W327" s="9">
        <v>702588.31417624489</v>
      </c>
      <c r="X327" s="9">
        <v>1465028.5440613022</v>
      </c>
      <c r="Y327" s="9">
        <v>1724804.7892720301</v>
      </c>
      <c r="Z327" t="s">
        <v>544</v>
      </c>
    </row>
    <row r="328" spans="1:26" x14ac:dyDescent="0.55000000000000004">
      <c r="A328" t="str">
        <f>VLOOKUP(B328,[1]jurisdictions!$E$1:$F$65536,2,FALSE)</f>
        <v>DS600010</v>
      </c>
      <c r="B328" t="s">
        <v>316</v>
      </c>
      <c r="C328" s="1">
        <v>15985374.92</v>
      </c>
      <c r="D328" s="1">
        <v>21601805.759999998</v>
      </c>
      <c r="E328" s="1">
        <v>22014619.41</v>
      </c>
      <c r="F328" s="1">
        <v>22925490.48</v>
      </c>
      <c r="G328" s="1">
        <v>24798047.809999999</v>
      </c>
      <c r="H328" s="1">
        <v>22910660.559999999</v>
      </c>
      <c r="I328" s="1">
        <v>22580241.660000008</v>
      </c>
      <c r="J328" s="1">
        <v>23662152.739999995</v>
      </c>
      <c r="K328" s="1">
        <v>24900628.339999996</v>
      </c>
      <c r="L328" s="1">
        <v>22141437.290000003</v>
      </c>
      <c r="M328" s="6">
        <v>24024310.060000002</v>
      </c>
      <c r="N328" s="6">
        <v>22814648.91304348</v>
      </c>
      <c r="O328" s="6">
        <v>20765126.708074495</v>
      </c>
      <c r="P328" s="6">
        <v>20106045.962732922</v>
      </c>
      <c r="Q328" s="6">
        <v>18767145.652173914</v>
      </c>
      <c r="R328" s="6">
        <v>17630150.155279502</v>
      </c>
      <c r="S328" s="6">
        <v>19034750.155279502</v>
      </c>
      <c r="T328" s="6">
        <v>16871984.472049691</v>
      </c>
      <c r="U328" s="6">
        <v>19193403.726708081</v>
      </c>
      <c r="V328" s="6">
        <v>20916919.254658386</v>
      </c>
      <c r="W328" s="9">
        <v>22743829.503105592</v>
      </c>
      <c r="X328" s="9">
        <v>24187320.496894408</v>
      </c>
      <c r="Y328" s="9">
        <v>24291750.931677017</v>
      </c>
      <c r="Z328" t="s">
        <v>544</v>
      </c>
    </row>
    <row r="329" spans="1:26" x14ac:dyDescent="0.55000000000000004">
      <c r="A329" t="str">
        <f>VLOOKUP(B329,[1]jurisdictions!$E$1:$F$65536,2,FALSE)</f>
        <v>DS600011</v>
      </c>
      <c r="B329" t="s">
        <v>317</v>
      </c>
      <c r="C329" s="1">
        <v>747398.74</v>
      </c>
      <c r="D329" s="1">
        <v>953821.19</v>
      </c>
      <c r="E329" s="1">
        <v>932810.7</v>
      </c>
      <c r="F329" s="1">
        <v>1010427.52</v>
      </c>
      <c r="G329" s="1">
        <v>1041100.1499999999</v>
      </c>
      <c r="H329" s="1">
        <v>1047851.75</v>
      </c>
      <c r="I329" s="1">
        <v>1164369.3099999998</v>
      </c>
      <c r="J329" s="1">
        <v>1230839.81</v>
      </c>
      <c r="K329" s="1">
        <v>1211291.72</v>
      </c>
      <c r="L329" s="1">
        <v>1160693.77</v>
      </c>
      <c r="M329" s="6">
        <v>1348112.5699999998</v>
      </c>
      <c r="N329" s="6">
        <v>1239847.8927203065</v>
      </c>
      <c r="O329" s="6">
        <v>1207588.1226053638</v>
      </c>
      <c r="P329" s="6">
        <v>1164764.3678160915</v>
      </c>
      <c r="Q329" s="6">
        <v>1102961.1111111108</v>
      </c>
      <c r="R329" s="6">
        <v>1036303.2567049805</v>
      </c>
      <c r="S329" s="6">
        <v>1184836.7816091951</v>
      </c>
      <c r="T329" s="6">
        <v>1121816.2835249039</v>
      </c>
      <c r="U329" s="6">
        <v>1161361.3026819921</v>
      </c>
      <c r="V329" s="6">
        <v>1054500.1915708811</v>
      </c>
      <c r="W329" s="9">
        <v>1010914.7509578542</v>
      </c>
      <c r="X329" s="9">
        <v>1160579.1187739461</v>
      </c>
      <c r="Y329" s="9">
        <v>1163548.6590038312</v>
      </c>
      <c r="Z329" t="s">
        <v>544</v>
      </c>
    </row>
    <row r="330" spans="1:26" x14ac:dyDescent="0.55000000000000004">
      <c r="A330" t="str">
        <f>VLOOKUP(B330,[1]jurisdictions!$E$1:$F$65536,2,FALSE)</f>
        <v>DS600012</v>
      </c>
      <c r="B330" t="s">
        <v>318</v>
      </c>
      <c r="C330" s="1">
        <v>1395011.38</v>
      </c>
      <c r="D330" s="1">
        <v>1635088.83</v>
      </c>
      <c r="E330" s="1">
        <v>972621.5</v>
      </c>
      <c r="F330" s="1">
        <v>1232356.2</v>
      </c>
      <c r="G330" s="1">
        <v>1344403.2700000003</v>
      </c>
      <c r="H330" s="1">
        <v>1272771.5099999998</v>
      </c>
      <c r="I330" s="1">
        <v>1423801.6400000001</v>
      </c>
      <c r="J330" s="1">
        <v>1361301.2600000005</v>
      </c>
      <c r="K330" s="1">
        <v>1292441.27</v>
      </c>
      <c r="L330" s="1">
        <v>1120272.04</v>
      </c>
      <c r="M330" s="6">
        <v>1195915.9200000002</v>
      </c>
      <c r="N330" s="6">
        <v>1208851.923076923</v>
      </c>
      <c r="O330" s="6">
        <v>1035958.461538461</v>
      </c>
      <c r="P330" s="6">
        <v>978283.84615384601</v>
      </c>
      <c r="Q330" s="6">
        <v>935491.92307692289</v>
      </c>
      <c r="R330" s="6">
        <v>844146.92307692301</v>
      </c>
      <c r="S330" s="6">
        <v>901488.4615384615</v>
      </c>
      <c r="T330" s="6">
        <v>925449.23076923075</v>
      </c>
      <c r="U330" s="6">
        <v>907421.92307692289</v>
      </c>
      <c r="V330" s="6">
        <v>984098.46153846127</v>
      </c>
      <c r="W330" s="9">
        <v>1134676.9230769228</v>
      </c>
      <c r="X330" s="9">
        <v>1376200.7692307688</v>
      </c>
      <c r="Y330" s="9">
        <v>769249.23076923052</v>
      </c>
      <c r="Z330" t="s">
        <v>544</v>
      </c>
    </row>
    <row r="331" spans="1:26" x14ac:dyDescent="0.55000000000000004">
      <c r="A331" t="str">
        <f>VLOOKUP(B331,[1]jurisdictions!$E$1:$F$65536,2,FALSE)</f>
        <v>DS600013</v>
      </c>
      <c r="B331" t="s">
        <v>319</v>
      </c>
      <c r="C331" s="1">
        <v>4091769.71</v>
      </c>
      <c r="D331" s="1">
        <v>4934675.76</v>
      </c>
      <c r="E331" s="1">
        <v>4984999.54</v>
      </c>
      <c r="F331" s="1">
        <v>4861394.0900000008</v>
      </c>
      <c r="G331" s="1">
        <v>4940483.3999999994</v>
      </c>
      <c r="H331" s="1">
        <v>5048205.42</v>
      </c>
      <c r="I331" s="1">
        <v>5509728.2599999988</v>
      </c>
      <c r="J331" s="1">
        <v>5790167.8200000003</v>
      </c>
      <c r="K331" s="1">
        <v>5957310.0600000005</v>
      </c>
      <c r="L331" s="1">
        <v>5568045.0299999993</v>
      </c>
      <c r="M331" s="6">
        <v>5830000.79</v>
      </c>
      <c r="N331" s="6">
        <v>5888238.8888888881</v>
      </c>
      <c r="O331" s="6">
        <v>5632497.318007661</v>
      </c>
      <c r="P331" s="6">
        <v>5460761.6858237544</v>
      </c>
      <c r="Q331" s="6">
        <v>5275105.5555555541</v>
      </c>
      <c r="R331" s="6">
        <v>5053615.3256704966</v>
      </c>
      <c r="S331" s="6">
        <v>5617508.8122605337</v>
      </c>
      <c r="T331" s="6">
        <v>5443166.0919540208</v>
      </c>
      <c r="U331" s="6">
        <v>5231391.5708812242</v>
      </c>
      <c r="V331" s="6">
        <v>4883704.7892720299</v>
      </c>
      <c r="W331" s="9">
        <v>4806608.6206896547</v>
      </c>
      <c r="X331" s="9">
        <v>5083172.2222222211</v>
      </c>
      <c r="Y331" s="9">
        <v>4480680.4597701142</v>
      </c>
      <c r="Z331" t="s">
        <v>544</v>
      </c>
    </row>
    <row r="332" spans="1:26" x14ac:dyDescent="0.55000000000000004">
      <c r="A332" t="str">
        <f>VLOOKUP(B332,[1]jurisdictions!$E$1:$F$65536,2,FALSE)</f>
        <v>DS600014</v>
      </c>
      <c r="B332" t="s">
        <v>320</v>
      </c>
      <c r="C332" s="1">
        <v>2447147.86</v>
      </c>
      <c r="D332" s="1">
        <v>2793338.82</v>
      </c>
      <c r="E332" s="1">
        <v>2637857.71</v>
      </c>
      <c r="F332" s="1">
        <v>2562592.1500000004</v>
      </c>
      <c r="G332" s="1">
        <v>2509837.88</v>
      </c>
      <c r="H332" s="1">
        <v>2578127.9700000002</v>
      </c>
      <c r="I332" s="1">
        <v>2119403.34</v>
      </c>
      <c r="J332" s="1">
        <v>1984191.3199999998</v>
      </c>
      <c r="K332" s="1">
        <v>2344735.92</v>
      </c>
      <c r="L332" s="1">
        <v>2275257.96</v>
      </c>
      <c r="M332" s="6">
        <v>5583990.7100000009</v>
      </c>
      <c r="N332" s="6">
        <v>2403489.695945946</v>
      </c>
      <c r="O332" s="6">
        <v>2070002.0270270268</v>
      </c>
      <c r="P332" s="6">
        <v>2286151.5202702694</v>
      </c>
      <c r="Q332" s="6">
        <v>1913595.1013513505</v>
      </c>
      <c r="R332" s="6">
        <v>2062257.2635135113</v>
      </c>
      <c r="S332" s="6">
        <v>1872454.3918918911</v>
      </c>
      <c r="T332" s="6">
        <v>1814312.8378378369</v>
      </c>
      <c r="U332" s="6">
        <v>1928406.5878378374</v>
      </c>
      <c r="V332" s="6">
        <v>2158848.6486486481</v>
      </c>
      <c r="W332" s="9">
        <v>2377879.2229729719</v>
      </c>
      <c r="X332" s="9">
        <v>2532719.4256756748</v>
      </c>
      <c r="Y332" s="9">
        <v>2477039.5270270258</v>
      </c>
      <c r="Z332" t="s">
        <v>544</v>
      </c>
    </row>
    <row r="333" spans="1:26" x14ac:dyDescent="0.55000000000000004">
      <c r="A333" t="str">
        <f>VLOOKUP(B333,[1]jurisdictions!$E$1:$F$65536,2,FALSE)</f>
        <v>DS600015</v>
      </c>
      <c r="B333" t="s">
        <v>321</v>
      </c>
      <c r="C333" s="1">
        <v>5037091.0099999988</v>
      </c>
      <c r="D333" s="1">
        <v>5996866.2599999998</v>
      </c>
      <c r="E333" s="1">
        <v>6304009.3200000012</v>
      </c>
      <c r="F333" s="1">
        <v>7599595.6400000015</v>
      </c>
      <c r="G333" s="1">
        <v>6773514.0499999998</v>
      </c>
      <c r="H333" s="1">
        <v>6473192.1400000006</v>
      </c>
      <c r="I333" s="1">
        <v>6258774.0700000012</v>
      </c>
      <c r="J333" s="1">
        <v>6835457.5299999993</v>
      </c>
      <c r="K333" s="1">
        <v>7104450.0499999998</v>
      </c>
      <c r="L333" s="1">
        <v>6948525.120000001</v>
      </c>
      <c r="M333" s="6">
        <v>7491610.4899999993</v>
      </c>
      <c r="N333" s="6">
        <v>7169322.2222222202</v>
      </c>
      <c r="O333" s="6">
        <v>6947440.9961685771</v>
      </c>
      <c r="P333" s="6">
        <v>6386593.8697317997</v>
      </c>
      <c r="Q333" s="6">
        <v>5848937.7394636003</v>
      </c>
      <c r="R333" s="6">
        <v>5387109.5785440598</v>
      </c>
      <c r="S333" s="6">
        <v>6743999.9999999972</v>
      </c>
      <c r="T333" s="6">
        <v>6883814.3678160906</v>
      </c>
      <c r="U333" s="6">
        <v>6478457.0881226026</v>
      </c>
      <c r="V333" s="6">
        <v>4800242.1455938686</v>
      </c>
      <c r="W333" s="9">
        <v>4623941.7624521069</v>
      </c>
      <c r="X333" s="9">
        <v>4538006.1302681984</v>
      </c>
      <c r="Y333" s="9">
        <v>4549554.2145593856</v>
      </c>
      <c r="Z333" t="s">
        <v>544</v>
      </c>
    </row>
    <row r="334" spans="1:26" x14ac:dyDescent="0.55000000000000004">
      <c r="A334" t="str">
        <f>VLOOKUP(B334,[1]jurisdictions!$E$1:$F$65536,2,FALSE)</f>
        <v>DS600016</v>
      </c>
      <c r="B334" t="s">
        <v>322</v>
      </c>
      <c r="C334" s="1">
        <v>44030813.630000018</v>
      </c>
      <c r="D334" s="1">
        <v>53555115.970000006</v>
      </c>
      <c r="E334" s="1">
        <v>52764131.289999999</v>
      </c>
      <c r="F334" s="1">
        <v>53776251.900000006</v>
      </c>
      <c r="G334" s="1">
        <v>56949103.519999981</v>
      </c>
      <c r="H334" s="1">
        <v>58461223.660000011</v>
      </c>
      <c r="I334" s="1">
        <v>61314520.460000001</v>
      </c>
      <c r="J334" s="1">
        <v>62708890.169999994</v>
      </c>
      <c r="K334" s="1">
        <v>60221009.660000004</v>
      </c>
      <c r="L334" s="1">
        <v>57283301.030000001</v>
      </c>
      <c r="M334" s="6">
        <v>61964247.020000003</v>
      </c>
      <c r="N334" s="6">
        <v>54823957.662835225</v>
      </c>
      <c r="O334" s="6">
        <v>54229896.168582268</v>
      </c>
      <c r="P334" s="6">
        <v>52002530.076628335</v>
      </c>
      <c r="Q334" s="6">
        <v>50703245.210727952</v>
      </c>
      <c r="R334" s="6">
        <v>47263726.819923364</v>
      </c>
      <c r="S334" s="6">
        <v>51977226.436781593</v>
      </c>
      <c r="T334" s="6">
        <v>50142421.455938667</v>
      </c>
      <c r="U334" s="6">
        <v>50846938.122605346</v>
      </c>
      <c r="V334" s="6">
        <v>48426180.076628327</v>
      </c>
      <c r="W334" s="9">
        <v>50053389.846743286</v>
      </c>
      <c r="X334" s="9">
        <v>52434963.793103449</v>
      </c>
      <c r="Y334" s="9">
        <v>54778310.344827563</v>
      </c>
      <c r="Z334" t="s">
        <v>544</v>
      </c>
    </row>
    <row r="335" spans="1:26" x14ac:dyDescent="0.55000000000000004">
      <c r="A335" t="s">
        <v>569</v>
      </c>
      <c r="B335" t="s">
        <v>570</v>
      </c>
      <c r="C335" s="1"/>
      <c r="D335" s="1"/>
      <c r="E335" s="1"/>
      <c r="F335" s="1"/>
      <c r="G335" s="1"/>
      <c r="H335" s="1"/>
      <c r="I335" s="1"/>
      <c r="J335" s="1"/>
      <c r="K335" s="1"/>
      <c r="L335" s="1"/>
      <c r="M335" s="6"/>
      <c r="N335" s="6">
        <v>237440.99616858238</v>
      </c>
      <c r="O335" s="6">
        <v>449105.36398467462</v>
      </c>
      <c r="P335" s="6">
        <v>437797.12643678143</v>
      </c>
      <c r="Q335" s="6">
        <v>422525.09578544053</v>
      </c>
      <c r="R335" s="6">
        <v>394939.08045976999</v>
      </c>
      <c r="S335" s="6">
        <v>440382.75862068951</v>
      </c>
      <c r="T335" s="6">
        <v>418240.99616858218</v>
      </c>
      <c r="U335" s="6">
        <v>415851.53256704967</v>
      </c>
      <c r="V335" s="6">
        <v>401042.72030651331</v>
      </c>
      <c r="W335" s="9">
        <v>425493.10344827571</v>
      </c>
      <c r="X335" s="9">
        <v>461188.31417624501</v>
      </c>
      <c r="Y335" s="9">
        <v>464119.92337164737</v>
      </c>
      <c r="Z335" t="s">
        <v>544</v>
      </c>
    </row>
    <row r="336" spans="1:26" x14ac:dyDescent="0.55000000000000004">
      <c r="A336" t="str">
        <f>VLOOKUP(B336,[1]jurisdictions!$E$1:$F$65536,2,FALSE)</f>
        <v>DS600018</v>
      </c>
      <c r="B336" t="s">
        <v>323</v>
      </c>
      <c r="C336" s="1">
        <v>2558418.0999999996</v>
      </c>
      <c r="D336" s="1">
        <v>3161707.0699999994</v>
      </c>
      <c r="E336" s="1">
        <v>2894967.23</v>
      </c>
      <c r="F336" s="1">
        <v>2999106.5</v>
      </c>
      <c r="G336" s="1">
        <v>3004772.6500000004</v>
      </c>
      <c r="H336" s="1">
        <v>3016526.99</v>
      </c>
      <c r="I336" s="1">
        <v>3164040.31</v>
      </c>
      <c r="J336" s="1">
        <v>3192832.04</v>
      </c>
      <c r="K336" s="1">
        <v>3225570.1900000004</v>
      </c>
      <c r="L336" s="1">
        <v>3017924.1499999994</v>
      </c>
      <c r="M336" s="6">
        <v>3010972.7800000003</v>
      </c>
      <c r="N336" s="6">
        <v>2982747.5095785432</v>
      </c>
      <c r="O336" s="6">
        <v>2771167.8160919566</v>
      </c>
      <c r="P336" s="6">
        <v>2615497.7011494245</v>
      </c>
      <c r="Q336" s="6">
        <v>2459114.367816091</v>
      </c>
      <c r="R336" s="6">
        <v>2218657.2796934857</v>
      </c>
      <c r="S336" s="6">
        <v>2351845.2107279687</v>
      </c>
      <c r="T336" s="6">
        <v>2138450.5747126429</v>
      </c>
      <c r="U336" s="6">
        <v>1992400.7662835238</v>
      </c>
      <c r="V336" s="6">
        <v>1876837.9310344819</v>
      </c>
      <c r="W336" s="9">
        <v>1929745.7854406128</v>
      </c>
      <c r="X336" s="9">
        <v>1970608.8122605358</v>
      </c>
      <c r="Y336" s="9">
        <v>1878936.5900383138</v>
      </c>
      <c r="Z336" t="s">
        <v>544</v>
      </c>
    </row>
    <row r="337" spans="1:26" x14ac:dyDescent="0.55000000000000004">
      <c r="A337" t="str">
        <f>VLOOKUP(B337,[1]jurisdictions!$E$1:$F$65536,2,FALSE)</f>
        <v>DS600019</v>
      </c>
      <c r="B337" t="s">
        <v>324</v>
      </c>
      <c r="C337" s="1">
        <v>7753951.3599999994</v>
      </c>
      <c r="D337" s="1">
        <v>9924015.9600000009</v>
      </c>
      <c r="E337" s="1">
        <v>9550877.0300000012</v>
      </c>
      <c r="F337" s="1">
        <v>10115051.229999999</v>
      </c>
      <c r="G337" s="1">
        <v>10337451.260000002</v>
      </c>
      <c r="H337" s="1">
        <v>10330391.699999999</v>
      </c>
      <c r="I337" s="1">
        <v>10007651.190000001</v>
      </c>
      <c r="J337" s="1">
        <v>9225702.4199999999</v>
      </c>
      <c r="K337" s="1">
        <v>8594750.1700000018</v>
      </c>
      <c r="L337" s="1">
        <v>7664622.6599999992</v>
      </c>
      <c r="M337" s="6">
        <v>7509675.5800000019</v>
      </c>
      <c r="N337" s="6">
        <v>6762481.3909774423</v>
      </c>
      <c r="O337" s="6">
        <v>6153871.8045112863</v>
      </c>
      <c r="P337" s="6">
        <v>5961888.3458646601</v>
      </c>
      <c r="Q337" s="6">
        <v>5470739.6616541333</v>
      </c>
      <c r="R337" s="6">
        <v>5090950.7518796977</v>
      </c>
      <c r="S337" s="6">
        <v>5411910.9022556376</v>
      </c>
      <c r="T337" s="6">
        <v>5174386.2781954873</v>
      </c>
      <c r="U337" s="6">
        <v>5232875.3759398488</v>
      </c>
      <c r="V337" s="6">
        <v>4970734.9624060141</v>
      </c>
      <c r="W337" s="9">
        <v>5046809.0225563888</v>
      </c>
      <c r="X337" s="9">
        <v>5460843.0451127803</v>
      </c>
      <c r="Y337" s="9">
        <v>5314139.6616541333</v>
      </c>
      <c r="Z337" t="s">
        <v>544</v>
      </c>
    </row>
    <row r="338" spans="1:26" x14ac:dyDescent="0.55000000000000004">
      <c r="A338" t="str">
        <f>VLOOKUP(B338,[1]jurisdictions!$E$1:$F$65536,2,FALSE)</f>
        <v>DS600020</v>
      </c>
      <c r="B338" t="s">
        <v>325</v>
      </c>
      <c r="C338" s="1">
        <v>29042295.960000001</v>
      </c>
      <c r="D338" s="1">
        <v>34361415.420000002</v>
      </c>
      <c r="E338" s="1">
        <v>29066065.730000004</v>
      </c>
      <c r="F338" s="1">
        <v>30268512.720000003</v>
      </c>
      <c r="G338" s="1">
        <v>32875029.569999997</v>
      </c>
      <c r="H338" s="1">
        <v>31670902.240000013</v>
      </c>
      <c r="I338" s="1">
        <v>30704144.539999999</v>
      </c>
      <c r="J338" s="1">
        <v>28099797.670000002</v>
      </c>
      <c r="K338" s="1">
        <v>26513773.02</v>
      </c>
      <c r="L338" s="1">
        <v>23943507.229999997</v>
      </c>
      <c r="M338" s="6">
        <v>23243333.599999998</v>
      </c>
      <c r="N338" s="6">
        <v>22226026.245210715</v>
      </c>
      <c r="O338" s="6">
        <v>18652246.360153247</v>
      </c>
      <c r="P338" s="6">
        <v>17618195.210727964</v>
      </c>
      <c r="Q338" s="6">
        <v>16784460.344827581</v>
      </c>
      <c r="R338" s="6">
        <v>15998847.892720301</v>
      </c>
      <c r="S338" s="6">
        <v>17380729.118773945</v>
      </c>
      <c r="T338" s="6">
        <v>17260487.547892716</v>
      </c>
      <c r="U338" s="6">
        <v>18327774.329501908</v>
      </c>
      <c r="V338" s="6">
        <v>18036653.448275857</v>
      </c>
      <c r="W338" s="9">
        <v>15176975.095785437</v>
      </c>
      <c r="X338" s="9">
        <v>15500670.88122605</v>
      </c>
      <c r="Y338" s="9">
        <v>14993693.10344827</v>
      </c>
      <c r="Z338" t="s">
        <v>544</v>
      </c>
    </row>
    <row r="339" spans="1:26" x14ac:dyDescent="0.55000000000000004">
      <c r="A339" t="str">
        <f>VLOOKUP(B339,[1]jurisdictions!$E$1:$F$65536,2,FALSE)</f>
        <v>DS600021</v>
      </c>
      <c r="B339" t="s">
        <v>326</v>
      </c>
      <c r="C339" s="1">
        <v>7745016.8000000007</v>
      </c>
      <c r="D339" s="1">
        <v>9541934.3100000005</v>
      </c>
      <c r="E339" s="1">
        <v>8744303.4000000004</v>
      </c>
      <c r="F339" s="1">
        <v>9110144.9999999981</v>
      </c>
      <c r="G339" s="1">
        <v>9575762.6999999993</v>
      </c>
      <c r="H339" s="1">
        <v>9311865.4199999999</v>
      </c>
      <c r="I339" s="1">
        <v>8276933.0199999996</v>
      </c>
      <c r="J339" s="1">
        <v>7574157.0499999989</v>
      </c>
      <c r="K339" s="1">
        <v>7135759.1600000011</v>
      </c>
      <c r="L339" s="1">
        <v>6329279.4100000011</v>
      </c>
      <c r="M339" s="6">
        <v>6268949.3600000022</v>
      </c>
      <c r="N339" s="6">
        <v>5790187.2693726933</v>
      </c>
      <c r="O339" s="6">
        <v>4857460.1476014704</v>
      </c>
      <c r="P339" s="6">
        <v>5063591.5129151279</v>
      </c>
      <c r="Q339" s="6">
        <v>4257809.7785977842</v>
      </c>
      <c r="R339" s="6">
        <v>3666936.1623616219</v>
      </c>
      <c r="S339" s="6">
        <v>3674075.2767527662</v>
      </c>
      <c r="T339" s="6">
        <v>3922945.2029520283</v>
      </c>
      <c r="U339" s="6">
        <v>4789877.8597785961</v>
      </c>
      <c r="V339" s="6">
        <v>4502595.9409594079</v>
      </c>
      <c r="W339" s="9">
        <v>4901278.5977859758</v>
      </c>
      <c r="X339" s="9">
        <v>5492287.2693726914</v>
      </c>
      <c r="Y339" s="9">
        <v>5198083.7638376383</v>
      </c>
      <c r="Z339" t="s">
        <v>544</v>
      </c>
    </row>
    <row r="340" spans="1:26" x14ac:dyDescent="0.55000000000000004">
      <c r="A340" t="str">
        <f>VLOOKUP(B340,[1]jurisdictions!$E$1:$F$65536,2,FALSE)</f>
        <v>DS600022</v>
      </c>
      <c r="B340" t="s">
        <v>327</v>
      </c>
      <c r="C340" s="1">
        <v>973747.49</v>
      </c>
      <c r="D340" s="1">
        <v>1450041.6500000001</v>
      </c>
      <c r="E340" s="1">
        <v>1258838.1000000001</v>
      </c>
      <c r="F340" s="1">
        <v>1079020.0299999998</v>
      </c>
      <c r="G340" s="1">
        <v>1124067.8400000001</v>
      </c>
      <c r="H340" s="1">
        <v>994179.03</v>
      </c>
      <c r="I340" s="1">
        <v>1138837.6099999999</v>
      </c>
      <c r="J340" s="1">
        <v>1085888.4099999999</v>
      </c>
      <c r="K340" s="1">
        <v>929226.91999999993</v>
      </c>
      <c r="L340" s="1">
        <v>931938.10999999987</v>
      </c>
      <c r="M340" s="6">
        <v>1011304.9299999998</v>
      </c>
      <c r="N340" s="6">
        <v>1013734.375</v>
      </c>
      <c r="O340" s="6">
        <v>945018.125</v>
      </c>
      <c r="P340" s="6">
        <v>997108.12499999977</v>
      </c>
      <c r="Q340" s="6">
        <v>941176.24999999988</v>
      </c>
      <c r="R340" s="6">
        <v>789421.24999999977</v>
      </c>
      <c r="S340" s="6">
        <v>872413.74999999965</v>
      </c>
      <c r="T340" s="6">
        <v>844218.74999999965</v>
      </c>
      <c r="U340" s="6">
        <v>875308.12499999965</v>
      </c>
      <c r="V340" s="6">
        <v>913757.49999999988</v>
      </c>
      <c r="W340" s="9">
        <v>959215.62499999977</v>
      </c>
      <c r="X340" s="9">
        <v>1456181.2499999995</v>
      </c>
      <c r="Y340" s="9">
        <v>671190.62499999977</v>
      </c>
      <c r="Z340" t="s">
        <v>544</v>
      </c>
    </row>
    <row r="341" spans="1:26" x14ac:dyDescent="0.55000000000000004">
      <c r="A341" t="str">
        <f>VLOOKUP(B341,[1]jurisdictions!$E$1:$F$65536,2,FALSE)</f>
        <v>DS600023</v>
      </c>
      <c r="B341" t="s">
        <v>328</v>
      </c>
      <c r="C341" s="1">
        <v>2222762.4899999998</v>
      </c>
      <c r="D341" s="1">
        <v>2815448.7700000005</v>
      </c>
      <c r="E341" s="1">
        <v>2728718.7299999995</v>
      </c>
      <c r="F341" s="1">
        <v>2718325.99</v>
      </c>
      <c r="G341" s="1">
        <v>2915578.5500000003</v>
      </c>
      <c r="H341" s="1">
        <v>2889401.51</v>
      </c>
      <c r="I341" s="1">
        <v>2918179.7100000004</v>
      </c>
      <c r="J341" s="1">
        <v>2960243.75</v>
      </c>
      <c r="K341" s="1">
        <v>2880575.9099999997</v>
      </c>
      <c r="L341" s="1">
        <v>2454729.7499999995</v>
      </c>
      <c r="M341" s="6">
        <v>2016868.1999999997</v>
      </c>
      <c r="N341" s="6">
        <v>1823720.6405693952</v>
      </c>
      <c r="O341" s="6">
        <v>1685596.7971530247</v>
      </c>
      <c r="P341" s="6">
        <v>1553386.120996441</v>
      </c>
      <c r="Q341" s="6">
        <v>1451765.1245551596</v>
      </c>
      <c r="R341" s="6">
        <v>1282545.1957295369</v>
      </c>
      <c r="S341" s="6">
        <v>1365117.9715302484</v>
      </c>
      <c r="T341" s="6">
        <v>1318440.7473309604</v>
      </c>
      <c r="U341" s="6">
        <v>1291023.6654804267</v>
      </c>
      <c r="V341" s="6">
        <v>1295203.5587188608</v>
      </c>
      <c r="W341" s="9">
        <v>1368293.7722419926</v>
      </c>
      <c r="X341" s="9">
        <v>1309169.7508896794</v>
      </c>
      <c r="Y341" s="9">
        <v>1282943.4163701062</v>
      </c>
      <c r="Z341" t="s">
        <v>544</v>
      </c>
    </row>
    <row r="342" spans="1:26" x14ac:dyDescent="0.55000000000000004">
      <c r="A342" t="str">
        <f>VLOOKUP(B342,[1]jurisdictions!$E$1:$F$65536,2,FALSE)</f>
        <v>DS600024</v>
      </c>
      <c r="B342" t="s">
        <v>329</v>
      </c>
      <c r="C342" s="1">
        <v>13416927.530000001</v>
      </c>
      <c r="D342" s="1">
        <v>15971902.48</v>
      </c>
      <c r="E342" s="1">
        <v>15313496.690000003</v>
      </c>
      <c r="F342" s="1">
        <v>14534649.32</v>
      </c>
      <c r="G342" s="1">
        <v>15081091.629999999</v>
      </c>
      <c r="H342" s="1">
        <v>14796796.869999997</v>
      </c>
      <c r="I342" s="1">
        <v>15557533.890000002</v>
      </c>
      <c r="J342" s="1">
        <v>15652224.030000001</v>
      </c>
      <c r="K342" s="1">
        <v>15663342.339999998</v>
      </c>
      <c r="L342" s="1">
        <v>14788472.149999999</v>
      </c>
      <c r="M342" s="6">
        <v>15319683.600000001</v>
      </c>
      <c r="N342" s="6">
        <v>14193280.076628348</v>
      </c>
      <c r="O342" s="6">
        <v>13016231.992337145</v>
      </c>
      <c r="P342" s="6">
        <v>12286397.318007657</v>
      </c>
      <c r="Q342" s="6">
        <v>11692843.295019154</v>
      </c>
      <c r="R342" s="6">
        <v>11936942.911877394</v>
      </c>
      <c r="S342" s="6">
        <v>14148953.065134097</v>
      </c>
      <c r="T342" s="6">
        <v>14347758.045977006</v>
      </c>
      <c r="U342" s="6">
        <v>13966768.773946358</v>
      </c>
      <c r="V342" s="6">
        <v>13030634.865900379</v>
      </c>
      <c r="W342" s="9">
        <v>13382211.302681986</v>
      </c>
      <c r="X342" s="9">
        <v>14319743.678160915</v>
      </c>
      <c r="Y342" s="9">
        <v>13797053.63984674</v>
      </c>
      <c r="Z342" t="s">
        <v>544</v>
      </c>
    </row>
    <row r="343" spans="1:26" x14ac:dyDescent="0.55000000000000004">
      <c r="A343" t="str">
        <f>VLOOKUP(B343,[1]jurisdictions!$E$1:$F$65536,2,FALSE)</f>
        <v>DS600025</v>
      </c>
      <c r="B343" t="s">
        <v>330</v>
      </c>
      <c r="C343" s="1">
        <v>1851759.9799999997</v>
      </c>
      <c r="D343" s="1">
        <v>2205021.91</v>
      </c>
      <c r="E343" s="1">
        <v>2004961.2299999997</v>
      </c>
      <c r="F343" s="1">
        <v>1938415.96</v>
      </c>
      <c r="G343" s="1">
        <v>2055396.73</v>
      </c>
      <c r="H343" s="1">
        <v>2112556.1799999997</v>
      </c>
      <c r="I343" s="1">
        <v>2404949.61</v>
      </c>
      <c r="J343" s="1">
        <v>2451213.48</v>
      </c>
      <c r="K343" s="1">
        <v>2471087.81</v>
      </c>
      <c r="L343" s="1">
        <v>2327367.2000000002</v>
      </c>
      <c r="M343" s="6">
        <v>2551318.5300000003</v>
      </c>
      <c r="N343" s="6">
        <v>2583381</v>
      </c>
      <c r="O343" s="6">
        <v>2397870</v>
      </c>
      <c r="P343" s="6">
        <v>2302602.5000000005</v>
      </c>
      <c r="Q343" s="6">
        <v>2148275.0000000005</v>
      </c>
      <c r="R343" s="6">
        <v>2003858.0000000002</v>
      </c>
      <c r="S343" s="6">
        <v>2277655.4999999995</v>
      </c>
      <c r="T343" s="6">
        <v>2172602.5000000005</v>
      </c>
      <c r="U343" s="6">
        <v>2037691.5000000005</v>
      </c>
      <c r="V343" s="6">
        <v>2012994.5000000002</v>
      </c>
      <c r="W343" s="9">
        <v>2201241.5000000005</v>
      </c>
      <c r="X343" s="9">
        <v>2426097.5</v>
      </c>
      <c r="Y343" s="9">
        <v>1905252</v>
      </c>
      <c r="Z343" t="s">
        <v>544</v>
      </c>
    </row>
    <row r="344" spans="1:26" x14ac:dyDescent="0.55000000000000004">
      <c r="A344" t="str">
        <f>VLOOKUP(B344,[1]jurisdictions!$E$1:$F$65536,2,FALSE)</f>
        <v>DS600026</v>
      </c>
      <c r="B344" t="s">
        <v>331</v>
      </c>
      <c r="C344" s="1">
        <v>2806398.01</v>
      </c>
      <c r="D344" s="1">
        <v>3400445.8100000005</v>
      </c>
      <c r="E344" s="1">
        <v>3327467.33</v>
      </c>
      <c r="F344" s="1">
        <v>3566972.7</v>
      </c>
      <c r="G344" s="1">
        <v>4014142.56</v>
      </c>
      <c r="H344" s="1">
        <v>3866150.8</v>
      </c>
      <c r="I344" s="1">
        <v>3936868.3999999994</v>
      </c>
      <c r="J344" s="1">
        <v>3768056.9100000006</v>
      </c>
      <c r="K344" s="1">
        <v>3284695.0599999996</v>
      </c>
      <c r="L344" s="1">
        <v>2803311.3699999996</v>
      </c>
      <c r="M344" s="6">
        <v>2732898.5100000002</v>
      </c>
      <c r="N344" s="6">
        <v>2437808.812260536</v>
      </c>
      <c r="O344" s="6">
        <v>2001044.8275862073</v>
      </c>
      <c r="P344" s="6">
        <v>1836352.1072796932</v>
      </c>
      <c r="Q344" s="6">
        <v>1678781.2260536395</v>
      </c>
      <c r="R344" s="6">
        <v>1489731.6091954017</v>
      </c>
      <c r="S344" s="6">
        <v>1599684.4827586201</v>
      </c>
      <c r="T344" s="6">
        <v>1464862.6436781608</v>
      </c>
      <c r="U344" s="6">
        <v>1396781.6091954024</v>
      </c>
      <c r="V344" s="6">
        <v>1428747.8927203063</v>
      </c>
      <c r="W344" s="9">
        <v>1438602.6819923369</v>
      </c>
      <c r="X344" s="9">
        <v>1524380.076628352</v>
      </c>
      <c r="Y344" s="9">
        <v>1481095.0191570879</v>
      </c>
      <c r="Z344" t="s">
        <v>544</v>
      </c>
    </row>
    <row r="345" spans="1:26" x14ac:dyDescent="0.55000000000000004">
      <c r="A345" t="str">
        <f>VLOOKUP(B345,[1]jurisdictions!$E$1:$F$65536,2,FALSE)</f>
        <v>DS600027</v>
      </c>
      <c r="B345" t="s">
        <v>332</v>
      </c>
      <c r="C345" s="1">
        <v>23373456.400000002</v>
      </c>
      <c r="D345" s="1">
        <v>25816786.550000001</v>
      </c>
      <c r="E345" s="1">
        <v>24258244.569999997</v>
      </c>
      <c r="F345" s="1">
        <v>22586958.5</v>
      </c>
      <c r="G345" s="1">
        <v>21908805.479999997</v>
      </c>
      <c r="H345" s="1">
        <v>22414843.479999993</v>
      </c>
      <c r="I345" s="1">
        <v>24049380.990000002</v>
      </c>
      <c r="J345" s="1">
        <v>23409141.350000001</v>
      </c>
      <c r="K345" s="1">
        <v>22492486.479999997</v>
      </c>
      <c r="L345" s="1">
        <v>21839539.940000005</v>
      </c>
      <c r="M345" s="6">
        <v>23368947</v>
      </c>
      <c r="N345" s="6">
        <v>22158039.846743297</v>
      </c>
      <c r="O345" s="6">
        <v>19888577.20306522</v>
      </c>
      <c r="P345" s="6">
        <v>20616420.114942521</v>
      </c>
      <c r="Q345" s="6">
        <v>19141368.965517238</v>
      </c>
      <c r="R345" s="6">
        <v>17890666.091954019</v>
      </c>
      <c r="S345" s="6">
        <v>20248720.306513403</v>
      </c>
      <c r="T345" s="6">
        <v>20106573.946360145</v>
      </c>
      <c r="U345" s="6">
        <v>20302279.693486579</v>
      </c>
      <c r="V345" s="6">
        <v>19430989.46360153</v>
      </c>
      <c r="W345" s="9">
        <v>19867712.452107273</v>
      </c>
      <c r="X345" s="9">
        <v>21545122.222222213</v>
      </c>
      <c r="Y345" s="9">
        <v>22118230.268199228</v>
      </c>
      <c r="Z345" t="s">
        <v>544</v>
      </c>
    </row>
    <row r="346" spans="1:26" x14ac:dyDescent="0.55000000000000004">
      <c r="A346" t="str">
        <f>VLOOKUP(B346,[1]jurisdictions!$E$1:$F$65536,2,FALSE)</f>
        <v>DS600028</v>
      </c>
      <c r="B346" t="s">
        <v>333</v>
      </c>
      <c r="C346" s="1">
        <v>42238397.329999991</v>
      </c>
      <c r="D346" s="1">
        <v>51344191.710000001</v>
      </c>
      <c r="E346" s="1">
        <v>46112203.420000002</v>
      </c>
      <c r="F346" s="1">
        <v>48835742.900000006</v>
      </c>
      <c r="G346" s="1">
        <v>54902317.510000005</v>
      </c>
      <c r="H346" s="1">
        <v>57162403.230000004</v>
      </c>
      <c r="I346" s="1">
        <v>66539829.340000004</v>
      </c>
      <c r="J346" s="1">
        <v>68278465.789999992</v>
      </c>
      <c r="K346" s="1">
        <v>66833917.600000009</v>
      </c>
      <c r="L346" s="1">
        <v>63409132.999999985</v>
      </c>
      <c r="M346" s="6">
        <v>68453534.440000013</v>
      </c>
      <c r="N346" s="6">
        <v>66910371.999999978</v>
      </c>
      <c r="O346" s="6">
        <v>62846578.285714477</v>
      </c>
      <c r="P346" s="6">
        <v>59926994</v>
      </c>
      <c r="Q346" s="6">
        <v>58266005.714285702</v>
      </c>
      <c r="R346" s="6">
        <v>56825021.714285702</v>
      </c>
      <c r="S346" s="6">
        <v>60746859.142857119</v>
      </c>
      <c r="T346" s="6">
        <v>57509951.42857141</v>
      </c>
      <c r="U346" s="6">
        <v>55102835.142857097</v>
      </c>
      <c r="V346" s="6">
        <v>54592553.999999978</v>
      </c>
      <c r="W346" s="9">
        <v>57240772.571428552</v>
      </c>
      <c r="X346" s="9">
        <v>58595380.285714269</v>
      </c>
      <c r="Y346" s="9">
        <v>60256149.142857105</v>
      </c>
      <c r="Z346" t="s">
        <v>544</v>
      </c>
    </row>
    <row r="347" spans="1:26" x14ac:dyDescent="0.55000000000000004">
      <c r="A347" t="str">
        <f>VLOOKUP(B347,[1]jurisdictions!$E$1:$F$65536,2,FALSE)</f>
        <v>DS600029</v>
      </c>
      <c r="B347" t="s">
        <v>334</v>
      </c>
      <c r="C347" s="1">
        <v>1450964.17</v>
      </c>
      <c r="D347" s="1">
        <v>2053423.4300000002</v>
      </c>
      <c r="E347" s="1">
        <v>1819993.0000000002</v>
      </c>
      <c r="F347" s="1">
        <v>1724742.93</v>
      </c>
      <c r="G347" s="1">
        <v>1680537.14</v>
      </c>
      <c r="H347" s="1">
        <v>1643107.51</v>
      </c>
      <c r="I347" s="1">
        <v>1659116.1400000001</v>
      </c>
      <c r="J347" s="1">
        <v>1247689.1599999999</v>
      </c>
      <c r="K347" s="1">
        <v>1111195.8200000003</v>
      </c>
      <c r="L347" s="1">
        <v>1605129.7100000002</v>
      </c>
      <c r="M347" s="6">
        <v>1843432.9300000002</v>
      </c>
      <c r="N347" s="6">
        <v>1633440.2173913042</v>
      </c>
      <c r="O347" s="6">
        <v>1535093.1159420302</v>
      </c>
      <c r="P347" s="6">
        <v>1493396.5579710139</v>
      </c>
      <c r="Q347" s="6">
        <v>1470921.5579710139</v>
      </c>
      <c r="R347" s="6">
        <v>1354264.6739130428</v>
      </c>
      <c r="S347" s="6">
        <v>1442001.4492753618</v>
      </c>
      <c r="T347" s="6">
        <v>1363382.6086956516</v>
      </c>
      <c r="U347" s="6">
        <v>1363792.5724637678</v>
      </c>
      <c r="V347" s="6">
        <v>1258869.0217391304</v>
      </c>
      <c r="W347" s="9">
        <v>1313246.1956521738</v>
      </c>
      <c r="X347" s="9">
        <v>1330999.2753623184</v>
      </c>
      <c r="Y347" s="9">
        <v>1149863.4057971011</v>
      </c>
      <c r="Z347" t="s">
        <v>544</v>
      </c>
    </row>
    <row r="348" spans="1:26" x14ac:dyDescent="0.55000000000000004">
      <c r="A348" t="str">
        <f>VLOOKUP(B348,[1]jurisdictions!$E$1:$F$65536,2,FALSE)</f>
        <v>DS600030</v>
      </c>
      <c r="B348" t="s">
        <v>335</v>
      </c>
      <c r="C348" s="1">
        <v>7336118.3999999994</v>
      </c>
      <c r="D348" s="1">
        <v>9387500.089999998</v>
      </c>
      <c r="E348" s="1">
        <v>9740524.4800000023</v>
      </c>
      <c r="F348" s="1">
        <v>10342990.530000001</v>
      </c>
      <c r="G348" s="1">
        <v>11817834.34</v>
      </c>
      <c r="H348" s="1">
        <v>12325828.42</v>
      </c>
      <c r="I348" s="1">
        <v>12671729.729999999</v>
      </c>
      <c r="J348" s="1">
        <v>12786885.670000002</v>
      </c>
      <c r="K348" s="1">
        <v>12984278.160000004</v>
      </c>
      <c r="L348" s="1">
        <v>12460714.809999999</v>
      </c>
      <c r="M348" s="6">
        <v>11772436.359999998</v>
      </c>
      <c r="N348" s="6">
        <v>10951903.383458646</v>
      </c>
      <c r="O348" s="6">
        <v>10274305.075187976</v>
      </c>
      <c r="P348" s="6">
        <v>9796411.8421052601</v>
      </c>
      <c r="Q348" s="6">
        <v>9598546.8045112751</v>
      </c>
      <c r="R348" s="6">
        <v>9202020.3007518779</v>
      </c>
      <c r="S348" s="6">
        <v>9243669.9248120282</v>
      </c>
      <c r="T348" s="6">
        <v>8359575.9398496235</v>
      </c>
      <c r="U348" s="6">
        <v>8127372.3684210517</v>
      </c>
      <c r="V348" s="6">
        <v>9418628.1954887174</v>
      </c>
      <c r="W348" s="9">
        <v>9996219.5488721747</v>
      </c>
      <c r="X348" s="9">
        <v>10997475.187969919</v>
      </c>
      <c r="Y348" s="9">
        <v>9679742.6691729296</v>
      </c>
      <c r="Z348" t="s">
        <v>544</v>
      </c>
    </row>
    <row r="349" spans="1:26" x14ac:dyDescent="0.55000000000000004">
      <c r="A349" t="str">
        <f>VLOOKUP(B349,[1]jurisdictions!$E$1:$F$65536,2,FALSE)</f>
        <v>DS600031</v>
      </c>
      <c r="B349" t="s">
        <v>336</v>
      </c>
      <c r="C349" s="1">
        <v>26742639.77</v>
      </c>
      <c r="D349" s="1">
        <v>32691153.949999996</v>
      </c>
      <c r="E349" s="1">
        <v>31514019.279999997</v>
      </c>
      <c r="F349" s="1">
        <v>31905764.590000004</v>
      </c>
      <c r="G349" s="1">
        <v>33994521.789999992</v>
      </c>
      <c r="H349" s="1">
        <v>33825535.32</v>
      </c>
      <c r="I349" s="1">
        <v>34920997.140000001</v>
      </c>
      <c r="J349" s="1">
        <v>32800652.090000007</v>
      </c>
      <c r="K349" s="1">
        <v>31393789.420000002</v>
      </c>
      <c r="L349" s="1">
        <v>28811853.779999994</v>
      </c>
      <c r="M349" s="6">
        <v>29940753.870000001</v>
      </c>
      <c r="N349" s="6">
        <v>26661311.111111101</v>
      </c>
      <c r="O349" s="6">
        <v>23478286.590038344</v>
      </c>
      <c r="P349" s="6">
        <v>23540027.586206891</v>
      </c>
      <c r="Q349" s="6">
        <v>19247568.390804596</v>
      </c>
      <c r="R349" s="6">
        <v>19534179.310344823</v>
      </c>
      <c r="S349" s="6">
        <v>21255518.390804589</v>
      </c>
      <c r="T349" s="6">
        <v>21158449.616858233</v>
      </c>
      <c r="U349" s="6">
        <v>20673365.90038313</v>
      </c>
      <c r="V349" s="6">
        <v>20062207.471264362</v>
      </c>
      <c r="W349" s="9">
        <v>20576035.632183902</v>
      </c>
      <c r="X349" s="9">
        <v>21989578.735632177</v>
      </c>
      <c r="Y349" s="9">
        <v>21425740.613026805</v>
      </c>
      <c r="Z349" t="s">
        <v>544</v>
      </c>
    </row>
    <row r="350" spans="1:26" x14ac:dyDescent="0.55000000000000004">
      <c r="A350" t="str">
        <f>VLOOKUP(B350,[1]jurisdictions!$E$1:$F$65536,2,FALSE)</f>
        <v>DS600032</v>
      </c>
      <c r="B350" t="s">
        <v>337</v>
      </c>
      <c r="C350" s="1">
        <v>18056537.629999999</v>
      </c>
      <c r="D350" s="1">
        <v>23567905.100000001</v>
      </c>
      <c r="E350" s="1">
        <v>25497398.780000005</v>
      </c>
      <c r="F350" s="1">
        <v>27913965.320000004</v>
      </c>
      <c r="G350" s="1">
        <v>28798196.889999997</v>
      </c>
      <c r="H350" s="1">
        <v>29213163.949999996</v>
      </c>
      <c r="I350" s="1">
        <v>30228665.060000006</v>
      </c>
      <c r="J350" s="1">
        <v>29144202.209999993</v>
      </c>
      <c r="K350" s="1">
        <v>29211767.160000004</v>
      </c>
      <c r="L350" s="1">
        <v>27323569.739999998</v>
      </c>
      <c r="M350" s="6">
        <v>28717355.559999995</v>
      </c>
      <c r="N350" s="6">
        <v>27136331.6091954</v>
      </c>
      <c r="O350" s="6">
        <v>25158869.923371539</v>
      </c>
      <c r="P350" s="6">
        <v>23878484.674329493</v>
      </c>
      <c r="Q350" s="6">
        <v>22132834.291187737</v>
      </c>
      <c r="R350" s="6">
        <v>20214061.111111108</v>
      </c>
      <c r="S350" s="6">
        <v>21223202.298850566</v>
      </c>
      <c r="T350" s="6">
        <v>19288033.716475088</v>
      </c>
      <c r="U350" s="6">
        <v>19033609.386973172</v>
      </c>
      <c r="V350" s="6">
        <v>18174832.758620683</v>
      </c>
      <c r="W350" s="9">
        <v>19197285.05747126</v>
      </c>
      <c r="X350" s="9">
        <v>19345341.570881225</v>
      </c>
      <c r="Y350" s="9">
        <v>18414128.160919536</v>
      </c>
      <c r="Z350" t="s">
        <v>544</v>
      </c>
    </row>
    <row r="351" spans="1:26" x14ac:dyDescent="0.55000000000000004">
      <c r="A351" t="str">
        <f>VLOOKUP(B351,[1]jurisdictions!$E$1:$F$65536,2,FALSE)</f>
        <v>DS600033</v>
      </c>
      <c r="B351" t="s">
        <v>338</v>
      </c>
      <c r="C351" s="1">
        <v>1678309.8</v>
      </c>
      <c r="D351" s="1">
        <v>1938480.7100000004</v>
      </c>
      <c r="E351" s="1">
        <v>1838833.4499999997</v>
      </c>
      <c r="F351" s="1">
        <v>1862140.01</v>
      </c>
      <c r="G351" s="1">
        <v>2016198.2700000003</v>
      </c>
      <c r="H351" s="1">
        <v>2784051.5100000002</v>
      </c>
      <c r="I351" s="1">
        <v>3378134.29</v>
      </c>
      <c r="J351" s="1">
        <v>3397488.53</v>
      </c>
      <c r="K351" s="1">
        <v>3076806.6300000004</v>
      </c>
      <c r="L351" s="1">
        <v>1637524.2100000002</v>
      </c>
      <c r="M351" s="6">
        <v>1456064.49</v>
      </c>
      <c r="N351" s="6">
        <v>1202989.4117647058</v>
      </c>
      <c r="O351" s="6">
        <v>1045845.8823529412</v>
      </c>
      <c r="P351" s="6">
        <v>1045652.9411764705</v>
      </c>
      <c r="Q351" s="6">
        <v>1085177.2549019605</v>
      </c>
      <c r="R351" s="6">
        <v>997521.76470588229</v>
      </c>
      <c r="S351" s="6">
        <v>1077290.1960784309</v>
      </c>
      <c r="T351" s="6">
        <v>953496.47058823507</v>
      </c>
      <c r="U351" s="6">
        <v>926788.23529411736</v>
      </c>
      <c r="V351" s="6">
        <v>963054.50980392145</v>
      </c>
      <c r="W351" s="9">
        <v>1026225.0980392155</v>
      </c>
      <c r="X351" s="9">
        <v>1110523.7254901959</v>
      </c>
      <c r="Y351" s="9">
        <v>1023829.8039215683</v>
      </c>
      <c r="Z351" t="s">
        <v>544</v>
      </c>
    </row>
    <row r="352" spans="1:26" x14ac:dyDescent="0.55000000000000004">
      <c r="A352" t="str">
        <f>VLOOKUP(B352,[1]jurisdictions!$E$1:$F$65536,2,FALSE)</f>
        <v>DS600034</v>
      </c>
      <c r="B352" t="s">
        <v>339</v>
      </c>
      <c r="C352" s="1">
        <v>1365697.4100000001</v>
      </c>
      <c r="D352" s="1">
        <v>1646220.6600000001</v>
      </c>
      <c r="E352" s="1">
        <v>1690284.9800000002</v>
      </c>
      <c r="F352" s="1">
        <v>1667526.3399999996</v>
      </c>
      <c r="G352" s="1">
        <v>1739925.2</v>
      </c>
      <c r="H352" s="1">
        <v>1785886.0800000003</v>
      </c>
      <c r="I352" s="1">
        <v>1377412.23</v>
      </c>
      <c r="J352" s="1">
        <v>1289667.8999999999</v>
      </c>
      <c r="K352" s="1">
        <v>1208409.3400000001</v>
      </c>
      <c r="L352" s="1">
        <v>976295.75000000023</v>
      </c>
      <c r="M352" s="6">
        <v>940368.75</v>
      </c>
      <c r="N352" s="6">
        <v>952729.28571428568</v>
      </c>
      <c r="O352" s="6">
        <v>861114.64285714319</v>
      </c>
      <c r="P352" s="6">
        <v>814207.14285714249</v>
      </c>
      <c r="Q352" s="6">
        <v>738532.85714285716</v>
      </c>
      <c r="R352" s="6">
        <v>622548.74999999977</v>
      </c>
      <c r="S352" s="6">
        <v>678301.60714285704</v>
      </c>
      <c r="T352" s="6">
        <v>683869.64285714272</v>
      </c>
      <c r="U352" s="6">
        <v>1191273.2142857139</v>
      </c>
      <c r="V352" s="6">
        <v>1509705.5357142852</v>
      </c>
      <c r="W352" s="9">
        <v>1494184.9999999995</v>
      </c>
      <c r="X352" s="9">
        <v>1488006.9642857139</v>
      </c>
      <c r="Y352" s="9">
        <v>1435944.1071428566</v>
      </c>
      <c r="Z352" t="s">
        <v>544</v>
      </c>
    </row>
    <row r="353" spans="1:26" x14ac:dyDescent="0.55000000000000004">
      <c r="A353" t="str">
        <f>VLOOKUP(B353,[1]jurisdictions!$E$1:$F$65536,2,FALSE)</f>
        <v>DS600035</v>
      </c>
      <c r="B353" t="s">
        <v>340</v>
      </c>
      <c r="C353" s="1">
        <v>5611852.8399999999</v>
      </c>
      <c r="D353" s="1">
        <v>6968210.4100000001</v>
      </c>
      <c r="E353" s="1">
        <v>6683892.8600000013</v>
      </c>
      <c r="F353" s="1">
        <v>6514447.46</v>
      </c>
      <c r="G353" s="1">
        <v>6581608.1199999992</v>
      </c>
      <c r="H353" s="1">
        <v>6615849.4100000011</v>
      </c>
      <c r="I353" s="1">
        <v>7008443.0300000021</v>
      </c>
      <c r="J353" s="1">
        <v>7562558.2800000012</v>
      </c>
      <c r="K353" s="1">
        <v>7205016.2499999981</v>
      </c>
      <c r="L353" s="1">
        <v>6828254.9300000006</v>
      </c>
      <c r="M353" s="6">
        <v>7237970.1099999994</v>
      </c>
      <c r="N353" s="6">
        <v>6665979.1187739475</v>
      </c>
      <c r="O353" s="6">
        <v>6256816.4750957955</v>
      </c>
      <c r="P353" s="6">
        <v>6106170.8812260516</v>
      </c>
      <c r="Q353" s="6">
        <v>5771989.0804597689</v>
      </c>
      <c r="R353" s="6">
        <v>5519306.5134099601</v>
      </c>
      <c r="S353" s="6">
        <v>6030498.0842911862</v>
      </c>
      <c r="T353" s="6">
        <v>5848408.8122605337</v>
      </c>
      <c r="U353" s="6">
        <v>5860065.7088122582</v>
      </c>
      <c r="V353" s="6">
        <v>5813867.6245210702</v>
      </c>
      <c r="W353" s="9">
        <v>6244411.6858237516</v>
      </c>
      <c r="X353" s="9">
        <v>6295101.5325670475</v>
      </c>
      <c r="Y353" s="9">
        <v>5993143.2950191544</v>
      </c>
      <c r="Z353" t="s">
        <v>544</v>
      </c>
    </row>
    <row r="354" spans="1:26" x14ac:dyDescent="0.55000000000000004">
      <c r="A354" t="str">
        <f>VLOOKUP(B354,[1]jurisdictions!$E$1:$F$65536,2,FALSE)</f>
        <v>DS600036</v>
      </c>
      <c r="B354" t="s">
        <v>341</v>
      </c>
      <c r="C354" s="1">
        <v>28286502.629999999</v>
      </c>
      <c r="D354" s="1">
        <v>39056215.139999993</v>
      </c>
      <c r="E354" s="1">
        <v>40393698.599999987</v>
      </c>
      <c r="F354" s="1">
        <v>44608542.130000003</v>
      </c>
      <c r="G354" s="1">
        <v>52243051.18</v>
      </c>
      <c r="H354" s="1">
        <v>52679495.039999992</v>
      </c>
      <c r="I354" s="1">
        <v>55905411.090000004</v>
      </c>
      <c r="J354" s="1">
        <v>55115682.999999985</v>
      </c>
      <c r="K354" s="1">
        <v>56099594.309999995</v>
      </c>
      <c r="L354" s="1">
        <v>52596075.519999996</v>
      </c>
      <c r="M354" s="6">
        <v>56623809.670000002</v>
      </c>
      <c r="N354" s="6">
        <v>52965334.291187733</v>
      </c>
      <c r="O354" s="6">
        <v>49932659.578544036</v>
      </c>
      <c r="P354" s="6">
        <v>47943576.628352478</v>
      </c>
      <c r="Q354" s="6">
        <v>44539521.264367796</v>
      </c>
      <c r="R354" s="6">
        <v>40539949.616858229</v>
      </c>
      <c r="S354" s="6">
        <v>44417815.708812244</v>
      </c>
      <c r="T354" s="6">
        <v>40953156.896551713</v>
      </c>
      <c r="U354" s="6">
        <v>37691960.536398441</v>
      </c>
      <c r="V354" s="6">
        <v>36114561.877394624</v>
      </c>
      <c r="W354" s="9">
        <v>37836767.81609194</v>
      </c>
      <c r="X354" s="9">
        <v>42742238.122605354</v>
      </c>
      <c r="Y354" s="9">
        <v>41939119.540229872</v>
      </c>
      <c r="Z354" t="s">
        <v>544</v>
      </c>
    </row>
    <row r="355" spans="1:26" x14ac:dyDescent="0.55000000000000004">
      <c r="A355" t="str">
        <f>VLOOKUP(B355,[1]jurisdictions!$E$1:$F$65536,2,FALSE)</f>
        <v>DS600037</v>
      </c>
      <c r="B355" t="s">
        <v>342</v>
      </c>
      <c r="C355" s="1">
        <v>143039780.92000002</v>
      </c>
      <c r="D355" s="1">
        <v>169785592.00999996</v>
      </c>
      <c r="E355" s="1">
        <v>161958964.81000003</v>
      </c>
      <c r="F355" s="1">
        <v>155267906.13999999</v>
      </c>
      <c r="G355" s="1">
        <v>157312196.49000004</v>
      </c>
      <c r="H355" s="1">
        <v>152480219.58000001</v>
      </c>
      <c r="I355" s="1">
        <v>155379451.77000001</v>
      </c>
      <c r="J355" s="1">
        <v>151064878.42999998</v>
      </c>
      <c r="K355" s="1">
        <v>144838431.25999999</v>
      </c>
      <c r="L355" s="1">
        <v>131683832.07999998</v>
      </c>
      <c r="M355" s="6">
        <v>136108584.73999998</v>
      </c>
      <c r="N355" s="6">
        <v>124488108.30258299</v>
      </c>
      <c r="O355" s="6">
        <v>111955709.04059026</v>
      </c>
      <c r="P355" s="6">
        <v>106121070.84870844</v>
      </c>
      <c r="Q355" s="6">
        <v>103298372.50922504</v>
      </c>
      <c r="R355" s="6">
        <v>96569957.749077454</v>
      </c>
      <c r="S355" s="6">
        <v>108546707.01107006</v>
      </c>
      <c r="T355" s="6">
        <v>101630648.70848705</v>
      </c>
      <c r="U355" s="6">
        <v>95274324.907749042</v>
      </c>
      <c r="V355" s="6">
        <v>93973840.590405852</v>
      </c>
      <c r="W355" s="9">
        <v>90971660.332103312</v>
      </c>
      <c r="X355" s="9">
        <v>96042677.306273028</v>
      </c>
      <c r="Y355" s="9">
        <v>97782798.154981494</v>
      </c>
      <c r="Z355" t="s">
        <v>544</v>
      </c>
    </row>
    <row r="356" spans="1:26" x14ac:dyDescent="0.55000000000000004">
      <c r="A356" t="str">
        <f>VLOOKUP(B356,[1]jurisdictions!$E$1:$F$65536,2,FALSE)</f>
        <v>DS600038</v>
      </c>
      <c r="B356" t="s">
        <v>485</v>
      </c>
      <c r="C356" s="1"/>
      <c r="D356" s="1"/>
      <c r="E356" s="1"/>
      <c r="F356" s="1"/>
      <c r="G356" s="1"/>
      <c r="H356" s="1"/>
      <c r="I356" s="1">
        <v>539114.69000000006</v>
      </c>
      <c r="J356" s="1">
        <v>1298185.3300000003</v>
      </c>
      <c r="K356" s="1">
        <v>2942233.0199999996</v>
      </c>
      <c r="L356" s="1">
        <v>2747570.19</v>
      </c>
      <c r="M356" s="6">
        <v>2840133.92</v>
      </c>
      <c r="N356" s="6">
        <v>2294490.6130268197</v>
      </c>
      <c r="O356" s="6">
        <v>1963687.3563218401</v>
      </c>
      <c r="P356" s="6">
        <v>1764905.9386973178</v>
      </c>
      <c r="Q356" s="6">
        <v>1726505.3639846733</v>
      </c>
      <c r="R356" s="6">
        <v>1677546.5517241377</v>
      </c>
      <c r="S356" s="6">
        <v>1838387.54789272</v>
      </c>
      <c r="T356" s="6">
        <v>1995769.7318007653</v>
      </c>
      <c r="U356" s="6">
        <v>2129036.0153256697</v>
      </c>
      <c r="V356" s="6">
        <v>1897061.6858237542</v>
      </c>
      <c r="W356" s="9">
        <v>1826923.371647509</v>
      </c>
      <c r="X356" s="9">
        <v>1774271.8390804592</v>
      </c>
      <c r="Y356" s="9">
        <v>1777961.1111111108</v>
      </c>
      <c r="Z356" t="s">
        <v>544</v>
      </c>
    </row>
    <row r="357" spans="1:26" x14ac:dyDescent="0.55000000000000004">
      <c r="A357" t="s">
        <v>576</v>
      </c>
      <c r="B357" t="s">
        <v>575</v>
      </c>
      <c r="C357" s="1"/>
      <c r="D357" s="1"/>
      <c r="E357" s="1"/>
      <c r="F357" s="1"/>
      <c r="G357" s="1"/>
      <c r="H357" s="1"/>
      <c r="I357" s="1"/>
      <c r="J357" s="1"/>
      <c r="K357" s="1"/>
      <c r="L357" s="1"/>
      <c r="M357" s="6"/>
      <c r="N357" s="6"/>
      <c r="O357" s="6"/>
      <c r="P357" s="6"/>
      <c r="Q357" s="6"/>
      <c r="R357" s="6"/>
      <c r="S357" s="6">
        <v>224107.27969348655</v>
      </c>
      <c r="T357" s="6">
        <v>315531.03448275855</v>
      </c>
      <c r="U357" s="6">
        <v>293119.34865900379</v>
      </c>
      <c r="V357" s="6">
        <v>552718.96551724116</v>
      </c>
      <c r="W357" s="9">
        <v>921856.70498084254</v>
      </c>
      <c r="X357" s="9">
        <v>2356318.1992337159</v>
      </c>
      <c r="Y357" s="9">
        <v>2827816.0919540217</v>
      </c>
      <c r="Z357" t="s">
        <v>544</v>
      </c>
    </row>
    <row r="358" spans="1:26" x14ac:dyDescent="0.55000000000000004">
      <c r="A358" t="str">
        <f>VLOOKUP(B358,[1]jurisdictions!$E$1:$F$65536,2,FALSE)</f>
        <v>DS601000</v>
      </c>
      <c r="B358" t="s">
        <v>343</v>
      </c>
      <c r="C358" s="1">
        <v>351482456.99999994</v>
      </c>
      <c r="D358" s="1">
        <v>417147405.93000001</v>
      </c>
      <c r="E358" s="1">
        <v>427813626.30000007</v>
      </c>
      <c r="F358" s="1">
        <v>497026941.14999998</v>
      </c>
      <c r="G358" s="1">
        <v>525755212.5</v>
      </c>
      <c r="H358" s="1">
        <v>525840757.89999998</v>
      </c>
      <c r="I358" s="1">
        <v>536300031.52999991</v>
      </c>
      <c r="J358" s="1">
        <v>494626098.63999987</v>
      </c>
      <c r="K358" s="1">
        <v>494503320.91000009</v>
      </c>
      <c r="L358" s="1">
        <v>464271349.31</v>
      </c>
      <c r="M358" s="6">
        <v>483110027.34000009</v>
      </c>
      <c r="N358" s="6">
        <v>476350309.09090912</v>
      </c>
      <c r="O358" s="6">
        <v>457182431.6909349</v>
      </c>
      <c r="P358" s="6">
        <v>445250844.9300698</v>
      </c>
      <c r="Q358" s="6">
        <v>418867099.47552431</v>
      </c>
      <c r="R358" s="6">
        <v>416635244.05594385</v>
      </c>
      <c r="S358" s="6">
        <v>407779070.97902083</v>
      </c>
      <c r="T358" s="6">
        <v>356257976.2237761</v>
      </c>
      <c r="U358" s="6">
        <v>327245009.26573408</v>
      </c>
      <c r="V358" s="6">
        <v>326026408.04195791</v>
      </c>
      <c r="W358" s="9">
        <v>343699784.79020959</v>
      </c>
      <c r="X358" s="9">
        <v>364261041.95804185</v>
      </c>
      <c r="Y358" s="9">
        <v>365241718.53146839</v>
      </c>
      <c r="Z358" t="s">
        <v>544</v>
      </c>
    </row>
    <row r="359" spans="1:26" x14ac:dyDescent="0.55000000000000004">
      <c r="A359" t="str">
        <f>VLOOKUP(B359,[1]jurisdictions!$E$1:$F$65536,2,FALSE)</f>
        <v>DS610001</v>
      </c>
      <c r="B359" t="s">
        <v>344</v>
      </c>
      <c r="C359" s="1">
        <v>7722410.2200000016</v>
      </c>
      <c r="D359" s="1">
        <v>8569418.9900000021</v>
      </c>
      <c r="E359" s="1">
        <v>6888333.4700000007</v>
      </c>
      <c r="F359" s="1">
        <v>6356472.2200000007</v>
      </c>
      <c r="G359" s="1">
        <v>6577315.9199999999</v>
      </c>
      <c r="H359" s="1">
        <v>6472550.7000000002</v>
      </c>
      <c r="I359" s="1">
        <v>6526036.6799999988</v>
      </c>
      <c r="J359" s="1">
        <v>6483014.4200000009</v>
      </c>
      <c r="K359" s="1">
        <v>5955954.1700000018</v>
      </c>
      <c r="L359" s="1">
        <v>5601463.2400000002</v>
      </c>
      <c r="M359" s="6">
        <v>5691973.459999999</v>
      </c>
      <c r="N359" s="6">
        <v>5607527.9693486588</v>
      </c>
      <c r="O359" s="6">
        <v>4671937.9310344867</v>
      </c>
      <c r="P359" s="6">
        <v>4322113.9846743289</v>
      </c>
      <c r="Q359" s="6">
        <v>4093793.2950191554</v>
      </c>
      <c r="R359" s="6">
        <v>3490808.0459770109</v>
      </c>
      <c r="S359" s="6">
        <v>4007465.5172413783</v>
      </c>
      <c r="T359" s="6">
        <v>3780225.2873563212</v>
      </c>
      <c r="U359" s="6">
        <v>4076800.1915708799</v>
      </c>
      <c r="V359" s="6">
        <v>4369046.5517241368</v>
      </c>
      <c r="W359" s="9">
        <v>4470638.1226053629</v>
      </c>
      <c r="X359" s="9">
        <v>5278421.2643678142</v>
      </c>
      <c r="Y359" s="9">
        <v>6185140.8045976991</v>
      </c>
      <c r="Z359" t="s">
        <v>545</v>
      </c>
    </row>
    <row r="360" spans="1:26" x14ac:dyDescent="0.55000000000000004">
      <c r="A360" t="str">
        <f>VLOOKUP(B360,[1]jurisdictions!$E$1:$F$65536,2,FALSE)</f>
        <v>DS610002</v>
      </c>
      <c r="B360" t="s">
        <v>345</v>
      </c>
      <c r="C360" s="1">
        <v>18599875.789999999</v>
      </c>
      <c r="D360" s="1">
        <v>21450830.850000001</v>
      </c>
      <c r="E360" s="1">
        <v>19820027.080000006</v>
      </c>
      <c r="F360" s="1">
        <v>19386926.009999998</v>
      </c>
      <c r="G360" s="1">
        <v>19823732.710000005</v>
      </c>
      <c r="H360" s="1">
        <v>19910498.789999999</v>
      </c>
      <c r="I360" s="1">
        <v>18576831.800000001</v>
      </c>
      <c r="J360" s="1">
        <v>18604529.250000004</v>
      </c>
      <c r="K360" s="1">
        <v>17464834.050000001</v>
      </c>
      <c r="L360" s="1">
        <v>15817684.57</v>
      </c>
      <c r="M360" s="6">
        <v>15409980.469999999</v>
      </c>
      <c r="N360" s="6">
        <v>15544981.49466192</v>
      </c>
      <c r="O360" s="6">
        <v>12775751.423487514</v>
      </c>
      <c r="P360" s="6">
        <v>11718862.633451952</v>
      </c>
      <c r="Q360" s="6">
        <v>11597924.733096082</v>
      </c>
      <c r="R360" s="6">
        <v>11726063.345195727</v>
      </c>
      <c r="S360" s="6">
        <v>12188630.071174372</v>
      </c>
      <c r="T360" s="6">
        <v>11499864.234875442</v>
      </c>
      <c r="U360" s="6">
        <v>12633119.750889674</v>
      </c>
      <c r="V360" s="6">
        <v>14629149.64412811</v>
      </c>
      <c r="W360" s="9">
        <v>15223953.736654798</v>
      </c>
      <c r="X360" s="9">
        <v>17923135.765124548</v>
      </c>
      <c r="Y360" s="9">
        <v>20692733.985765118</v>
      </c>
      <c r="Z360" t="s">
        <v>545</v>
      </c>
    </row>
    <row r="361" spans="1:26" x14ac:dyDescent="0.55000000000000004">
      <c r="A361" t="str">
        <f>VLOOKUP(B361,[1]jurisdictions!$E$1:$F$65536,2,FALSE)</f>
        <v>DS610003</v>
      </c>
      <c r="B361" t="s">
        <v>346</v>
      </c>
      <c r="C361" s="1">
        <v>5831061.5</v>
      </c>
      <c r="D361" s="1">
        <v>5836363.0600000005</v>
      </c>
      <c r="E361" s="1">
        <v>4668033.34</v>
      </c>
      <c r="F361" s="1">
        <v>4470383.0399999991</v>
      </c>
      <c r="G361" s="1">
        <v>4588462.2699999996</v>
      </c>
      <c r="H361" s="1">
        <v>4642742.5900000008</v>
      </c>
      <c r="I361" s="1">
        <v>4628690.669999999</v>
      </c>
      <c r="J361" s="1">
        <v>4515760.2299999995</v>
      </c>
      <c r="K361" s="1">
        <v>3919903.84</v>
      </c>
      <c r="L361" s="1">
        <v>3639141.4899999993</v>
      </c>
      <c r="M361" s="6">
        <v>3602497.8400000003</v>
      </c>
      <c r="N361" s="6">
        <v>3771251.9607843151</v>
      </c>
      <c r="O361" s="6">
        <v>2888799.0196078392</v>
      </c>
      <c r="P361" s="6">
        <v>2698269.8039215682</v>
      </c>
      <c r="Q361" s="6">
        <v>2788163.333333333</v>
      </c>
      <c r="R361" s="6">
        <v>3612358.8235294116</v>
      </c>
      <c r="S361" s="6">
        <v>3517476.666666666</v>
      </c>
      <c r="T361" s="6">
        <v>3328785.8823529403</v>
      </c>
      <c r="U361" s="6">
        <v>3362488.823529412</v>
      </c>
      <c r="V361" s="6">
        <v>3637972.3529411755</v>
      </c>
      <c r="W361" s="9">
        <v>3476532.3529411764</v>
      </c>
      <c r="X361" s="9">
        <v>3906392.1568627441</v>
      </c>
      <c r="Y361" s="9">
        <v>4441449.2156862728</v>
      </c>
      <c r="Z361" t="s">
        <v>545</v>
      </c>
    </row>
    <row r="362" spans="1:26" x14ac:dyDescent="0.55000000000000004">
      <c r="A362" t="str">
        <f>VLOOKUP(B362,[1]jurisdictions!$E$1:$F$65536,2,FALSE)</f>
        <v>DS610004</v>
      </c>
      <c r="B362" t="s">
        <v>347</v>
      </c>
      <c r="C362" s="1">
        <v>609308.42000000016</v>
      </c>
      <c r="D362" s="1">
        <v>802923.64000000013</v>
      </c>
      <c r="E362" s="1">
        <v>696665.86</v>
      </c>
      <c r="F362" s="1">
        <v>693121.07</v>
      </c>
      <c r="G362" s="1">
        <v>760719.32000000018</v>
      </c>
      <c r="H362" s="1">
        <v>726924.16999999993</v>
      </c>
      <c r="I362" s="1">
        <v>854003.83999999985</v>
      </c>
      <c r="J362" s="1">
        <v>884093.74999999988</v>
      </c>
      <c r="K362" s="1">
        <v>847891.24</v>
      </c>
      <c r="L362" s="1">
        <v>1114964.77</v>
      </c>
      <c r="M362" s="6">
        <v>1099304.3400000001</v>
      </c>
      <c r="N362" s="6">
        <v>1141437.5</v>
      </c>
      <c r="O362" s="6">
        <v>1088712.5</v>
      </c>
      <c r="P362" s="6">
        <v>1048489.9999999998</v>
      </c>
      <c r="Q362" s="6">
        <v>970418.74999999965</v>
      </c>
      <c r="R362" s="6">
        <v>944332.49999999988</v>
      </c>
      <c r="S362" s="6">
        <v>961037.49999999977</v>
      </c>
      <c r="T362" s="6">
        <v>910483.74999999953</v>
      </c>
      <c r="U362" s="6">
        <v>980328.74999999965</v>
      </c>
      <c r="V362" s="6">
        <v>1137183.7499999995</v>
      </c>
      <c r="W362" s="9">
        <v>1529231.2499999995</v>
      </c>
      <c r="X362" s="9">
        <v>1635352.4999999993</v>
      </c>
      <c r="Y362" s="9">
        <v>1546952.4999999991</v>
      </c>
      <c r="Z362" t="s">
        <v>545</v>
      </c>
    </row>
    <row r="363" spans="1:26" x14ac:dyDescent="0.55000000000000004">
      <c r="A363" t="str">
        <f>VLOOKUP(B363,[1]jurisdictions!$E$1:$F$65536,2,FALSE)</f>
        <v>DS610005</v>
      </c>
      <c r="B363" t="s">
        <v>348</v>
      </c>
      <c r="C363" s="1">
        <v>353659.64000000007</v>
      </c>
      <c r="D363" s="1">
        <v>326207.42000000004</v>
      </c>
      <c r="E363" s="1">
        <v>297350.83000000007</v>
      </c>
      <c r="F363" s="1">
        <v>359356.28999999992</v>
      </c>
      <c r="G363" s="1">
        <v>439612.62</v>
      </c>
      <c r="H363" s="1">
        <v>540615.13</v>
      </c>
      <c r="I363" s="1">
        <v>511300.72000000003</v>
      </c>
      <c r="J363" s="1">
        <v>461309.89999999991</v>
      </c>
      <c r="K363" s="1">
        <v>494477.42999999993</v>
      </c>
      <c r="L363" s="1">
        <v>455159.84</v>
      </c>
      <c r="M363" s="6">
        <v>402794.02</v>
      </c>
      <c r="N363" s="6">
        <v>562749.02681992343</v>
      </c>
      <c r="O363" s="6">
        <v>477955.8390804599</v>
      </c>
      <c r="P363" s="6">
        <v>305837.35632183898</v>
      </c>
      <c r="Q363" s="6">
        <v>245334.48275862064</v>
      </c>
      <c r="R363" s="6">
        <v>241026.43678160911</v>
      </c>
      <c r="S363" s="6">
        <v>254122.98850574705</v>
      </c>
      <c r="T363" s="6">
        <v>220098.85057471256</v>
      </c>
      <c r="U363" s="6">
        <v>153373.56321839077</v>
      </c>
      <c r="V363" s="6">
        <v>210772.79693486579</v>
      </c>
      <c r="W363" s="9">
        <v>282767.04980842897</v>
      </c>
      <c r="X363" s="9">
        <v>401690.804597701</v>
      </c>
      <c r="Y363" s="9">
        <v>507447.50957854395</v>
      </c>
      <c r="Z363" t="s">
        <v>545</v>
      </c>
    </row>
    <row r="364" spans="1:26" x14ac:dyDescent="0.55000000000000004">
      <c r="A364" t="str">
        <f>VLOOKUP(B364,[1]jurisdictions!$E$1:$F$65536,2,FALSE)</f>
        <v>DS610006</v>
      </c>
      <c r="B364" t="s">
        <v>349</v>
      </c>
      <c r="C364" s="1">
        <v>10087055.26</v>
      </c>
      <c r="D364" s="1">
        <v>10927253.949999999</v>
      </c>
      <c r="E364" s="1">
        <v>10089846.84</v>
      </c>
      <c r="F364" s="1">
        <v>10941431.93</v>
      </c>
      <c r="G364" s="1">
        <v>11445264.029999999</v>
      </c>
      <c r="H364" s="1">
        <v>11676771.739999998</v>
      </c>
      <c r="I364" s="1">
        <v>12560591.900000002</v>
      </c>
      <c r="J364" s="1">
        <v>12384162.170000004</v>
      </c>
      <c r="K364" s="1">
        <v>11948672.699999997</v>
      </c>
      <c r="L364" s="1">
        <v>10882040.059999999</v>
      </c>
      <c r="M364" s="6">
        <v>11110569.199999999</v>
      </c>
      <c r="N364" s="6">
        <v>11069942.572463766</v>
      </c>
      <c r="O364" s="6">
        <v>9579898.536280036</v>
      </c>
      <c r="P364" s="6">
        <v>8635447.8260869514</v>
      </c>
      <c r="Q364" s="6">
        <v>8372344.7463768087</v>
      </c>
      <c r="R364" s="6">
        <v>8437126.2681159377</v>
      </c>
      <c r="S364" s="6">
        <v>8878983.6956521701</v>
      </c>
      <c r="T364" s="6">
        <v>8242974.9999999963</v>
      </c>
      <c r="U364" s="6">
        <v>9211907.7898550667</v>
      </c>
      <c r="V364" s="6">
        <v>11242048.188405793</v>
      </c>
      <c r="W364" s="9">
        <v>12608967.210144922</v>
      </c>
      <c r="X364" s="9">
        <v>15803509.96376811</v>
      </c>
      <c r="Y364" s="9">
        <v>17232049.094202891</v>
      </c>
      <c r="Z364" t="s">
        <v>545</v>
      </c>
    </row>
    <row r="365" spans="1:26" x14ac:dyDescent="0.55000000000000004">
      <c r="A365" t="str">
        <f>VLOOKUP(B365,[1]jurisdictions!$E$1:$F$65536,2,FALSE)</f>
        <v>DS611000</v>
      </c>
      <c r="B365" t="s">
        <v>350</v>
      </c>
      <c r="C365" s="1">
        <v>137877249.36999997</v>
      </c>
      <c r="D365" s="1">
        <v>193887494.51000002</v>
      </c>
      <c r="E365" s="1">
        <v>202450637.08000001</v>
      </c>
      <c r="F365" s="1">
        <v>223104505.03</v>
      </c>
      <c r="G365" s="1">
        <v>237005792.71999997</v>
      </c>
      <c r="H365" s="1">
        <v>278905847.99000001</v>
      </c>
      <c r="I365" s="1">
        <v>311464915.64000005</v>
      </c>
      <c r="J365" s="1">
        <v>314083722.59999996</v>
      </c>
      <c r="K365" s="1">
        <v>295477422.78000003</v>
      </c>
      <c r="L365" s="1">
        <v>292609992.53999996</v>
      </c>
      <c r="M365" s="6">
        <v>292395498.60000002</v>
      </c>
      <c r="N365" s="6">
        <v>289811544.56521744</v>
      </c>
      <c r="O365" s="6">
        <v>294619762.81936318</v>
      </c>
      <c r="P365" s="6">
        <v>279621659.78260869</v>
      </c>
      <c r="Q365" s="6">
        <v>269752415.76086956</v>
      </c>
      <c r="R365" s="6">
        <v>261364576.08695644</v>
      </c>
      <c r="S365" s="6">
        <v>259251236.41304344</v>
      </c>
      <c r="T365" s="6">
        <v>232650019.56521741</v>
      </c>
      <c r="U365" s="6">
        <v>229667040.21739125</v>
      </c>
      <c r="V365" s="6">
        <v>223114697.82608694</v>
      </c>
      <c r="W365" s="9">
        <v>231425693.47826087</v>
      </c>
      <c r="X365" s="9">
        <v>248978115.76086956</v>
      </c>
      <c r="Y365" s="9">
        <v>244230419.0217391</v>
      </c>
      <c r="Z365" t="s">
        <v>545</v>
      </c>
    </row>
    <row r="366" spans="1:26" x14ac:dyDescent="0.55000000000000004">
      <c r="A366" t="str">
        <f>VLOOKUP(B366,[1]jurisdictions!$E$1:$F$65536,2,FALSE)</f>
        <v>DS620001</v>
      </c>
      <c r="B366" t="s">
        <v>351</v>
      </c>
      <c r="C366" s="1">
        <v>3054490.5400000005</v>
      </c>
      <c r="D366" s="1">
        <v>3652710.1899999995</v>
      </c>
      <c r="E366" s="1">
        <v>3678910.18</v>
      </c>
      <c r="F366" s="1">
        <v>3793944.5399999991</v>
      </c>
      <c r="G366" s="1">
        <v>3890371.850000001</v>
      </c>
      <c r="H366" s="1">
        <v>3969684.6900000004</v>
      </c>
      <c r="I366" s="1">
        <v>4026885.3200000003</v>
      </c>
      <c r="J366" s="1">
        <v>4114701.64</v>
      </c>
      <c r="K366" s="1">
        <v>3781905.1499999994</v>
      </c>
      <c r="L366" s="1">
        <v>3727681.8299999996</v>
      </c>
      <c r="M366" s="6">
        <v>3931187.21</v>
      </c>
      <c r="N366" s="6">
        <v>3907349.6168582384</v>
      </c>
      <c r="O366" s="6">
        <v>3627707.8544061277</v>
      </c>
      <c r="P366" s="6">
        <v>3514498.6590038305</v>
      </c>
      <c r="Q366" s="6">
        <v>3391201.5325670489</v>
      </c>
      <c r="R366" s="6">
        <v>3282610.1532567041</v>
      </c>
      <c r="S366" s="6">
        <v>3429825.6704980838</v>
      </c>
      <c r="T366" s="6">
        <v>3268488.3141762442</v>
      </c>
      <c r="U366" s="6">
        <v>3137145.2107279692</v>
      </c>
      <c r="V366" s="6">
        <v>2832662.6436781604</v>
      </c>
      <c r="W366" s="9">
        <v>2915540.8045977</v>
      </c>
      <c r="X366" s="9">
        <v>3115923.9463601517</v>
      </c>
      <c r="Y366" s="9">
        <v>2570739.2720306506</v>
      </c>
      <c r="Z366" t="s">
        <v>546</v>
      </c>
    </row>
    <row r="367" spans="1:26" x14ac:dyDescent="0.55000000000000004">
      <c r="A367" t="str">
        <f>VLOOKUP(B367,[1]jurisdictions!$E$1:$F$65536,2,FALSE)</f>
        <v>DS620002</v>
      </c>
      <c r="B367" t="s">
        <v>352</v>
      </c>
      <c r="C367" s="1">
        <v>1424834.1400000001</v>
      </c>
      <c r="D367" s="1">
        <v>1694550.6</v>
      </c>
      <c r="E367" s="1">
        <v>1713759.42</v>
      </c>
      <c r="F367" s="1">
        <v>1676541.7700000003</v>
      </c>
      <c r="G367" s="1">
        <v>1635982.79</v>
      </c>
      <c r="H367" s="1">
        <v>1649442.86</v>
      </c>
      <c r="I367" s="1">
        <v>1609088.3499999999</v>
      </c>
      <c r="J367" s="1">
        <v>1631540.1100000003</v>
      </c>
      <c r="K367" s="1">
        <v>1566168.5599999998</v>
      </c>
      <c r="L367" s="1">
        <v>1567774.09</v>
      </c>
      <c r="M367" s="6">
        <v>1616847.2799999998</v>
      </c>
      <c r="N367" s="6">
        <v>1826067.5</v>
      </c>
      <c r="O367" s="6">
        <v>1612607</v>
      </c>
      <c r="P367" s="6">
        <v>1578626</v>
      </c>
      <c r="Q367" s="6">
        <v>1508251.3333333328</v>
      </c>
      <c r="R367" s="6">
        <v>854839.99999999977</v>
      </c>
      <c r="S367" s="6">
        <v>896751.83333333291</v>
      </c>
      <c r="T367" s="6">
        <v>833140.83333333314</v>
      </c>
      <c r="U367" s="6">
        <v>874004.49999999965</v>
      </c>
      <c r="V367" s="6">
        <v>870444.16666666628</v>
      </c>
      <c r="W367" s="9">
        <v>923304.99999999965</v>
      </c>
      <c r="X367" s="9">
        <v>1681286.666666666</v>
      </c>
      <c r="Y367" s="9">
        <v>1707397.6666666663</v>
      </c>
      <c r="Z367" t="s">
        <v>546</v>
      </c>
    </row>
    <row r="368" spans="1:26" x14ac:dyDescent="0.55000000000000004">
      <c r="A368" t="str">
        <f>VLOOKUP(B368,[1]jurisdictions!$E$1:$F$65536,2,FALSE)</f>
        <v>DS620003</v>
      </c>
      <c r="B368" t="s">
        <v>353</v>
      </c>
      <c r="C368" s="1">
        <v>1885686.79</v>
      </c>
      <c r="D368" s="1">
        <v>2202943.67</v>
      </c>
      <c r="E368" s="1">
        <v>2158046.87</v>
      </c>
      <c r="F368" s="1">
        <v>2204160.37</v>
      </c>
      <c r="G368" s="1">
        <v>2196086.7199999997</v>
      </c>
      <c r="H368" s="1">
        <v>2163071.0599999996</v>
      </c>
      <c r="I368" s="1">
        <v>2244288.8199999998</v>
      </c>
      <c r="J368" s="1">
        <v>2308327.7399999998</v>
      </c>
      <c r="K368" s="1">
        <v>2128190.2000000002</v>
      </c>
      <c r="L368" s="1">
        <v>2079297.52</v>
      </c>
      <c r="M368" s="6">
        <v>2132191.0300000003</v>
      </c>
      <c r="N368" s="6">
        <v>2052088.1226053636</v>
      </c>
      <c r="O368" s="6">
        <v>1897268.77394636</v>
      </c>
      <c r="P368" s="6">
        <v>1847490.6130268197</v>
      </c>
      <c r="Q368" s="6">
        <v>1688099.0421455933</v>
      </c>
      <c r="R368" s="6">
        <v>794383.14176245185</v>
      </c>
      <c r="S368" s="6">
        <v>874370.498084291</v>
      </c>
      <c r="T368" s="6">
        <v>884750.76628352457</v>
      </c>
      <c r="U368" s="6">
        <v>904487.16475095763</v>
      </c>
      <c r="V368" s="6">
        <v>868598.65900383121</v>
      </c>
      <c r="W368" s="9">
        <v>788557.47126436746</v>
      </c>
      <c r="X368" s="9">
        <v>1632534.8659003826</v>
      </c>
      <c r="Y368" s="9">
        <v>1082975.0957854404</v>
      </c>
      <c r="Z368" t="s">
        <v>546</v>
      </c>
    </row>
    <row r="369" spans="1:26" x14ac:dyDescent="0.55000000000000004">
      <c r="A369" t="str">
        <f>VLOOKUP(B369,[1]jurisdictions!$E$1:$F$65536,2,FALSE)</f>
        <v>DS620004</v>
      </c>
      <c r="B369" t="s">
        <v>354</v>
      </c>
      <c r="C369" s="1">
        <v>90160.569999999992</v>
      </c>
      <c r="D369" s="1">
        <v>90671.360000000001</v>
      </c>
      <c r="E369" s="1">
        <v>78045.59</v>
      </c>
      <c r="F369" s="1">
        <v>89840.73</v>
      </c>
      <c r="G369" s="1">
        <v>100205.80000000002</v>
      </c>
      <c r="H369" s="1">
        <v>107482.38</v>
      </c>
      <c r="I369" s="1">
        <v>119987</v>
      </c>
      <c r="J369" s="1">
        <v>156367.19999999998</v>
      </c>
      <c r="K369" s="1">
        <v>120653.20000000001</v>
      </c>
      <c r="L369" s="1">
        <v>114874.93999999997</v>
      </c>
      <c r="M369" s="6">
        <v>114547.07</v>
      </c>
      <c r="N369" s="6">
        <v>115293.75000000003</v>
      </c>
      <c r="O369" s="6">
        <v>111137.91666666672</v>
      </c>
      <c r="P369" s="6">
        <v>108438.75</v>
      </c>
      <c r="Q369" s="6">
        <v>107896.25000000003</v>
      </c>
      <c r="R369" s="6">
        <v>73046.666666666686</v>
      </c>
      <c r="S369" s="6">
        <v>83925</v>
      </c>
      <c r="T369" s="6">
        <v>60490.833333333343</v>
      </c>
      <c r="U369" s="6">
        <v>105190.83333333333</v>
      </c>
      <c r="V369" s="6">
        <v>113550</v>
      </c>
      <c r="W369" s="9">
        <v>109299.58333333333</v>
      </c>
      <c r="X369" s="9">
        <v>122167.08333333336</v>
      </c>
      <c r="Y369" s="9">
        <v>73884.166666666657</v>
      </c>
      <c r="Z369" t="s">
        <v>546</v>
      </c>
    </row>
    <row r="370" spans="1:26" x14ac:dyDescent="0.55000000000000004">
      <c r="A370" t="str">
        <f>VLOOKUP(B370,[1]jurisdictions!$E$1:$F$65536,2,FALSE)</f>
        <v>DS620005</v>
      </c>
      <c r="B370" t="s">
        <v>355</v>
      </c>
      <c r="C370" s="1">
        <v>126890896.17000003</v>
      </c>
      <c r="D370" s="1">
        <v>142230686.85999995</v>
      </c>
      <c r="E370" s="1">
        <v>134822825.86000001</v>
      </c>
      <c r="F370" s="1">
        <v>135386264.15999997</v>
      </c>
      <c r="G370" s="1">
        <v>136803985.23999998</v>
      </c>
      <c r="H370" s="1">
        <v>133978131.29000002</v>
      </c>
      <c r="I370" s="1">
        <v>133903320.62999997</v>
      </c>
      <c r="J370" s="1">
        <v>131554644.75000001</v>
      </c>
      <c r="K370" s="1">
        <v>120803882.89</v>
      </c>
      <c r="L370" s="1">
        <v>115081240.10999997</v>
      </c>
      <c r="M370" s="6">
        <v>115302528.94</v>
      </c>
      <c r="N370" s="6">
        <v>108790691.40625</v>
      </c>
      <c r="O370" s="6">
        <v>99745172.4609375</v>
      </c>
      <c r="P370" s="6">
        <v>96800477.14843744</v>
      </c>
      <c r="Q370" s="6">
        <v>91883124.609374955</v>
      </c>
      <c r="R370" s="6">
        <v>87935525.781249985</v>
      </c>
      <c r="S370" s="6">
        <v>92370451.953124985</v>
      </c>
      <c r="T370" s="6">
        <v>86328919.726562485</v>
      </c>
      <c r="U370" s="6">
        <v>86840098.24218747</v>
      </c>
      <c r="V370" s="6">
        <v>82880289.257812485</v>
      </c>
      <c r="W370" s="9">
        <v>81293126.56249997</v>
      </c>
      <c r="X370" s="9">
        <v>89796421.67968747</v>
      </c>
      <c r="Y370" s="9">
        <v>86967613.47656247</v>
      </c>
      <c r="Z370" t="s">
        <v>546</v>
      </c>
    </row>
    <row r="371" spans="1:26" x14ac:dyDescent="0.55000000000000004">
      <c r="A371" t="str">
        <f>VLOOKUP(B371,[1]jurisdictions!$E$1:$F$65536,2,FALSE)</f>
        <v>DS620006</v>
      </c>
      <c r="B371" t="s">
        <v>356</v>
      </c>
      <c r="C371" s="1">
        <v>29009235.950000007</v>
      </c>
      <c r="D371" s="1">
        <v>34042243.090000004</v>
      </c>
      <c r="E371" s="1">
        <v>33039368.789999999</v>
      </c>
      <c r="F371" s="1">
        <v>31346339.859999999</v>
      </c>
      <c r="G371" s="1">
        <v>31186768.480000004</v>
      </c>
      <c r="H371" s="1">
        <v>31158634.02</v>
      </c>
      <c r="I371" s="1">
        <v>31553918</v>
      </c>
      <c r="J371" s="1">
        <v>31167104.41</v>
      </c>
      <c r="K371" s="1">
        <v>29776604.300000001</v>
      </c>
      <c r="L371" s="1">
        <v>27770315.240000002</v>
      </c>
      <c r="M371" s="6">
        <v>27621801.540000007</v>
      </c>
      <c r="N371" s="6">
        <v>26787678.195488729</v>
      </c>
      <c r="O371" s="6">
        <v>25689043.233082626</v>
      </c>
      <c r="P371" s="6">
        <v>24748340.225563906</v>
      </c>
      <c r="Q371" s="6">
        <v>23974771.804511271</v>
      </c>
      <c r="R371" s="6">
        <v>23546232.142857134</v>
      </c>
      <c r="S371" s="6">
        <v>23675942.857142851</v>
      </c>
      <c r="T371" s="6">
        <v>22451335.338345859</v>
      </c>
      <c r="U371" s="6">
        <v>22830252.819548868</v>
      </c>
      <c r="V371" s="6">
        <v>22930793.609022554</v>
      </c>
      <c r="W371" s="9">
        <v>25242410.902255636</v>
      </c>
      <c r="X371" s="9">
        <v>27110921.804511264</v>
      </c>
      <c r="Y371" s="9">
        <v>26917809.774436086</v>
      </c>
      <c r="Z371" t="s">
        <v>546</v>
      </c>
    </row>
    <row r="372" spans="1:26" x14ac:dyDescent="0.55000000000000004">
      <c r="A372" t="str">
        <f>VLOOKUP(B372,[1]jurisdictions!$E$1:$F$65536,2,FALSE)</f>
        <v>DS620007</v>
      </c>
      <c r="B372" t="s">
        <v>357</v>
      </c>
      <c r="C372" s="1">
        <v>7010511.5599999996</v>
      </c>
      <c r="D372" s="1">
        <v>8426432.0300000012</v>
      </c>
      <c r="E372" s="1">
        <v>8708177.040000001</v>
      </c>
      <c r="F372" s="1">
        <v>9259490.3200000003</v>
      </c>
      <c r="G372" s="1">
        <v>9353133.7300000004</v>
      </c>
      <c r="H372" s="1">
        <v>9422492.9400000013</v>
      </c>
      <c r="I372" s="1">
        <v>9165584.9600000028</v>
      </c>
      <c r="J372" s="1">
        <v>9441978.5199999996</v>
      </c>
      <c r="K372" s="1">
        <v>9030951.3800000008</v>
      </c>
      <c r="L372" s="1">
        <v>8694236.959999999</v>
      </c>
      <c r="M372" s="6">
        <v>8521918.3200000022</v>
      </c>
      <c r="N372" s="6">
        <v>8263825.6535947723</v>
      </c>
      <c r="O372" s="6">
        <v>7451540.5228758082</v>
      </c>
      <c r="P372" s="6">
        <v>7150012.0915032672</v>
      </c>
      <c r="Q372" s="6">
        <v>6876775.8169934638</v>
      </c>
      <c r="R372" s="6">
        <v>6617147.0588235296</v>
      </c>
      <c r="S372" s="6">
        <v>6666623.5294117639</v>
      </c>
      <c r="T372" s="6">
        <v>6788451.9607843142</v>
      </c>
      <c r="U372" s="6">
        <v>6994717.9738562088</v>
      </c>
      <c r="V372" s="6">
        <v>7290724.1830065344</v>
      </c>
      <c r="W372" s="9">
        <v>7696687.7450980376</v>
      </c>
      <c r="X372" s="9">
        <v>8592395.0980392136</v>
      </c>
      <c r="Y372" s="9">
        <v>7554941.8300653584</v>
      </c>
      <c r="Z372" t="s">
        <v>546</v>
      </c>
    </row>
    <row r="373" spans="1:26" x14ac:dyDescent="0.55000000000000004">
      <c r="A373" t="str">
        <f>VLOOKUP(B373,[1]jurisdictions!$E$1:$F$65536,2,FALSE)</f>
        <v>DS620008</v>
      </c>
      <c r="B373" t="s">
        <v>358</v>
      </c>
      <c r="C373" s="1">
        <v>4062615.1800000006</v>
      </c>
      <c r="D373" s="1">
        <v>4812517.53</v>
      </c>
      <c r="E373" s="1">
        <v>4964005.26</v>
      </c>
      <c r="F373" s="1">
        <v>4628118.0500000007</v>
      </c>
      <c r="G373" s="1">
        <v>4596969.5200000005</v>
      </c>
      <c r="H373" s="1">
        <v>4635739.72</v>
      </c>
      <c r="I373" s="1">
        <v>4822987.9099999992</v>
      </c>
      <c r="J373" s="1">
        <v>4908613.6100000003</v>
      </c>
      <c r="K373" s="1">
        <v>4612025.6399999997</v>
      </c>
      <c r="L373" s="1">
        <v>4450996.0300000012</v>
      </c>
      <c r="M373" s="6">
        <v>4403815.0200000005</v>
      </c>
      <c r="N373" s="6">
        <v>4244381.3043478252</v>
      </c>
      <c r="O373" s="6">
        <v>4125298.2608695715</v>
      </c>
      <c r="P373" s="6">
        <v>4086335.2173913042</v>
      </c>
      <c r="Q373" s="6">
        <v>4062920.4347826093</v>
      </c>
      <c r="R373" s="6">
        <v>4027003.0434782617</v>
      </c>
      <c r="S373" s="6">
        <v>4146294.7826086958</v>
      </c>
      <c r="T373" s="6">
        <v>3871340.8695652173</v>
      </c>
      <c r="U373" s="6">
        <v>3850740.8695652178</v>
      </c>
      <c r="V373" s="6">
        <v>3582335.2173913047</v>
      </c>
      <c r="W373" s="9">
        <v>3639121.7391304355</v>
      </c>
      <c r="X373" s="9">
        <v>3952720.4347826084</v>
      </c>
      <c r="Y373" s="9">
        <v>4309374.7826086953</v>
      </c>
      <c r="Z373" t="s">
        <v>546</v>
      </c>
    </row>
    <row r="374" spans="1:26" x14ac:dyDescent="0.55000000000000004">
      <c r="A374" t="str">
        <f>VLOOKUP(B374,[1]jurisdictions!$E$1:$F$65536,2,FALSE)</f>
        <v>DS620009</v>
      </c>
      <c r="B374" t="s">
        <v>359</v>
      </c>
      <c r="C374" s="1">
        <v>1636102.96</v>
      </c>
      <c r="D374" s="1">
        <v>2187097.8200000003</v>
      </c>
      <c r="E374" s="1">
        <v>2251013.2399999998</v>
      </c>
      <c r="F374" s="1">
        <v>2311777.5699999998</v>
      </c>
      <c r="G374" s="1">
        <v>2327918.6999999997</v>
      </c>
      <c r="H374" s="1">
        <v>2392089.2200000002</v>
      </c>
      <c r="I374" s="1">
        <v>2393665.4300000002</v>
      </c>
      <c r="J374" s="1">
        <v>2453902.0699999998</v>
      </c>
      <c r="K374" s="1">
        <v>2300672.33</v>
      </c>
      <c r="L374" s="1">
        <v>2294605.66</v>
      </c>
      <c r="M374" s="6">
        <v>2365309.4399999995</v>
      </c>
      <c r="N374" s="6">
        <v>2394459.0573585751</v>
      </c>
      <c r="O374" s="6">
        <v>2402267.1850349354</v>
      </c>
      <c r="P374" s="6">
        <v>2442145.7854406126</v>
      </c>
      <c r="Q374" s="6">
        <v>2484885.2490421445</v>
      </c>
      <c r="R374" s="6">
        <v>2471987.7394636008</v>
      </c>
      <c r="S374" s="6">
        <v>2487792.7203065124</v>
      </c>
      <c r="T374" s="6">
        <v>2111367.8160919533</v>
      </c>
      <c r="U374" s="6">
        <v>2008203.2567049803</v>
      </c>
      <c r="V374" s="6">
        <v>1821822.4137931026</v>
      </c>
      <c r="W374" s="9">
        <v>1805378.7356321835</v>
      </c>
      <c r="X374" s="9">
        <v>1868487.9310344823</v>
      </c>
      <c r="Y374" s="9">
        <v>1261810.1532567043</v>
      </c>
      <c r="Z374" t="s">
        <v>546</v>
      </c>
    </row>
    <row r="375" spans="1:26" x14ac:dyDescent="0.55000000000000004">
      <c r="A375" t="str">
        <f>VLOOKUP(B375,[1]jurisdictions!$E$1:$F$65536,2,FALSE)</f>
        <v>DS620010</v>
      </c>
      <c r="B375" t="s">
        <v>360</v>
      </c>
      <c r="C375" s="1">
        <v>2234115.27</v>
      </c>
      <c r="D375" s="1">
        <v>2952292.96</v>
      </c>
      <c r="E375" s="1">
        <v>2901145.1699999995</v>
      </c>
      <c r="F375" s="1">
        <v>3000354.62</v>
      </c>
      <c r="G375" s="1">
        <v>3119380.6699999995</v>
      </c>
      <c r="H375" s="1">
        <v>3131213.4800000004</v>
      </c>
      <c r="I375" s="1">
        <v>3131464.91</v>
      </c>
      <c r="J375" s="1">
        <v>3164979.76</v>
      </c>
      <c r="K375" s="1">
        <v>2926256.9199999995</v>
      </c>
      <c r="L375" s="1">
        <v>2797575.76</v>
      </c>
      <c r="M375" s="6">
        <v>2730466.6700000004</v>
      </c>
      <c r="N375" s="6">
        <v>2565164.9019607846</v>
      </c>
      <c r="O375" s="6">
        <v>2427513.529411762</v>
      </c>
      <c r="P375" s="6">
        <v>2342626.4705882352</v>
      </c>
      <c r="Q375" s="6">
        <v>2250121.3725490188</v>
      </c>
      <c r="R375" s="6">
        <v>2191617.8431372545</v>
      </c>
      <c r="S375" s="6">
        <v>2073120.9803921562</v>
      </c>
      <c r="T375" s="6">
        <v>1938391.1764705877</v>
      </c>
      <c r="U375" s="6">
        <v>1751283.921568627</v>
      </c>
      <c r="V375" s="6">
        <v>1733039.9999999995</v>
      </c>
      <c r="W375" s="9">
        <v>1751212.1568627448</v>
      </c>
      <c r="X375" s="9">
        <v>1962835.294117647</v>
      </c>
      <c r="Y375" s="9">
        <v>1385534.1176470588</v>
      </c>
      <c r="Z375" t="s">
        <v>546</v>
      </c>
    </row>
    <row r="376" spans="1:26" x14ac:dyDescent="0.55000000000000004">
      <c r="A376" t="str">
        <f>VLOOKUP(B376,[1]jurisdictions!$E$1:$F$65536,2,FALSE)</f>
        <v>DS620011</v>
      </c>
      <c r="B376" t="s">
        <v>361</v>
      </c>
      <c r="C376" s="1">
        <v>52706410.869999997</v>
      </c>
      <c r="D376" s="1">
        <v>62034113.070000023</v>
      </c>
      <c r="E376" s="1">
        <v>62414268.170000002</v>
      </c>
      <c r="F376" s="1">
        <v>65730615.07</v>
      </c>
      <c r="G376" s="1">
        <v>67679196.549999997</v>
      </c>
      <c r="H376" s="1">
        <v>70370901.780000001</v>
      </c>
      <c r="I376" s="1">
        <v>71669493.700000018</v>
      </c>
      <c r="J376" s="1">
        <v>71085293.420000002</v>
      </c>
      <c r="K376" s="1">
        <v>66222657.160000004</v>
      </c>
      <c r="L376" s="1">
        <v>64143153.940000005</v>
      </c>
      <c r="M376" s="6">
        <v>63859638.390000001</v>
      </c>
      <c r="N376" s="6">
        <v>60883177.580071166</v>
      </c>
      <c r="O376" s="6">
        <v>57073381.138790004</v>
      </c>
      <c r="P376" s="6">
        <v>54758093.772241957</v>
      </c>
      <c r="Q376" s="6">
        <v>52602247.153024875</v>
      </c>
      <c r="R376" s="6">
        <v>51260320.818505317</v>
      </c>
      <c r="S376" s="6">
        <v>52242022.775800705</v>
      </c>
      <c r="T376" s="6">
        <v>47607564.590747312</v>
      </c>
      <c r="U376" s="6">
        <v>48938497.153024875</v>
      </c>
      <c r="V376" s="6">
        <v>48157918.505338058</v>
      </c>
      <c r="W376" s="9">
        <v>49946127.580071159</v>
      </c>
      <c r="X376" s="9">
        <v>54783722.597864754</v>
      </c>
      <c r="Y376" s="9">
        <v>54666757.829181492</v>
      </c>
      <c r="Z376" t="s">
        <v>546</v>
      </c>
    </row>
    <row r="377" spans="1:26" x14ac:dyDescent="0.55000000000000004">
      <c r="A377" t="str">
        <f>VLOOKUP(B377,[1]jurisdictions!$E$1:$F$65536,2,FALSE)</f>
        <v>DS620012</v>
      </c>
      <c r="B377" t="s">
        <v>362</v>
      </c>
      <c r="C377" s="1">
        <v>4397012.4799999995</v>
      </c>
      <c r="D377" s="1">
        <v>5464380.9900000002</v>
      </c>
      <c r="E377" s="1">
        <v>5130777.2</v>
      </c>
      <c r="F377" s="1">
        <v>4961671.2600000007</v>
      </c>
      <c r="G377" s="1">
        <v>4825414.8999999994</v>
      </c>
      <c r="H377" s="1">
        <v>4873873.1400000006</v>
      </c>
      <c r="I377" s="1">
        <v>4937534.91</v>
      </c>
      <c r="J377" s="1">
        <v>4938689.03</v>
      </c>
      <c r="K377" s="1">
        <v>4646479.7300000004</v>
      </c>
      <c r="L377" s="1">
        <v>4442015.26</v>
      </c>
      <c r="M377" s="6">
        <v>4434161.2799999993</v>
      </c>
      <c r="N377" s="6">
        <v>4372132.692307692</v>
      </c>
      <c r="O377" s="6">
        <v>4259447.1113853408</v>
      </c>
      <c r="P377" s="6">
        <v>4278732.167832166</v>
      </c>
      <c r="Q377" s="6">
        <v>4262794.5804195795</v>
      </c>
      <c r="R377" s="6">
        <v>4288104.1958041945</v>
      </c>
      <c r="S377" s="6">
        <v>4289539.5104895094</v>
      </c>
      <c r="T377" s="6">
        <v>4072265.9090909073</v>
      </c>
      <c r="U377" s="6">
        <v>4134273.4265734251</v>
      </c>
      <c r="V377" s="6">
        <v>4241557.167832166</v>
      </c>
      <c r="W377" s="9">
        <v>4321197.5524475509</v>
      </c>
      <c r="X377" s="9">
        <v>4571304.8951048935</v>
      </c>
      <c r="Y377" s="9">
        <v>3826801.3986013974</v>
      </c>
      <c r="Z377" t="s">
        <v>546</v>
      </c>
    </row>
    <row r="378" spans="1:26" x14ac:dyDescent="0.55000000000000004">
      <c r="A378" t="str">
        <f>VLOOKUP(B378,[1]jurisdictions!$E$1:$F$65536,2,FALSE)</f>
        <v>DS620013</v>
      </c>
      <c r="B378" t="s">
        <v>363</v>
      </c>
      <c r="C378" s="1">
        <v>1181503.68</v>
      </c>
      <c r="D378" s="1">
        <v>1376823.22</v>
      </c>
      <c r="E378" s="1">
        <v>1403989.8499999999</v>
      </c>
      <c r="F378" s="1">
        <v>1451663.3399999999</v>
      </c>
      <c r="G378" s="1">
        <v>1474852.8499999999</v>
      </c>
      <c r="H378" s="1">
        <v>1465729.0599999996</v>
      </c>
      <c r="I378" s="1">
        <v>1479866.81</v>
      </c>
      <c r="J378" s="1">
        <v>1537854.6900000002</v>
      </c>
      <c r="K378" s="1">
        <v>1469912.9200000002</v>
      </c>
      <c r="L378" s="1">
        <v>1434549.92</v>
      </c>
      <c r="M378" s="6">
        <v>1428650.9100000001</v>
      </c>
      <c r="N378" s="6">
        <v>1436809.9609375</v>
      </c>
      <c r="O378" s="6">
        <v>1407575.1953125</v>
      </c>
      <c r="P378" s="6">
        <v>1398753.3203124998</v>
      </c>
      <c r="Q378" s="6">
        <v>1390847.0703125</v>
      </c>
      <c r="R378" s="6">
        <v>1385520.3124999995</v>
      </c>
      <c r="S378" s="6">
        <v>1371891.9921874995</v>
      </c>
      <c r="T378" s="6">
        <v>1286068.7499999995</v>
      </c>
      <c r="U378" s="6">
        <v>1346509.1796874993</v>
      </c>
      <c r="V378" s="6">
        <v>1296581.8359374998</v>
      </c>
      <c r="W378" s="9">
        <v>1404184.3749999993</v>
      </c>
      <c r="X378" s="9">
        <v>1545267.3828124995</v>
      </c>
      <c r="Y378" s="9">
        <v>944007.22656249953</v>
      </c>
      <c r="Z378" t="s">
        <v>546</v>
      </c>
    </row>
    <row r="379" spans="1:26" x14ac:dyDescent="0.55000000000000004">
      <c r="A379" t="str">
        <f>VLOOKUP(B379,[1]jurisdictions!$E$1:$F$65536,2,FALSE)</f>
        <v>DS620014</v>
      </c>
      <c r="B379" t="s">
        <v>364</v>
      </c>
      <c r="C379" s="1">
        <v>13068415.99</v>
      </c>
      <c r="D379" s="1">
        <v>15084275.379999997</v>
      </c>
      <c r="E379" s="1">
        <v>16342418.85</v>
      </c>
      <c r="F379" s="1">
        <v>18707463.23</v>
      </c>
      <c r="G379" s="1">
        <v>19541982.120000001</v>
      </c>
      <c r="H379" s="1">
        <v>19328816.960000001</v>
      </c>
      <c r="I379" s="1">
        <v>22374553.120000001</v>
      </c>
      <c r="J379" s="1">
        <v>25230144</v>
      </c>
      <c r="K379" s="1">
        <v>25173354.75</v>
      </c>
      <c r="L379" s="1">
        <v>24181007.799999997</v>
      </c>
      <c r="M379" s="6">
        <v>22738584.379999995</v>
      </c>
      <c r="N379" s="6">
        <v>21730013.230240546</v>
      </c>
      <c r="O379" s="6">
        <v>19790772.852233674</v>
      </c>
      <c r="P379" s="6">
        <v>18928248.453608237</v>
      </c>
      <c r="Q379" s="6">
        <v>17444084.536082473</v>
      </c>
      <c r="R379" s="6">
        <v>14463392.783505153</v>
      </c>
      <c r="S379" s="6">
        <v>13977765.463917516</v>
      </c>
      <c r="T379" s="6">
        <v>13053259.106529206</v>
      </c>
      <c r="U379" s="6">
        <v>13199890.893470783</v>
      </c>
      <c r="V379" s="6">
        <v>12403608.762886591</v>
      </c>
      <c r="W379" s="9">
        <v>12382495.017182125</v>
      </c>
      <c r="X379" s="9">
        <v>13255638.144329891</v>
      </c>
      <c r="Y379" s="9">
        <v>13099535.051546387</v>
      </c>
      <c r="Z379" t="s">
        <v>546</v>
      </c>
    </row>
    <row r="380" spans="1:26" x14ac:dyDescent="0.55000000000000004">
      <c r="A380" t="str">
        <f>VLOOKUP(B380,[1]jurisdictions!$E$1:$F$65536,2,FALSE)</f>
        <v>DS620015</v>
      </c>
      <c r="B380" t="s">
        <v>365</v>
      </c>
      <c r="C380" s="1">
        <v>40663785.339999996</v>
      </c>
      <c r="D380" s="1">
        <v>43572211.629999995</v>
      </c>
      <c r="E380" s="1">
        <v>43786864.299999997</v>
      </c>
      <c r="F380" s="1">
        <v>45555728.739999995</v>
      </c>
      <c r="G380" s="1">
        <v>47210116.189999998</v>
      </c>
      <c r="H380" s="1">
        <v>46878026.260000005</v>
      </c>
      <c r="I380" s="1">
        <v>46198017.600000001</v>
      </c>
      <c r="J380" s="1">
        <v>46446494.040000014</v>
      </c>
      <c r="K380" s="1">
        <v>43717174.260000005</v>
      </c>
      <c r="L380" s="1">
        <v>41505692.5</v>
      </c>
      <c r="M380" s="6">
        <v>41566537.670000002</v>
      </c>
      <c r="N380" s="6">
        <v>38240382.592592597</v>
      </c>
      <c r="O380" s="6">
        <v>35916023.518518433</v>
      </c>
      <c r="P380" s="6">
        <v>36061125.555555545</v>
      </c>
      <c r="Q380" s="6">
        <v>34973547.407407403</v>
      </c>
      <c r="R380" s="6">
        <v>34740477.407407403</v>
      </c>
      <c r="S380" s="6">
        <v>34823086.296296284</v>
      </c>
      <c r="T380" s="6">
        <v>30953321.481481481</v>
      </c>
      <c r="U380" s="6">
        <v>30180345.370370369</v>
      </c>
      <c r="V380" s="6">
        <v>28238722.777777772</v>
      </c>
      <c r="W380" s="9">
        <v>28757944.999999993</v>
      </c>
      <c r="X380" s="9">
        <v>31430004.074074067</v>
      </c>
      <c r="Y380" s="9">
        <v>30996060.370370358</v>
      </c>
      <c r="Z380" t="s">
        <v>546</v>
      </c>
    </row>
    <row r="381" spans="1:26" x14ac:dyDescent="0.55000000000000004">
      <c r="A381" t="str">
        <f>VLOOKUP(B381,[1]jurisdictions!$E$1:$F$65536,2,FALSE)</f>
        <v>DS620016</v>
      </c>
      <c r="B381" t="s">
        <v>366</v>
      </c>
      <c r="C381" s="1">
        <v>1218155.98</v>
      </c>
      <c r="D381" s="1">
        <v>1459120.82</v>
      </c>
      <c r="E381" s="1">
        <v>1400331.66</v>
      </c>
      <c r="F381" s="1">
        <v>1390563.94</v>
      </c>
      <c r="G381" s="1">
        <v>1395545.1900000002</v>
      </c>
      <c r="H381" s="1">
        <v>1421485.32</v>
      </c>
      <c r="I381" s="1">
        <v>1437336.8599999999</v>
      </c>
      <c r="J381" s="1">
        <v>1446054.8599999996</v>
      </c>
      <c r="K381" s="1">
        <v>1342775.74</v>
      </c>
      <c r="L381" s="1">
        <v>1296280.56</v>
      </c>
      <c r="M381" s="6">
        <v>1299342.1700000002</v>
      </c>
      <c r="N381" s="6">
        <v>1251051.8518518514</v>
      </c>
      <c r="O381" s="6">
        <v>1182998.5185185175</v>
      </c>
      <c r="P381" s="6">
        <v>1162558.7037037036</v>
      </c>
      <c r="Q381" s="6">
        <v>1144382.7777777775</v>
      </c>
      <c r="R381" s="6">
        <v>1101289.8148148146</v>
      </c>
      <c r="S381" s="6">
        <v>1101112.4074074072</v>
      </c>
      <c r="T381" s="6">
        <v>1047342.9629629625</v>
      </c>
      <c r="U381" s="6">
        <v>1016145.7407407407</v>
      </c>
      <c r="V381" s="6">
        <v>949296.48148148134</v>
      </c>
      <c r="W381" s="9">
        <v>885232.2222222219</v>
      </c>
      <c r="X381" s="9">
        <v>890668.51851851831</v>
      </c>
      <c r="Y381" s="9">
        <v>682593.88888888864</v>
      </c>
      <c r="Z381" t="s">
        <v>546</v>
      </c>
    </row>
    <row r="382" spans="1:26" x14ac:dyDescent="0.55000000000000004">
      <c r="A382" t="str">
        <f>VLOOKUP(B382,[1]jurisdictions!$E$1:$F$65536,2,FALSE)</f>
        <v>DS620017</v>
      </c>
      <c r="B382" t="s">
        <v>367</v>
      </c>
      <c r="C382" s="1">
        <v>1751523.0200000003</v>
      </c>
      <c r="D382" s="1">
        <v>2054669.0899999999</v>
      </c>
      <c r="E382" s="1">
        <v>2035337.8900000001</v>
      </c>
      <c r="F382" s="1">
        <v>2045887.3099999996</v>
      </c>
      <c r="G382" s="1">
        <v>2009427.7100000002</v>
      </c>
      <c r="H382" s="1">
        <v>2057900.78</v>
      </c>
      <c r="I382" s="1">
        <v>2090778.05</v>
      </c>
      <c r="J382" s="1">
        <v>2222596.91</v>
      </c>
      <c r="K382" s="1">
        <v>2171481</v>
      </c>
      <c r="L382" s="1">
        <v>2112664.96</v>
      </c>
      <c r="M382" s="6">
        <v>2214116.46</v>
      </c>
      <c r="N382" s="6">
        <v>2177603.8314176244</v>
      </c>
      <c r="O382" s="6">
        <v>2115905.1724137934</v>
      </c>
      <c r="P382" s="6">
        <v>2043526.0536398459</v>
      </c>
      <c r="Q382" s="6">
        <v>2017469.5402298844</v>
      </c>
      <c r="R382" s="6">
        <v>1979718.1992337164</v>
      </c>
      <c r="S382" s="6">
        <v>1986161.3026819916</v>
      </c>
      <c r="T382" s="6">
        <v>1885616.4750957848</v>
      </c>
      <c r="U382" s="6">
        <v>1748833.7164750951</v>
      </c>
      <c r="V382" s="6">
        <v>1558951.1494252868</v>
      </c>
      <c r="W382" s="9">
        <v>1549721.0727969343</v>
      </c>
      <c r="X382" s="9">
        <v>1716243.4865900378</v>
      </c>
      <c r="Y382" s="9">
        <v>1282129.5019157086</v>
      </c>
      <c r="Z382" t="s">
        <v>546</v>
      </c>
    </row>
    <row r="383" spans="1:26" x14ac:dyDescent="0.55000000000000004">
      <c r="A383" t="str">
        <f>VLOOKUP(B383,[1]jurisdictions!$E$1:$F$65536,2,FALSE)</f>
        <v>DS620018</v>
      </c>
      <c r="B383" t="s">
        <v>368</v>
      </c>
      <c r="C383" s="1">
        <v>13158119.799999999</v>
      </c>
      <c r="D383" s="1">
        <v>14929991.310000002</v>
      </c>
      <c r="E383" s="1">
        <v>15641767.959999999</v>
      </c>
      <c r="F383" s="1">
        <v>15411995.039999999</v>
      </c>
      <c r="G383" s="1">
        <v>16078794.319999998</v>
      </c>
      <c r="H383" s="1">
        <v>16745218.219999999</v>
      </c>
      <c r="I383" s="1">
        <v>16457775.370000001</v>
      </c>
      <c r="J383" s="1">
        <v>16785905.09</v>
      </c>
      <c r="K383" s="1">
        <v>15434773.429999998</v>
      </c>
      <c r="L383" s="1">
        <v>14742891.029999996</v>
      </c>
      <c r="M383" s="6">
        <v>15049916</v>
      </c>
      <c r="N383" s="6">
        <v>14430718.558282211</v>
      </c>
      <c r="O383" s="6">
        <v>13692898.006134987</v>
      </c>
      <c r="P383" s="6">
        <v>13212269.478527607</v>
      </c>
      <c r="Q383" s="6">
        <v>12670530.368098155</v>
      </c>
      <c r="R383" s="6">
        <v>12190016.564417176</v>
      </c>
      <c r="S383" s="6">
        <v>11911600</v>
      </c>
      <c r="T383" s="6">
        <v>11631618.098159507</v>
      </c>
      <c r="U383" s="6">
        <v>11632991.564417176</v>
      </c>
      <c r="V383" s="6">
        <v>11405233.895705519</v>
      </c>
      <c r="W383" s="9">
        <v>11362385.736196315</v>
      </c>
      <c r="X383" s="9">
        <v>13104771.012269937</v>
      </c>
      <c r="Y383" s="9">
        <v>13342438.957055209</v>
      </c>
      <c r="Z383" t="s">
        <v>546</v>
      </c>
    </row>
    <row r="384" spans="1:26" x14ac:dyDescent="0.55000000000000004">
      <c r="A384" t="str">
        <f>VLOOKUP(B384,[1]jurisdictions!$E$1:$F$65536,2,FALSE)</f>
        <v>DS620019</v>
      </c>
      <c r="B384" t="s">
        <v>369</v>
      </c>
      <c r="C384" s="1">
        <v>226024867.78999993</v>
      </c>
      <c r="D384" s="1">
        <v>262847195.83000007</v>
      </c>
      <c r="E384" s="1">
        <v>257486220.47000003</v>
      </c>
      <c r="F384" s="1">
        <v>250918650.44</v>
      </c>
      <c r="G384" s="1">
        <v>260744881.42000002</v>
      </c>
      <c r="H384" s="1">
        <v>260267096.93999991</v>
      </c>
      <c r="I384" s="1">
        <v>257180507.59000003</v>
      </c>
      <c r="J384" s="1">
        <v>255855498.32999992</v>
      </c>
      <c r="K384" s="1">
        <v>238442000</v>
      </c>
      <c r="L384" s="1">
        <v>223087715.41999996</v>
      </c>
      <c r="M384" s="6">
        <v>219139194.03000003</v>
      </c>
      <c r="N384" s="6">
        <v>210056490.56939507</v>
      </c>
      <c r="O384" s="6">
        <v>199648680.41541663</v>
      </c>
      <c r="P384" s="6">
        <v>184222787.366548</v>
      </c>
      <c r="Q384" s="6">
        <v>176650487.72241986</v>
      </c>
      <c r="R384" s="6">
        <v>171075112.09964412</v>
      </c>
      <c r="S384" s="6">
        <v>172973025.97864762</v>
      </c>
      <c r="T384" s="6">
        <v>165589420.28469747</v>
      </c>
      <c r="U384" s="6">
        <v>165441789.85765117</v>
      </c>
      <c r="V384" s="6">
        <v>160108556.93950173</v>
      </c>
      <c r="W384" s="9">
        <v>165136314.76868322</v>
      </c>
      <c r="X384" s="9">
        <v>178419357.1174376</v>
      </c>
      <c r="Y384" s="9">
        <v>183980382.56227747</v>
      </c>
      <c r="Z384" t="s">
        <v>546</v>
      </c>
    </row>
    <row r="385" spans="1:26" x14ac:dyDescent="0.55000000000000004">
      <c r="A385" t="str">
        <f>VLOOKUP(B385,[1]jurisdictions!$E$1:$F$65536,2,FALSE)</f>
        <v>DS620020</v>
      </c>
      <c r="B385" t="s">
        <v>370</v>
      </c>
      <c r="C385" s="1">
        <v>10236024.049999999</v>
      </c>
      <c r="D385" s="1">
        <v>11136000.179999998</v>
      </c>
      <c r="E385" s="1">
        <v>11633013.550000001</v>
      </c>
      <c r="F385" s="1">
        <v>17202793.659999996</v>
      </c>
      <c r="G385" s="1">
        <v>11317071.700000001</v>
      </c>
      <c r="H385" s="1">
        <v>11482098.040000001</v>
      </c>
      <c r="I385" s="1">
        <v>11571580.800000001</v>
      </c>
      <c r="J385" s="1">
        <v>11597368.619999997</v>
      </c>
      <c r="K385" s="1">
        <v>10663306.960000001</v>
      </c>
      <c r="L385" s="1">
        <v>10220263.68</v>
      </c>
      <c r="M385" s="6">
        <v>10244662.17</v>
      </c>
      <c r="N385" s="6">
        <v>9879878.5964912288</v>
      </c>
      <c r="O385" s="6">
        <v>10017336.491228068</v>
      </c>
      <c r="P385" s="6">
        <v>9627420.5263157841</v>
      </c>
      <c r="Q385" s="6">
        <v>9208967.8947368376</v>
      </c>
      <c r="R385" s="6">
        <v>9147027.7192982435</v>
      </c>
      <c r="S385" s="6">
        <v>8721598.4210526291</v>
      </c>
      <c r="T385" s="6">
        <v>8895541.2280701734</v>
      </c>
      <c r="U385" s="6">
        <v>9752977.7192982454</v>
      </c>
      <c r="V385" s="6">
        <v>8734014.5614035074</v>
      </c>
      <c r="W385" s="9">
        <v>8472537.0175438579</v>
      </c>
      <c r="X385" s="9">
        <v>8715647.5438596457</v>
      </c>
      <c r="Y385" s="9">
        <v>7025994.9122806992</v>
      </c>
      <c r="Z385" t="s">
        <v>546</v>
      </c>
    </row>
    <row r="386" spans="1:26" x14ac:dyDescent="0.55000000000000004">
      <c r="A386" t="str">
        <f>VLOOKUP(B386,[1]jurisdictions!$E$1:$F$65536,2,FALSE)</f>
        <v>DS620021</v>
      </c>
      <c r="B386" t="s">
        <v>371</v>
      </c>
      <c r="C386" s="1">
        <v>13777645.34</v>
      </c>
      <c r="D386" s="1">
        <v>12939367.619999999</v>
      </c>
      <c r="E386" s="1">
        <v>14066975.840000002</v>
      </c>
      <c r="F386" s="1">
        <v>13798025.969999997</v>
      </c>
      <c r="G386" s="1">
        <v>15695837.689999998</v>
      </c>
      <c r="H386" s="1">
        <v>15938971.939999996</v>
      </c>
      <c r="I386" s="1">
        <v>15430038.479999993</v>
      </c>
      <c r="J386" s="1">
        <v>16213438.119999999</v>
      </c>
      <c r="K386" s="1">
        <v>15516230.43</v>
      </c>
      <c r="L386" s="1">
        <v>15588296.950000001</v>
      </c>
      <c r="M386" s="6">
        <v>15966059.579999998</v>
      </c>
      <c r="N386" s="6">
        <v>15058032.950191569</v>
      </c>
      <c r="O386" s="6">
        <v>13941732.950191578</v>
      </c>
      <c r="P386" s="6">
        <v>13648791.379310343</v>
      </c>
      <c r="Q386" s="6">
        <v>13450518.582375476</v>
      </c>
      <c r="R386" s="6">
        <v>13249784.291187737</v>
      </c>
      <c r="S386" s="6">
        <v>13283368.582375476</v>
      </c>
      <c r="T386" s="6">
        <v>12093205.172413791</v>
      </c>
      <c r="U386" s="6">
        <v>13310607.662835244</v>
      </c>
      <c r="V386" s="6">
        <v>12162050.574712643</v>
      </c>
      <c r="W386" s="9">
        <v>12474655.938697314</v>
      </c>
      <c r="X386" s="9">
        <v>15008535.057471259</v>
      </c>
      <c r="Y386" s="9">
        <v>16108380.076628346</v>
      </c>
      <c r="Z386" t="s">
        <v>546</v>
      </c>
    </row>
    <row r="387" spans="1:26" x14ac:dyDescent="0.55000000000000004">
      <c r="A387" t="str">
        <f>VLOOKUP(B387,[1]jurisdictions!$E$1:$F$65536,2,FALSE)</f>
        <v>DS620022</v>
      </c>
      <c r="B387" t="s">
        <v>372</v>
      </c>
      <c r="C387" s="1">
        <v>3641103.67</v>
      </c>
      <c r="D387" s="1">
        <v>4191656.2100000004</v>
      </c>
      <c r="E387" s="1">
        <v>4149004.72</v>
      </c>
      <c r="F387" s="1">
        <v>4296071.7799999993</v>
      </c>
      <c r="G387" s="1">
        <v>4124605.8</v>
      </c>
      <c r="H387" s="1">
        <v>4077631.72</v>
      </c>
      <c r="I387" s="1">
        <v>4048166.27</v>
      </c>
      <c r="J387" s="1">
        <v>4098628.1099999994</v>
      </c>
      <c r="K387" s="1">
        <v>3964984</v>
      </c>
      <c r="L387" s="1">
        <v>4170329.49</v>
      </c>
      <c r="M387" s="6">
        <v>4689701.47</v>
      </c>
      <c r="N387" s="6">
        <v>4301914.3356643366</v>
      </c>
      <c r="O387" s="6">
        <v>4229579.545454544</v>
      </c>
      <c r="P387" s="6">
        <v>4215091.2587412577</v>
      </c>
      <c r="Q387" s="6">
        <v>4095084.6153846136</v>
      </c>
      <c r="R387" s="6">
        <v>4109646.1538461521</v>
      </c>
      <c r="S387" s="6">
        <v>4358441.7832167819</v>
      </c>
      <c r="T387" s="6">
        <v>3775609.4405594394</v>
      </c>
      <c r="U387" s="6">
        <v>3390765.0349650327</v>
      </c>
      <c r="V387" s="6">
        <v>2926552.6223776205</v>
      </c>
      <c r="W387" s="9">
        <v>2806278.6713286703</v>
      </c>
      <c r="X387" s="9">
        <v>3154254.7202797183</v>
      </c>
      <c r="Y387" s="9">
        <v>2283925.8741258737</v>
      </c>
      <c r="Z387" t="s">
        <v>546</v>
      </c>
    </row>
    <row r="388" spans="1:26" x14ac:dyDescent="0.55000000000000004">
      <c r="A388" t="str">
        <f>VLOOKUP(B388,[1]jurisdictions!$E$1:$F$65536,2,FALSE)</f>
        <v>DS620023</v>
      </c>
      <c r="B388" t="s">
        <v>373</v>
      </c>
      <c r="C388" s="1">
        <v>19156620.629999999</v>
      </c>
      <c r="D388" s="1">
        <v>21224858.41</v>
      </c>
      <c r="E388" s="1">
        <v>21385067.329999998</v>
      </c>
      <c r="F388" s="1">
        <v>21857395.029999994</v>
      </c>
      <c r="G388" s="1">
        <v>22302963.629999999</v>
      </c>
      <c r="H388" s="1">
        <v>22216260.41</v>
      </c>
      <c r="I388" s="1">
        <v>21788012.149999999</v>
      </c>
      <c r="J388" s="1">
        <v>22146645.179999996</v>
      </c>
      <c r="K388" s="1">
        <v>20597771.589999996</v>
      </c>
      <c r="L388" s="1">
        <v>19503339.599999998</v>
      </c>
      <c r="M388" s="6">
        <v>19671951.41</v>
      </c>
      <c r="N388" s="6">
        <v>18926631.993006997</v>
      </c>
      <c r="O388" s="6">
        <v>18124943.706293695</v>
      </c>
      <c r="P388" s="6">
        <v>16949583.216783211</v>
      </c>
      <c r="Q388" s="6">
        <v>16598604.370629365</v>
      </c>
      <c r="R388" s="6">
        <v>16160435.314685311</v>
      </c>
      <c r="S388" s="6">
        <v>16521610.139860135</v>
      </c>
      <c r="T388" s="6">
        <v>15604621.678321669</v>
      </c>
      <c r="U388" s="6">
        <v>15704595.454545453</v>
      </c>
      <c r="V388" s="6">
        <v>15494725.174825171</v>
      </c>
      <c r="W388" s="9">
        <v>16027352.447552443</v>
      </c>
      <c r="X388" s="9">
        <v>17217692.832167823</v>
      </c>
      <c r="Y388" s="9">
        <v>16610162.23776223</v>
      </c>
      <c r="Z388" t="s">
        <v>546</v>
      </c>
    </row>
    <row r="389" spans="1:26" x14ac:dyDescent="0.55000000000000004">
      <c r="A389" t="str">
        <f>VLOOKUP(B389,[1]jurisdictions!$E$1:$F$65536,2,FALSE)</f>
        <v>DS620024</v>
      </c>
      <c r="B389" t="s">
        <v>374</v>
      </c>
      <c r="C389" s="1">
        <v>6501945.1399999987</v>
      </c>
      <c r="D389" s="1">
        <v>8043093.3000000007</v>
      </c>
      <c r="E389" s="1">
        <v>7451873.2600000007</v>
      </c>
      <c r="F389" s="1">
        <v>9731570.9100000001</v>
      </c>
      <c r="G389" s="1">
        <v>9228423.4400000013</v>
      </c>
      <c r="H389" s="1">
        <v>7989473.4800000014</v>
      </c>
      <c r="I389" s="1">
        <v>7608224.7499999981</v>
      </c>
      <c r="J389" s="1">
        <v>8225523.5299999993</v>
      </c>
      <c r="K389" s="1">
        <v>7441307.2400000002</v>
      </c>
      <c r="L389" s="1">
        <v>7198930.3800000018</v>
      </c>
      <c r="M389" s="6">
        <v>7259161.8000000017</v>
      </c>
      <c r="N389" s="6">
        <v>7223167.1934865899</v>
      </c>
      <c r="O389" s="6">
        <v>6837548.8984674346</v>
      </c>
      <c r="P389" s="6">
        <v>6688358.6206896538</v>
      </c>
      <c r="Q389" s="6">
        <v>6632597.1264367783</v>
      </c>
      <c r="R389" s="6">
        <v>6501540.9961685818</v>
      </c>
      <c r="S389" s="6">
        <v>6513014.5593869705</v>
      </c>
      <c r="T389" s="6">
        <v>5949947.8927203044</v>
      </c>
      <c r="U389" s="6">
        <v>5732006.3218390783</v>
      </c>
      <c r="V389" s="6">
        <v>5291604.2145593865</v>
      </c>
      <c r="W389" s="9">
        <v>5333318.3908045953</v>
      </c>
      <c r="X389" s="9">
        <v>5629261.1111111091</v>
      </c>
      <c r="Y389" s="9">
        <v>3991052.1072796918</v>
      </c>
      <c r="Z389" t="s">
        <v>546</v>
      </c>
    </row>
    <row r="390" spans="1:26" x14ac:dyDescent="0.55000000000000004">
      <c r="A390" t="str">
        <f>VLOOKUP(B390,[1]jurisdictions!$E$1:$F$65536,2,FALSE)</f>
        <v>DS621000</v>
      </c>
      <c r="B390" t="s">
        <v>375</v>
      </c>
      <c r="C390" s="1">
        <v>160895380.64000002</v>
      </c>
      <c r="D390" s="1">
        <v>219270183.75</v>
      </c>
      <c r="E390" s="1">
        <v>218386251.52000001</v>
      </c>
      <c r="F390" s="1">
        <v>249375306.28999996</v>
      </c>
      <c r="G390" s="1">
        <v>252116595.18000004</v>
      </c>
      <c r="H390" s="1">
        <v>251633824.88999999</v>
      </c>
      <c r="I390" s="1">
        <v>256012947.73000005</v>
      </c>
      <c r="J390" s="1">
        <v>240523901.11000004</v>
      </c>
      <c r="K390" s="1">
        <v>221316739.68000004</v>
      </c>
      <c r="L390" s="1">
        <v>214715667.27000004</v>
      </c>
      <c r="M390" s="6">
        <v>211975742.81999996</v>
      </c>
      <c r="N390" s="6">
        <v>205152706.32183906</v>
      </c>
      <c r="O390" s="6">
        <v>204035688.69731811</v>
      </c>
      <c r="P390" s="6">
        <v>197424060.72796926</v>
      </c>
      <c r="Q390" s="6">
        <v>188563445.78544053</v>
      </c>
      <c r="R390" s="6">
        <v>181631701.34099609</v>
      </c>
      <c r="S390" s="6">
        <v>172299630.65134096</v>
      </c>
      <c r="T390" s="6">
        <v>167508064.94252869</v>
      </c>
      <c r="U390" s="6">
        <v>161678663.7931034</v>
      </c>
      <c r="V390" s="6">
        <v>152282320.88122597</v>
      </c>
      <c r="W390" s="9">
        <v>156775430.26819921</v>
      </c>
      <c r="X390" s="9">
        <v>161845430.84291178</v>
      </c>
      <c r="Y390" s="9">
        <v>145848703.2567049</v>
      </c>
      <c r="Z390" t="s">
        <v>546</v>
      </c>
    </row>
    <row r="391" spans="1:26" x14ac:dyDescent="0.55000000000000004">
      <c r="A391" t="str">
        <f>VLOOKUP(B391,[1]jurisdictions!$E$1:$F$65536,2,FALSE)</f>
        <v>DS630001</v>
      </c>
      <c r="B391" t="s">
        <v>376</v>
      </c>
      <c r="C391" s="1">
        <v>18016687.329999998</v>
      </c>
      <c r="D391" s="1">
        <v>19217885.989999998</v>
      </c>
      <c r="E391" s="1">
        <v>16801306.050000001</v>
      </c>
      <c r="F391" s="1">
        <v>18517776.68</v>
      </c>
      <c r="G391" s="1">
        <v>17936666.390000001</v>
      </c>
      <c r="H391" s="1">
        <v>15752815.599999998</v>
      </c>
      <c r="I391" s="1">
        <v>18358327.210000005</v>
      </c>
      <c r="J391" s="1">
        <v>16217904.310000001</v>
      </c>
      <c r="K391" s="1">
        <v>14486337.689999999</v>
      </c>
      <c r="L391" s="1">
        <v>13756139.079999994</v>
      </c>
      <c r="M391" s="6">
        <v>13711672.949999997</v>
      </c>
      <c r="N391" s="6">
        <v>9932345.2107279673</v>
      </c>
      <c r="O391" s="6">
        <v>10990285.823754799</v>
      </c>
      <c r="P391" s="6">
        <v>9195288.5057471227</v>
      </c>
      <c r="Q391" s="6">
        <v>8737264.9425287321</v>
      </c>
      <c r="R391" s="6">
        <v>8507401.3409961667</v>
      </c>
      <c r="S391" s="6">
        <v>9363409.9616858196</v>
      </c>
      <c r="T391" s="6">
        <v>8799308.2375478875</v>
      </c>
      <c r="U391" s="6">
        <v>9778571.647509573</v>
      </c>
      <c r="V391" s="6">
        <v>9349587.7394635975</v>
      </c>
      <c r="W391" s="9">
        <v>9599053.0651340969</v>
      </c>
      <c r="X391" s="9">
        <v>11448046.551724138</v>
      </c>
      <c r="Y391" s="9">
        <v>12324170.88122605</v>
      </c>
      <c r="Z391" t="s">
        <v>547</v>
      </c>
    </row>
    <row r="392" spans="1:26" x14ac:dyDescent="0.55000000000000004">
      <c r="A392" t="str">
        <f>VLOOKUP(B392,[1]jurisdictions!$E$1:$F$65536,2,FALSE)</f>
        <v>DS630002</v>
      </c>
      <c r="B392" t="s">
        <v>377</v>
      </c>
      <c r="C392" s="1">
        <v>11479318.579999998</v>
      </c>
      <c r="D392" s="1">
        <v>13303425.829999998</v>
      </c>
      <c r="E392" s="1">
        <v>12404216.469999999</v>
      </c>
      <c r="F392" s="1">
        <v>13438315.919999998</v>
      </c>
      <c r="G392" s="1">
        <v>13300705.23</v>
      </c>
      <c r="H392" s="1">
        <v>13236648.689999999</v>
      </c>
      <c r="I392" s="1">
        <v>13081763.970000003</v>
      </c>
      <c r="J392" s="1">
        <v>13403633.569999998</v>
      </c>
      <c r="K392" s="1">
        <v>12186804.889999999</v>
      </c>
      <c r="L392" s="1">
        <v>11424422.710000003</v>
      </c>
      <c r="M392" s="6">
        <v>11355031.309999999</v>
      </c>
      <c r="N392" s="6">
        <v>10486515.359477125</v>
      </c>
      <c r="O392" s="6">
        <v>10073845.261437904</v>
      </c>
      <c r="P392" s="6">
        <v>9369015.3594771214</v>
      </c>
      <c r="Q392" s="6">
        <v>9241381.3725490198</v>
      </c>
      <c r="R392" s="6">
        <v>9272079.4117647056</v>
      </c>
      <c r="S392" s="6">
        <v>9325046.732026143</v>
      </c>
      <c r="T392" s="6">
        <v>9350651.9607843161</v>
      </c>
      <c r="U392" s="6">
        <v>9721943.4640522841</v>
      </c>
      <c r="V392" s="6">
        <v>9280840.6862745117</v>
      </c>
      <c r="W392" s="9">
        <v>9356524.6732026134</v>
      </c>
      <c r="X392" s="9">
        <v>9669428.4313725475</v>
      </c>
      <c r="Y392" s="9">
        <v>10161115.849673202</v>
      </c>
      <c r="Z392" t="s">
        <v>547</v>
      </c>
    </row>
    <row r="393" spans="1:26" x14ac:dyDescent="0.55000000000000004">
      <c r="A393" t="str">
        <f>VLOOKUP(B393,[1]jurisdictions!$E$1:$F$65536,2,FALSE)</f>
        <v>DS630003</v>
      </c>
      <c r="B393" t="s">
        <v>378</v>
      </c>
      <c r="C393" s="1">
        <v>3611529.85</v>
      </c>
      <c r="D393" s="1">
        <v>3372756.45</v>
      </c>
      <c r="E393" s="1">
        <v>2513365.75</v>
      </c>
      <c r="F393" s="1">
        <v>3381137.6599999992</v>
      </c>
      <c r="G393" s="1">
        <v>4007286.6000000006</v>
      </c>
      <c r="H393" s="1">
        <v>3972723.67</v>
      </c>
      <c r="I393" s="1">
        <v>3613870.18</v>
      </c>
      <c r="J393" s="1">
        <v>3445776.42</v>
      </c>
      <c r="K393" s="1">
        <v>3509518.97</v>
      </c>
      <c r="L393" s="1">
        <v>3120010.88</v>
      </c>
      <c r="M393" s="6">
        <v>3049966.51</v>
      </c>
      <c r="N393" s="6">
        <v>2998023.0113636376</v>
      </c>
      <c r="O393" s="6">
        <v>2923813.9204545477</v>
      </c>
      <c r="P393" s="6">
        <v>2546409.0909090908</v>
      </c>
      <c r="Q393" s="6">
        <v>2705463.0681818179</v>
      </c>
      <c r="R393" s="6">
        <v>2783629.2613636362</v>
      </c>
      <c r="S393" s="6">
        <v>3798244.0340909087</v>
      </c>
      <c r="T393" s="6">
        <v>3980065.9090909101</v>
      </c>
      <c r="U393" s="6">
        <v>4892192.8977272725</v>
      </c>
      <c r="V393" s="6">
        <v>5326394.8863636358</v>
      </c>
      <c r="W393" s="9">
        <v>6074290.340909089</v>
      </c>
      <c r="X393" s="9">
        <v>8552325.2840909101</v>
      </c>
      <c r="Y393" s="9">
        <v>9303231.25</v>
      </c>
      <c r="Z393" t="s">
        <v>547</v>
      </c>
    </row>
    <row r="394" spans="1:26" x14ac:dyDescent="0.55000000000000004">
      <c r="A394" t="str">
        <f>VLOOKUP(B394,[1]jurisdictions!$E$1:$F$65536,2,FALSE)</f>
        <v>DS630004</v>
      </c>
      <c r="B394" t="s">
        <v>379</v>
      </c>
      <c r="C394" s="1">
        <v>2108198.89</v>
      </c>
      <c r="D394" s="1">
        <v>2396946.6099999994</v>
      </c>
      <c r="E394" s="1">
        <v>2364743.92</v>
      </c>
      <c r="F394" s="1">
        <v>2667098.2599999998</v>
      </c>
      <c r="G394" s="1">
        <v>2865802.25</v>
      </c>
      <c r="H394" s="1">
        <v>2847099.66</v>
      </c>
      <c r="I394" s="1">
        <v>2714834.37</v>
      </c>
      <c r="J394" s="1">
        <v>2755763.9899999998</v>
      </c>
      <c r="K394" s="1">
        <v>2466620.85</v>
      </c>
      <c r="L394" s="1">
        <v>2321144.88</v>
      </c>
      <c r="M394" s="6">
        <v>2227055.9900000007</v>
      </c>
      <c r="N394" s="6">
        <v>2078583.9160839163</v>
      </c>
      <c r="O394" s="6">
        <v>1725564.1608391607</v>
      </c>
      <c r="P394" s="6">
        <v>1701954.020979021</v>
      </c>
      <c r="Q394" s="6">
        <v>1650406.1188811183</v>
      </c>
      <c r="R394" s="6">
        <v>1614254.0209790205</v>
      </c>
      <c r="S394" s="6">
        <v>1751581.1188811183</v>
      </c>
      <c r="T394" s="6">
        <v>1787983.9160839154</v>
      </c>
      <c r="U394" s="6">
        <v>1997977.6223776215</v>
      </c>
      <c r="V394" s="6">
        <v>2247314.3356643347</v>
      </c>
      <c r="W394" s="9">
        <v>2480249.1258741245</v>
      </c>
      <c r="X394" s="9">
        <v>2684831.2937062928</v>
      </c>
      <c r="Y394" s="9">
        <v>2667905.4195804186</v>
      </c>
      <c r="Z394" t="s">
        <v>547</v>
      </c>
    </row>
    <row r="395" spans="1:26" x14ac:dyDescent="0.55000000000000004">
      <c r="A395" t="str">
        <f>VLOOKUP(B395,[1]jurisdictions!$E$1:$F$65536,2,FALSE)</f>
        <v>DS630005</v>
      </c>
      <c r="B395" t="s">
        <v>380</v>
      </c>
      <c r="C395" s="1">
        <v>1322049.1400000004</v>
      </c>
      <c r="D395" s="1">
        <v>1453961.83</v>
      </c>
      <c r="E395" s="1">
        <v>1508051.08</v>
      </c>
      <c r="F395" s="1">
        <v>1777759.4299999997</v>
      </c>
      <c r="G395" s="1">
        <v>1977867.7899999996</v>
      </c>
      <c r="H395" s="1">
        <v>1955476.9900000002</v>
      </c>
      <c r="I395" s="1">
        <v>1929748.7499999995</v>
      </c>
      <c r="J395" s="1">
        <v>2010891.92</v>
      </c>
      <c r="K395" s="1">
        <v>1799288.62</v>
      </c>
      <c r="L395" s="1">
        <v>1736917.73</v>
      </c>
      <c r="M395" s="6">
        <v>1625475.1900000006</v>
      </c>
      <c r="N395" s="6">
        <v>1410544.6494464939</v>
      </c>
      <c r="O395" s="6">
        <v>1247014.5756457574</v>
      </c>
      <c r="P395" s="6">
        <v>1130869.9261992618</v>
      </c>
      <c r="Q395" s="6">
        <v>1055043.911439114</v>
      </c>
      <c r="R395" s="6">
        <v>1045143.7269372689</v>
      </c>
      <c r="S395" s="6">
        <v>1095988.7453874536</v>
      </c>
      <c r="T395" s="6">
        <v>1050094.464944649</v>
      </c>
      <c r="U395" s="6">
        <v>1283363.837638376</v>
      </c>
      <c r="V395" s="6">
        <v>1282832.6568265678</v>
      </c>
      <c r="W395" s="9">
        <v>1466326.1992619922</v>
      </c>
      <c r="X395" s="9">
        <v>1572128.7822878223</v>
      </c>
      <c r="Y395" s="9">
        <v>1595311.2546125457</v>
      </c>
      <c r="Z395" t="s">
        <v>547</v>
      </c>
    </row>
    <row r="396" spans="1:26" x14ac:dyDescent="0.55000000000000004">
      <c r="A396" t="str">
        <f>VLOOKUP(B396,[1]jurisdictions!$E$1:$F$65536,2,FALSE)</f>
        <v>DS630006</v>
      </c>
      <c r="B396" t="s">
        <v>381</v>
      </c>
      <c r="C396" s="1">
        <v>3069793.13</v>
      </c>
      <c r="D396" s="1">
        <v>3699688.5300000003</v>
      </c>
      <c r="E396" s="1">
        <v>3444779.56</v>
      </c>
      <c r="F396" s="1">
        <v>3656432.9099999988</v>
      </c>
      <c r="G396" s="1">
        <v>3737857.08</v>
      </c>
      <c r="H396" s="1">
        <v>3823915.5200000005</v>
      </c>
      <c r="I396" s="1">
        <v>3476370.07</v>
      </c>
      <c r="J396" s="1">
        <v>3487002.42</v>
      </c>
      <c r="K396" s="1">
        <v>3117271.31</v>
      </c>
      <c r="L396" s="1">
        <v>2707137.32</v>
      </c>
      <c r="M396" s="6">
        <v>2503530.7999999998</v>
      </c>
      <c r="N396" s="6">
        <v>2489940.037593984</v>
      </c>
      <c r="O396" s="6">
        <v>2125099.060150377</v>
      </c>
      <c r="P396" s="6">
        <v>2041758.8345864655</v>
      </c>
      <c r="Q396" s="6">
        <v>1958006.5789473681</v>
      </c>
      <c r="R396" s="6">
        <v>1923504.6992481195</v>
      </c>
      <c r="S396" s="6">
        <v>1815364.0977443599</v>
      </c>
      <c r="T396" s="6">
        <v>1791215.9774436082</v>
      </c>
      <c r="U396" s="6">
        <v>1937566.1654135333</v>
      </c>
      <c r="V396" s="6">
        <v>1947113.3458646608</v>
      </c>
      <c r="W396" s="9">
        <v>2043705.0751879693</v>
      </c>
      <c r="X396" s="9">
        <v>2309571.8045112775</v>
      </c>
      <c r="Y396" s="9">
        <v>2430892.8571428559</v>
      </c>
      <c r="Z396" t="s">
        <v>547</v>
      </c>
    </row>
    <row r="397" spans="1:26" x14ac:dyDescent="0.55000000000000004">
      <c r="A397" t="str">
        <f>VLOOKUP(B397,[1]jurisdictions!$E$1:$F$65536,2,FALSE)</f>
        <v>DS630007</v>
      </c>
      <c r="B397" t="s">
        <v>382</v>
      </c>
      <c r="C397" s="1">
        <v>2551028.7199999997</v>
      </c>
      <c r="D397" s="1">
        <v>2649062.5900000003</v>
      </c>
      <c r="E397" s="1">
        <v>2335848.92</v>
      </c>
      <c r="F397" s="1">
        <v>2160538.94</v>
      </c>
      <c r="G397" s="1">
        <v>2110565.6799999997</v>
      </c>
      <c r="H397" s="1">
        <v>1997229.7000000004</v>
      </c>
      <c r="I397" s="1">
        <v>1976340.5400000003</v>
      </c>
      <c r="J397" s="1">
        <v>2107058.1</v>
      </c>
      <c r="K397" s="1">
        <v>1888204.6900000002</v>
      </c>
      <c r="L397" s="1">
        <v>2052962.4999999995</v>
      </c>
      <c r="M397" s="6">
        <v>2068942.5799999998</v>
      </c>
      <c r="N397" s="6">
        <v>1998368.421052631</v>
      </c>
      <c r="O397" s="6">
        <v>1573967.8571428559</v>
      </c>
      <c r="P397" s="6">
        <v>1506373.6842105256</v>
      </c>
      <c r="Q397" s="6">
        <v>1621959.5864661648</v>
      </c>
      <c r="R397" s="6">
        <v>1406812.2180451122</v>
      </c>
      <c r="S397" s="6">
        <v>1394149.8120300744</v>
      </c>
      <c r="T397" s="6">
        <v>1370168.796992481</v>
      </c>
      <c r="U397" s="6">
        <v>1498817.2932330819</v>
      </c>
      <c r="V397" s="6">
        <v>1596753.383458646</v>
      </c>
      <c r="W397" s="9">
        <v>1765448.8721804502</v>
      </c>
      <c r="X397" s="9">
        <v>2251388.1578947362</v>
      </c>
      <c r="Y397" s="9">
        <v>2440109.0225563901</v>
      </c>
      <c r="Z397" t="s">
        <v>547</v>
      </c>
    </row>
    <row r="398" spans="1:26" x14ac:dyDescent="0.55000000000000004">
      <c r="A398" t="str">
        <f>VLOOKUP(B398,[1]jurisdictions!$E$1:$F$65536,2,FALSE)</f>
        <v>DS630008</v>
      </c>
      <c r="B398" t="s">
        <v>383</v>
      </c>
      <c r="C398" s="1">
        <v>9435504.8699999973</v>
      </c>
      <c r="D398" s="1">
        <v>11044547.07</v>
      </c>
      <c r="E398" s="1">
        <v>11204902.799999997</v>
      </c>
      <c r="F398" s="1">
        <v>12763795.269999998</v>
      </c>
      <c r="G398" s="1">
        <v>13569943.75</v>
      </c>
      <c r="H398" s="1">
        <v>13552532.109999999</v>
      </c>
      <c r="I398" s="1">
        <v>13923467.499999996</v>
      </c>
      <c r="J398" s="1">
        <v>14646074.749999998</v>
      </c>
      <c r="K398" s="1">
        <v>12975575.900000002</v>
      </c>
      <c r="L398" s="1">
        <v>12649715.940000001</v>
      </c>
      <c r="M398" s="6">
        <v>12155830.359999998</v>
      </c>
      <c r="N398" s="6">
        <v>10927983.716475094</v>
      </c>
      <c r="O398" s="6">
        <v>10324959.386973161</v>
      </c>
      <c r="P398" s="6">
        <v>9855334.6743294988</v>
      </c>
      <c r="Q398" s="6">
        <v>9943440.6130268164</v>
      </c>
      <c r="R398" s="6">
        <v>10923071.264367813</v>
      </c>
      <c r="S398" s="6">
        <v>10292456.896551723</v>
      </c>
      <c r="T398" s="6">
        <v>10158322.988505745</v>
      </c>
      <c r="U398" s="6">
        <v>11348896.168582372</v>
      </c>
      <c r="V398" s="6">
        <v>11604627.203065129</v>
      </c>
      <c r="W398" s="9">
        <v>12348306.130268198</v>
      </c>
      <c r="X398" s="9">
        <v>13101241.18773946</v>
      </c>
      <c r="Y398" s="9">
        <v>14159604.214559384</v>
      </c>
      <c r="Z398" t="s">
        <v>547</v>
      </c>
    </row>
    <row r="399" spans="1:26" x14ac:dyDescent="0.55000000000000004">
      <c r="A399" t="str">
        <f>VLOOKUP(B399,[1]jurisdictions!$E$1:$F$65536,2,FALSE)</f>
        <v>DS630010</v>
      </c>
      <c r="B399" t="s">
        <v>384</v>
      </c>
      <c r="C399" s="1">
        <v>106557.62</v>
      </c>
      <c r="D399" s="1">
        <v>122835.01999999999</v>
      </c>
      <c r="E399" s="1">
        <v>124974.40999999999</v>
      </c>
      <c r="F399" s="1">
        <v>144377.84999999998</v>
      </c>
      <c r="G399" s="1">
        <v>146305.47999999998</v>
      </c>
      <c r="H399" s="1">
        <v>154269.37999999998</v>
      </c>
      <c r="I399" s="1">
        <v>156012.29999999999</v>
      </c>
      <c r="J399" s="1">
        <v>155380.13</v>
      </c>
      <c r="K399" s="1">
        <v>119981.84999999999</v>
      </c>
      <c r="L399" s="1">
        <v>96902.58</v>
      </c>
      <c r="M399" s="6">
        <v>115218.09999999999</v>
      </c>
      <c r="N399" s="6">
        <v>133188.18181818185</v>
      </c>
      <c r="O399" s="6">
        <v>148320.90909090912</v>
      </c>
      <c r="P399" s="6">
        <v>116418.18181818185</v>
      </c>
      <c r="Q399" s="6">
        <v>113285.45454545457</v>
      </c>
      <c r="R399" s="6">
        <v>137872.72727272729</v>
      </c>
      <c r="S399" s="6">
        <v>134473.63636363638</v>
      </c>
      <c r="T399" s="6">
        <v>102012.72727272731</v>
      </c>
      <c r="U399" s="6">
        <v>81397.27272727275</v>
      </c>
      <c r="V399" s="6">
        <v>89465.454545454559</v>
      </c>
      <c r="W399" s="9">
        <v>90802.727272727294</v>
      </c>
      <c r="X399" s="9">
        <v>102524.54545454547</v>
      </c>
      <c r="Y399" s="9">
        <v>69201.818181818162</v>
      </c>
      <c r="Z399" t="s">
        <v>547</v>
      </c>
    </row>
    <row r="400" spans="1:26" x14ac:dyDescent="0.55000000000000004">
      <c r="A400" t="str">
        <f>VLOOKUP(B400,[1]jurisdictions!$E$1:$F$65536,2,FALSE)</f>
        <v>DS630011</v>
      </c>
      <c r="B400" t="s">
        <v>385</v>
      </c>
      <c r="C400" s="1">
        <v>2290613.73</v>
      </c>
      <c r="D400" s="1">
        <v>2716212.35</v>
      </c>
      <c r="E400" s="1">
        <v>2683393.9500000002</v>
      </c>
      <c r="F400" s="1">
        <v>2996769.73</v>
      </c>
      <c r="G400" s="1">
        <v>3295139.04</v>
      </c>
      <c r="H400" s="1">
        <v>3497152.4800000004</v>
      </c>
      <c r="I400" s="1">
        <v>3597142.8900000006</v>
      </c>
      <c r="J400" s="1">
        <v>3748776.9099999997</v>
      </c>
      <c r="K400" s="1">
        <v>3338936.0600000005</v>
      </c>
      <c r="L400" s="1">
        <v>3215037.34</v>
      </c>
      <c r="M400" s="6">
        <v>3076283.95</v>
      </c>
      <c r="N400" s="6">
        <v>2775266.4303129818</v>
      </c>
      <c r="O400" s="6">
        <v>2451899.6417375728</v>
      </c>
      <c r="P400" s="6">
        <v>2352424.137931034</v>
      </c>
      <c r="Q400" s="6">
        <v>2418674.3295019148</v>
      </c>
      <c r="R400" s="6">
        <v>2435018.5823754775</v>
      </c>
      <c r="S400" s="6">
        <v>2572078.735632183</v>
      </c>
      <c r="T400" s="6">
        <v>2429815.1340996167</v>
      </c>
      <c r="U400" s="6">
        <v>2602273.5632183896</v>
      </c>
      <c r="V400" s="6">
        <v>2598686.2068965505</v>
      </c>
      <c r="W400" s="9">
        <v>2792511.6858237539</v>
      </c>
      <c r="X400" s="9">
        <v>3019727.7777777771</v>
      </c>
      <c r="Y400" s="9">
        <v>3121444.061302681</v>
      </c>
      <c r="Z400" t="s">
        <v>547</v>
      </c>
    </row>
    <row r="401" spans="1:26" x14ac:dyDescent="0.55000000000000004">
      <c r="A401" t="str">
        <f>VLOOKUP(B401,[1]jurisdictions!$E$1:$F$65536,2,FALSE)</f>
        <v>DS630012</v>
      </c>
      <c r="B401" t="s">
        <v>386</v>
      </c>
      <c r="C401" s="1">
        <v>954357.94</v>
      </c>
      <c r="D401" s="1">
        <v>1239766.6499999997</v>
      </c>
      <c r="E401" s="1">
        <v>1411832.4399999997</v>
      </c>
      <c r="F401" s="1">
        <v>1209591.6399999999</v>
      </c>
      <c r="G401" s="1">
        <v>1180927.3999999999</v>
      </c>
      <c r="H401" s="1">
        <v>1082607.2500000002</v>
      </c>
      <c r="I401" s="1">
        <v>1038688.5900000001</v>
      </c>
      <c r="J401" s="1">
        <v>1050854.4100000001</v>
      </c>
      <c r="K401" s="1">
        <v>918127.23</v>
      </c>
      <c r="L401" s="1">
        <v>864401.89999999991</v>
      </c>
      <c r="M401" s="6">
        <v>831228.85</v>
      </c>
      <c r="N401" s="6">
        <v>800854.56989247317</v>
      </c>
      <c r="O401" s="6">
        <v>734255.37634408555</v>
      </c>
      <c r="P401" s="6">
        <v>733758.06451612886</v>
      </c>
      <c r="Q401" s="6">
        <v>647990.59139784949</v>
      </c>
      <c r="R401" s="6">
        <v>267216.66666666663</v>
      </c>
      <c r="S401" s="6">
        <v>928884.40860215039</v>
      </c>
      <c r="T401" s="6">
        <v>598407.79569892469</v>
      </c>
      <c r="U401" s="6">
        <v>527840.59139784949</v>
      </c>
      <c r="V401" s="6">
        <v>515183.60215053754</v>
      </c>
      <c r="W401" s="9">
        <v>590145.43010752671</v>
      </c>
      <c r="X401" s="9">
        <v>1737007.5268817202</v>
      </c>
      <c r="Y401" s="9">
        <v>2137111.8279569894</v>
      </c>
      <c r="Z401" t="s">
        <v>547</v>
      </c>
    </row>
    <row r="402" spans="1:26" x14ac:dyDescent="0.55000000000000004">
      <c r="A402" t="str">
        <f>VLOOKUP(B402,[1]jurisdictions!$E$1:$F$65536,2,FALSE)</f>
        <v>DS630013</v>
      </c>
      <c r="B402" t="s">
        <v>387</v>
      </c>
      <c r="C402" s="1">
        <v>25373031.029999997</v>
      </c>
      <c r="D402" s="1">
        <v>24443580.380000003</v>
      </c>
      <c r="E402" s="1">
        <v>10181870.369999999</v>
      </c>
      <c r="F402" s="1">
        <v>10663419.67</v>
      </c>
      <c r="G402" s="1">
        <v>8912657.1199999973</v>
      </c>
      <c r="H402" s="1">
        <v>9271387.9499999993</v>
      </c>
      <c r="I402" s="1">
        <v>11430090.420000002</v>
      </c>
      <c r="J402" s="1">
        <v>12854387.789999999</v>
      </c>
      <c r="K402" s="1">
        <v>11781157.58</v>
      </c>
      <c r="L402" s="1">
        <v>11248806.41</v>
      </c>
      <c r="M402" s="6">
        <v>10856814.320000002</v>
      </c>
      <c r="N402" s="6">
        <v>10248772.796934865</v>
      </c>
      <c r="O402" s="6">
        <v>9301542.1455938611</v>
      </c>
      <c r="P402" s="6">
        <v>8958993.4865900353</v>
      </c>
      <c r="Q402" s="6">
        <v>9098330.6513409931</v>
      </c>
      <c r="R402" s="6">
        <v>9028607.662835246</v>
      </c>
      <c r="S402" s="6">
        <v>8816760.9195402265</v>
      </c>
      <c r="T402" s="6">
        <v>8611014.3678160906</v>
      </c>
      <c r="U402" s="6">
        <v>9303560.7279693466</v>
      </c>
      <c r="V402" s="6">
        <v>9055511.30268199</v>
      </c>
      <c r="W402" s="9">
        <v>8988140.0383141711</v>
      </c>
      <c r="X402" s="9">
        <v>9602387.9310344812</v>
      </c>
      <c r="Y402" s="9">
        <v>9900959.9616858196</v>
      </c>
      <c r="Z402" t="s">
        <v>547</v>
      </c>
    </row>
    <row r="403" spans="1:26" x14ac:dyDescent="0.55000000000000004">
      <c r="A403" t="str">
        <f>VLOOKUP(B403,[1]jurisdictions!$E$1:$F$65536,2,FALSE)</f>
        <v>DS630014</v>
      </c>
      <c r="B403" t="s">
        <v>388</v>
      </c>
      <c r="C403" s="1">
        <v>71300151.930000007</v>
      </c>
      <c r="D403" s="1">
        <v>89898042.909999996</v>
      </c>
      <c r="E403" s="1">
        <v>91747508.170000002</v>
      </c>
      <c r="F403" s="1">
        <v>98976482.859999985</v>
      </c>
      <c r="G403" s="1">
        <v>97075141.100000024</v>
      </c>
      <c r="H403" s="1">
        <v>93221076.730000004</v>
      </c>
      <c r="I403" s="1">
        <v>93390077.579999998</v>
      </c>
      <c r="J403" s="1">
        <v>95512207.789999992</v>
      </c>
      <c r="K403" s="1">
        <v>91506865.490000024</v>
      </c>
      <c r="L403" s="1">
        <v>89465298.829999983</v>
      </c>
      <c r="M403" s="6">
        <v>88918609.810000002</v>
      </c>
      <c r="N403" s="6">
        <v>85740021.461897343</v>
      </c>
      <c r="O403" s="6">
        <v>78766983.995203689</v>
      </c>
      <c r="P403" s="6">
        <v>70998699.84447898</v>
      </c>
      <c r="Q403" s="6">
        <v>69605813.374805585</v>
      </c>
      <c r="R403" s="6">
        <v>67129823.63919127</v>
      </c>
      <c r="S403" s="6">
        <v>66773866.562985979</v>
      </c>
      <c r="T403" s="6">
        <v>67403742.301710725</v>
      </c>
      <c r="U403" s="6">
        <v>68695791.135303259</v>
      </c>
      <c r="V403" s="6">
        <v>67274103.421461895</v>
      </c>
      <c r="W403" s="9">
        <v>69568145.256609634</v>
      </c>
      <c r="X403" s="9">
        <v>77749187.402799383</v>
      </c>
      <c r="Y403" s="9">
        <v>80646560.497667193</v>
      </c>
      <c r="Z403" t="s">
        <v>547</v>
      </c>
    </row>
    <row r="404" spans="1:26" x14ac:dyDescent="0.55000000000000004">
      <c r="A404" t="str">
        <f>VLOOKUP(B404,[1]jurisdictions!$E$1:$F$65536,2,FALSE)</f>
        <v>DS630015</v>
      </c>
      <c r="B404" t="s">
        <v>389</v>
      </c>
      <c r="C404" s="1">
        <v>3774616.1299999994</v>
      </c>
      <c r="D404" s="1">
        <v>4247116.9600000009</v>
      </c>
      <c r="E404" s="1">
        <v>3201893.7700000005</v>
      </c>
      <c r="F404" s="1">
        <v>3490857.34</v>
      </c>
      <c r="G404" s="1">
        <v>3571699.3800000004</v>
      </c>
      <c r="H404" s="1">
        <v>3318668.6100000003</v>
      </c>
      <c r="I404" s="1">
        <v>3435963.74</v>
      </c>
      <c r="J404" s="1">
        <v>3946884.0799999996</v>
      </c>
      <c r="K404" s="1">
        <v>4330853.4700000016</v>
      </c>
      <c r="L404" s="1">
        <v>3512975.4800000004</v>
      </c>
      <c r="M404" s="6">
        <v>3243620.1299999994</v>
      </c>
      <c r="N404" s="6">
        <v>3046716.8582375469</v>
      </c>
      <c r="O404" s="6">
        <v>2755982.5670498107</v>
      </c>
      <c r="P404" s="6">
        <v>2656265.5172413783</v>
      </c>
      <c r="Q404" s="6">
        <v>2609335.8237547884</v>
      </c>
      <c r="R404" s="6">
        <v>2846727.9693486583</v>
      </c>
      <c r="S404" s="6">
        <v>3040516.4750957843</v>
      </c>
      <c r="T404" s="6">
        <v>3136646.5517241363</v>
      </c>
      <c r="U404" s="6">
        <v>3187849.2337164744</v>
      </c>
      <c r="V404" s="6">
        <v>3091709.5785440602</v>
      </c>
      <c r="W404" s="9">
        <v>3309379.8850574703</v>
      </c>
      <c r="X404" s="9">
        <v>3850741.762452106</v>
      </c>
      <c r="Y404" s="9">
        <v>4314855.1724137915</v>
      </c>
      <c r="Z404" t="s">
        <v>547</v>
      </c>
    </row>
    <row r="405" spans="1:26" x14ac:dyDescent="0.55000000000000004">
      <c r="A405" t="str">
        <f>VLOOKUP(B405,[1]jurisdictions!$E$1:$F$65536,2,FALSE)</f>
        <v>DS630016</v>
      </c>
      <c r="B405" t="s">
        <v>390</v>
      </c>
      <c r="C405" s="1">
        <v>2467627.69</v>
      </c>
      <c r="D405" s="1">
        <v>2404369.6799999997</v>
      </c>
      <c r="E405" s="1">
        <v>1831428.3799999997</v>
      </c>
      <c r="F405" s="1">
        <v>1954074.0299999998</v>
      </c>
      <c r="G405" s="1">
        <v>1776609.3199999998</v>
      </c>
      <c r="H405" s="1">
        <v>1470571.2699999998</v>
      </c>
      <c r="I405" s="1">
        <v>2560982.23</v>
      </c>
      <c r="J405" s="1">
        <v>2101588.77</v>
      </c>
      <c r="K405" s="1">
        <v>2155513.5500000003</v>
      </c>
      <c r="L405" s="1">
        <v>2242676.58</v>
      </c>
      <c r="M405" s="6">
        <v>2512821.0600000005</v>
      </c>
      <c r="N405" s="6">
        <v>2770984.291187739</v>
      </c>
      <c r="O405" s="6">
        <v>2560363.9846743303</v>
      </c>
      <c r="P405" s="6">
        <v>2691589.0804597698</v>
      </c>
      <c r="Q405" s="6">
        <v>2674254.5977011486</v>
      </c>
      <c r="R405" s="6">
        <v>3433274.7126436769</v>
      </c>
      <c r="S405" s="6">
        <v>4010035.6321839066</v>
      </c>
      <c r="T405" s="6">
        <v>4153183.5249042129</v>
      </c>
      <c r="U405" s="6">
        <v>3886408.8122605346</v>
      </c>
      <c r="V405" s="6">
        <v>3921562.2605363969</v>
      </c>
      <c r="W405" s="9">
        <v>3903881.034482758</v>
      </c>
      <c r="X405" s="9">
        <v>4344261.8773946343</v>
      </c>
      <c r="Y405" s="9">
        <v>2771935.0574712637</v>
      </c>
      <c r="Z405" t="s">
        <v>547</v>
      </c>
    </row>
    <row r="406" spans="1:26" x14ac:dyDescent="0.55000000000000004">
      <c r="A406" t="str">
        <f>VLOOKUP(B406,[1]jurisdictions!$E$1:$F$65536,2,FALSE)</f>
        <v>DS630017</v>
      </c>
      <c r="B406" t="s">
        <v>391</v>
      </c>
      <c r="C406" s="1">
        <v>27991917.289999995</v>
      </c>
      <c r="D406" s="1">
        <v>29956052.920000009</v>
      </c>
      <c r="E406" s="1">
        <v>27917837.610000003</v>
      </c>
      <c r="F406" s="1">
        <v>29746204.43</v>
      </c>
      <c r="G406" s="1">
        <v>30103607.959999997</v>
      </c>
      <c r="H406" s="1">
        <v>30553783.749999996</v>
      </c>
      <c r="I406" s="1">
        <v>31270860.230000004</v>
      </c>
      <c r="J406" s="1">
        <v>31657170.989999998</v>
      </c>
      <c r="K406" s="1">
        <v>31457317.570000004</v>
      </c>
      <c r="L406" s="1">
        <v>30852703.680000007</v>
      </c>
      <c r="M406" s="6">
        <v>31672270.729999997</v>
      </c>
      <c r="N406" s="6">
        <v>30872017.405063286</v>
      </c>
      <c r="O406" s="6">
        <v>28765622.626582205</v>
      </c>
      <c r="P406" s="6">
        <v>27882042.563291132</v>
      </c>
      <c r="Q406" s="6">
        <v>27725571.518987335</v>
      </c>
      <c r="R406" s="6">
        <v>28865135.284810126</v>
      </c>
      <c r="S406" s="6">
        <v>30317000.63291138</v>
      </c>
      <c r="T406" s="6">
        <v>28790202.848101258</v>
      </c>
      <c r="U406" s="6">
        <v>30063550.474683542</v>
      </c>
      <c r="V406" s="6">
        <v>32429154.588607579</v>
      </c>
      <c r="W406" s="9">
        <v>33005306.962025307</v>
      </c>
      <c r="X406" s="9">
        <v>34430567.088607579</v>
      </c>
      <c r="Y406" s="9">
        <v>36625539.082278468</v>
      </c>
      <c r="Z406" t="s">
        <v>547</v>
      </c>
    </row>
    <row r="407" spans="1:26" x14ac:dyDescent="0.55000000000000004">
      <c r="A407" t="str">
        <f>VLOOKUP(B407,[1]jurisdictions!$E$1:$F$65536,2,FALSE)</f>
        <v>DS631000</v>
      </c>
      <c r="B407" t="s">
        <v>392</v>
      </c>
      <c r="C407" s="1">
        <v>122934187.67</v>
      </c>
      <c r="D407" s="1">
        <v>166812039.76999998</v>
      </c>
      <c r="E407" s="1">
        <v>172586491.90999997</v>
      </c>
      <c r="F407" s="1">
        <v>188736292.02000001</v>
      </c>
      <c r="G407" s="1">
        <v>194117387.79999998</v>
      </c>
      <c r="H407" s="1">
        <v>219000745.13999999</v>
      </c>
      <c r="I407" s="1">
        <v>241984833.97000006</v>
      </c>
      <c r="J407" s="1">
        <v>253889791.63000005</v>
      </c>
      <c r="K407" s="1">
        <v>230437590.58999997</v>
      </c>
      <c r="L407" s="1">
        <v>220539382.40999997</v>
      </c>
      <c r="M407" s="6">
        <v>218225657.59</v>
      </c>
      <c r="N407" s="6">
        <v>206517959.1954022</v>
      </c>
      <c r="O407" s="6">
        <v>205192678.92720315</v>
      </c>
      <c r="P407" s="6">
        <v>194449926.62835243</v>
      </c>
      <c r="Q407" s="6">
        <v>189217475.28735629</v>
      </c>
      <c r="R407" s="6">
        <v>184890978.54406124</v>
      </c>
      <c r="S407" s="6">
        <v>185560670.11494243</v>
      </c>
      <c r="T407" s="6">
        <v>177616567.62452105</v>
      </c>
      <c r="U407" s="6">
        <v>179746349.23371646</v>
      </c>
      <c r="V407" s="6">
        <v>169544871.26436779</v>
      </c>
      <c r="W407" s="9">
        <v>177661344.06130266</v>
      </c>
      <c r="X407" s="9">
        <v>194724733.71647507</v>
      </c>
      <c r="Y407" s="9">
        <v>190056947.31800756</v>
      </c>
      <c r="Z407" t="s">
        <v>547</v>
      </c>
    </row>
    <row r="408" spans="1:26" x14ac:dyDescent="0.55000000000000004">
      <c r="A408" t="str">
        <f>VLOOKUP(B408,[1]jurisdictions!$E$1:$F$65536,2,FALSE)</f>
        <v>DS640001</v>
      </c>
      <c r="B408" t="s">
        <v>393</v>
      </c>
      <c r="C408" s="1">
        <v>1335388.1099999999</v>
      </c>
      <c r="D408" s="1">
        <v>1372216.98</v>
      </c>
      <c r="E408" s="1">
        <v>1333769.6700000002</v>
      </c>
      <c r="F408" s="1">
        <v>1324075.7899999998</v>
      </c>
      <c r="G408" s="1">
        <v>1341129.7300000002</v>
      </c>
      <c r="H408" s="1">
        <v>1332277.9500000002</v>
      </c>
      <c r="I408" s="1">
        <v>1465575.81</v>
      </c>
      <c r="J408" s="1">
        <v>1409621.0299999998</v>
      </c>
      <c r="K408" s="1">
        <v>1316304.8400000001</v>
      </c>
      <c r="L408" s="1">
        <v>1099172.57</v>
      </c>
      <c r="M408" s="6">
        <v>1092719.32</v>
      </c>
      <c r="N408" s="6">
        <v>1126936.0784313725</v>
      </c>
      <c r="O408" s="6">
        <v>910009.41176470579</v>
      </c>
      <c r="P408" s="6">
        <v>845702.35294117627</v>
      </c>
      <c r="Q408" s="6">
        <v>839452.35294117639</v>
      </c>
      <c r="R408" s="6">
        <v>745157.05882352928</v>
      </c>
      <c r="S408" s="6">
        <v>878256.27450980386</v>
      </c>
      <c r="T408" s="6">
        <v>940973.13725490181</v>
      </c>
      <c r="U408" s="6">
        <v>1146928.6274509802</v>
      </c>
      <c r="V408" s="6">
        <v>1100600.7843137253</v>
      </c>
      <c r="W408" s="9">
        <v>997369.80392156844</v>
      </c>
      <c r="X408" s="9">
        <v>1272922.9411764706</v>
      </c>
      <c r="Y408" s="9">
        <v>1300364.1176470583</v>
      </c>
      <c r="Z408" t="s">
        <v>548</v>
      </c>
    </row>
    <row r="409" spans="1:26" x14ac:dyDescent="0.55000000000000004">
      <c r="A409" t="str">
        <f>VLOOKUP(B409,[1]jurisdictions!$E$1:$F$65536,2,FALSE)</f>
        <v>DS640002</v>
      </c>
      <c r="B409" t="s">
        <v>394</v>
      </c>
      <c r="C409" s="1">
        <v>1081984.5699999998</v>
      </c>
      <c r="D409" s="1">
        <v>1310298.75</v>
      </c>
      <c r="E409" s="1">
        <v>1110232.29</v>
      </c>
      <c r="F409" s="1">
        <v>1187004.8099999998</v>
      </c>
      <c r="G409" s="1">
        <v>1151322.26</v>
      </c>
      <c r="H409" s="1">
        <v>1067795.74</v>
      </c>
      <c r="I409" s="1">
        <v>1210521.75</v>
      </c>
      <c r="J409" s="1">
        <v>1127998.8099999998</v>
      </c>
      <c r="K409" s="1">
        <v>1072584.54</v>
      </c>
      <c r="L409" s="1">
        <v>1185350.96</v>
      </c>
      <c r="M409" s="6">
        <v>990721.91999999981</v>
      </c>
      <c r="N409" s="6">
        <v>1062150.1915708815</v>
      </c>
      <c r="O409" s="6">
        <v>820147.50957854209</v>
      </c>
      <c r="P409" s="6">
        <v>943249.8084291186</v>
      </c>
      <c r="Q409" s="6">
        <v>910254.40613026789</v>
      </c>
      <c r="R409" s="6">
        <v>838154.98084291094</v>
      </c>
      <c r="S409" s="6">
        <v>984517.81609195343</v>
      </c>
      <c r="T409" s="6">
        <v>1153480.2681992331</v>
      </c>
      <c r="U409" s="6">
        <v>1658256.5134099612</v>
      </c>
      <c r="V409" s="6">
        <v>1722611.6858237539</v>
      </c>
      <c r="W409" s="9">
        <v>1668552.107279693</v>
      </c>
      <c r="X409" s="9">
        <v>1988637.9310344823</v>
      </c>
      <c r="Y409" s="9">
        <v>2133135.4406130263</v>
      </c>
      <c r="Z409" t="s">
        <v>548</v>
      </c>
    </row>
    <row r="410" spans="1:26" x14ac:dyDescent="0.55000000000000004">
      <c r="A410" t="str">
        <f>VLOOKUP(B410,[1]jurisdictions!$E$1:$F$65536,2,FALSE)</f>
        <v>DS640003</v>
      </c>
      <c r="B410" t="s">
        <v>395</v>
      </c>
      <c r="C410" s="1">
        <v>9264001.2999999989</v>
      </c>
      <c r="D410" s="1">
        <v>11513305.25</v>
      </c>
      <c r="E410" s="1">
        <v>10459447.57</v>
      </c>
      <c r="F410" s="1">
        <v>9882673.0700000022</v>
      </c>
      <c r="G410" s="1">
        <v>12148044.869999999</v>
      </c>
      <c r="H410" s="1">
        <v>18042406.030000001</v>
      </c>
      <c r="I410" s="1">
        <v>28449383.289999999</v>
      </c>
      <c r="J410" s="1">
        <v>13177575.43</v>
      </c>
      <c r="K410" s="1">
        <v>9564504.4600000009</v>
      </c>
      <c r="L410" s="1">
        <v>8809233.5300000012</v>
      </c>
      <c r="M410" s="6">
        <v>7781543.2999999989</v>
      </c>
      <c r="N410" s="6">
        <v>2521006.7049808484</v>
      </c>
      <c r="O410" s="6">
        <v>2421744.8275862033</v>
      </c>
      <c r="P410" s="6">
        <v>2006009.003831418</v>
      </c>
      <c r="Q410" s="6">
        <v>1371748.0842911878</v>
      </c>
      <c r="R410" s="6">
        <v>6024883.1417624503</v>
      </c>
      <c r="S410" s="6">
        <v>6269806.70498084</v>
      </c>
      <c r="T410" s="6">
        <v>5769000.191570879</v>
      </c>
      <c r="U410" s="6">
        <v>5926849.8084291164</v>
      </c>
      <c r="V410" s="6">
        <v>6404580.8429118767</v>
      </c>
      <c r="W410" s="9">
        <v>6462101.7241379283</v>
      </c>
      <c r="X410" s="9">
        <v>6887605.7471264349</v>
      </c>
      <c r="Y410" s="9">
        <v>7221392.9118773937</v>
      </c>
      <c r="Z410" t="s">
        <v>548</v>
      </c>
    </row>
    <row r="411" spans="1:26" x14ac:dyDescent="0.55000000000000004">
      <c r="A411" t="str">
        <f>VLOOKUP(B411,[1]jurisdictions!$E$1:$F$65536,2,FALSE)</f>
        <v>DS640004</v>
      </c>
      <c r="B411" t="s">
        <v>396</v>
      </c>
      <c r="C411" s="1">
        <v>543501.34000000008</v>
      </c>
      <c r="D411" s="1">
        <v>596142.12</v>
      </c>
      <c r="E411" s="1">
        <v>525408.38</v>
      </c>
      <c r="F411" s="1">
        <v>556717.98</v>
      </c>
      <c r="G411" s="1">
        <v>565491.35</v>
      </c>
      <c r="H411" s="1">
        <v>576560.14999999979</v>
      </c>
      <c r="I411" s="1">
        <v>592135.84000000008</v>
      </c>
      <c r="J411" s="1">
        <v>561102.30000000005</v>
      </c>
      <c r="K411" s="1">
        <v>513869.58</v>
      </c>
      <c r="L411" s="1">
        <v>452707.40000000008</v>
      </c>
      <c r="M411" s="6">
        <v>447644.28</v>
      </c>
      <c r="N411" s="6">
        <v>481015.90038314171</v>
      </c>
      <c r="O411" s="6">
        <v>361102.10727969353</v>
      </c>
      <c r="P411" s="6">
        <v>340039.65517241374</v>
      </c>
      <c r="Q411" s="6">
        <v>287142.14559386962</v>
      </c>
      <c r="R411" s="6">
        <v>250192.72030651337</v>
      </c>
      <c r="S411" s="6">
        <v>281576.05363984662</v>
      </c>
      <c r="T411" s="6">
        <v>275797.31800766272</v>
      </c>
      <c r="U411" s="6">
        <v>298585.82375478919</v>
      </c>
      <c r="V411" s="6">
        <v>414559.00383141747</v>
      </c>
      <c r="W411" s="9">
        <v>483806.896551724</v>
      </c>
      <c r="X411" s="9">
        <v>620052.29885057441</v>
      </c>
      <c r="Y411" s="9">
        <v>711325.47892720287</v>
      </c>
      <c r="Z411" t="s">
        <v>548</v>
      </c>
    </row>
    <row r="412" spans="1:26" x14ac:dyDescent="0.55000000000000004">
      <c r="A412" t="str">
        <f>VLOOKUP(B412,[1]jurisdictions!$E$1:$F$65536,2,FALSE)</f>
        <v>DS640005</v>
      </c>
      <c r="B412" t="s">
        <v>397</v>
      </c>
      <c r="C412" s="1">
        <v>793600.45</v>
      </c>
      <c r="D412" s="1">
        <v>971056.17999999993</v>
      </c>
      <c r="E412" s="1">
        <v>950238.16999999993</v>
      </c>
      <c r="F412" s="1">
        <v>864102.57999999984</v>
      </c>
      <c r="G412" s="1">
        <v>867217.70000000007</v>
      </c>
      <c r="H412" s="1">
        <v>845431.15999999968</v>
      </c>
      <c r="I412" s="1">
        <v>838697.05</v>
      </c>
      <c r="J412" s="1">
        <v>754977.49999999988</v>
      </c>
      <c r="K412" s="1">
        <v>585663.99</v>
      </c>
      <c r="L412" s="1">
        <v>425299.24999999994</v>
      </c>
      <c r="M412" s="6">
        <v>401607.69</v>
      </c>
      <c r="N412" s="6">
        <v>458828.73563218402</v>
      </c>
      <c r="O412" s="6">
        <v>497922.98850574717</v>
      </c>
      <c r="P412" s="6">
        <v>494182.75862068956</v>
      </c>
      <c r="Q412" s="6">
        <v>465074.32950191549</v>
      </c>
      <c r="R412" s="6">
        <v>452650.95785440592</v>
      </c>
      <c r="S412" s="6">
        <v>490269.73180076614</v>
      </c>
      <c r="T412" s="6">
        <v>473921.26436781592</v>
      </c>
      <c r="U412" s="6">
        <v>529567.43295019155</v>
      </c>
      <c r="V412" s="6">
        <v>586437.16475095763</v>
      </c>
      <c r="W412" s="9">
        <v>647791.76245210681</v>
      </c>
      <c r="X412" s="9">
        <v>633508.81226053613</v>
      </c>
      <c r="Y412" s="9">
        <v>578860.72796934843</v>
      </c>
      <c r="Z412" t="s">
        <v>548</v>
      </c>
    </row>
    <row r="413" spans="1:26" x14ac:dyDescent="0.55000000000000004">
      <c r="A413" t="str">
        <f>VLOOKUP(B413,[1]jurisdictions!$E$1:$F$65536,2,FALSE)</f>
        <v>DS641000</v>
      </c>
      <c r="B413" t="s">
        <v>398</v>
      </c>
      <c r="C413" s="1">
        <v>18609121.750000004</v>
      </c>
      <c r="D413" s="1">
        <v>23889069.379999999</v>
      </c>
      <c r="E413" s="1">
        <v>24403696.410000004</v>
      </c>
      <c r="F413" s="1">
        <v>28605300.720000003</v>
      </c>
      <c r="G413" s="1">
        <v>33514872.48</v>
      </c>
      <c r="H413" s="1">
        <v>33663333.950000003</v>
      </c>
      <c r="I413" s="1">
        <v>31198830.449999999</v>
      </c>
      <c r="J413" s="1">
        <v>28106158.510000002</v>
      </c>
      <c r="K413" s="1">
        <v>29853123.759999998</v>
      </c>
      <c r="L413" s="1">
        <v>28157528.049999997</v>
      </c>
      <c r="M413" s="6">
        <v>24779507.98</v>
      </c>
      <c r="N413" s="6">
        <v>24097858.695652172</v>
      </c>
      <c r="O413" s="6">
        <v>25122649.456521772</v>
      </c>
      <c r="P413" s="6">
        <v>27589741.847826086</v>
      </c>
      <c r="Q413" s="6">
        <v>24042139.130434781</v>
      </c>
      <c r="R413" s="6">
        <v>27859083.695652168</v>
      </c>
      <c r="S413" s="6">
        <v>23137567.934782609</v>
      </c>
      <c r="T413" s="6">
        <v>20566214.67391305</v>
      </c>
      <c r="U413" s="6">
        <v>20663625.000000004</v>
      </c>
      <c r="V413" s="6">
        <v>20379758.152173914</v>
      </c>
      <c r="W413" s="9">
        <v>19830288.043478262</v>
      </c>
      <c r="X413" s="9">
        <v>21414694.565217398</v>
      </c>
      <c r="Y413" s="9">
        <v>20485498.91304348</v>
      </c>
      <c r="Z413" t="s">
        <v>548</v>
      </c>
    </row>
    <row r="414" spans="1:26" x14ac:dyDescent="0.55000000000000004">
      <c r="A414" t="str">
        <f>VLOOKUP(B414,[1]jurisdictions!$E$1:$F$65536,2,FALSE)</f>
        <v>DS650001</v>
      </c>
      <c r="B414" t="s">
        <v>399</v>
      </c>
      <c r="C414" s="1">
        <v>888477.9</v>
      </c>
      <c r="D414" s="1">
        <v>1151594.6100000001</v>
      </c>
      <c r="E414" s="1">
        <v>1082136.6599999999</v>
      </c>
      <c r="F414" s="1">
        <v>1189154.01</v>
      </c>
      <c r="G414" s="1">
        <v>1314484.1599999999</v>
      </c>
      <c r="H414" s="1">
        <v>1414841.9000000001</v>
      </c>
      <c r="I414" s="1">
        <v>1445308.06</v>
      </c>
      <c r="J414" s="1">
        <v>1422757</v>
      </c>
      <c r="K414" s="1">
        <v>748331.3899999999</v>
      </c>
      <c r="L414" s="1">
        <v>572494.64</v>
      </c>
      <c r="M414" s="6">
        <v>570701.30999999994</v>
      </c>
      <c r="N414" s="6">
        <v>644988.12260536407</v>
      </c>
      <c r="O414" s="6">
        <v>481020.8812260534</v>
      </c>
      <c r="P414" s="6">
        <v>480294.0613026818</v>
      </c>
      <c r="Q414" s="6">
        <v>500840.99616858212</v>
      </c>
      <c r="R414" s="6">
        <v>514045.59386973159</v>
      </c>
      <c r="S414" s="6">
        <v>320757.08812260517</v>
      </c>
      <c r="T414" s="6">
        <v>0</v>
      </c>
      <c r="U414" s="6">
        <v>0</v>
      </c>
      <c r="V414" s="6">
        <v>0</v>
      </c>
      <c r="W414" s="9">
        <v>0</v>
      </c>
      <c r="X414" s="9">
        <v>0</v>
      </c>
      <c r="Y414" s="9">
        <v>0</v>
      </c>
      <c r="Z414" t="s">
        <v>549</v>
      </c>
    </row>
    <row r="415" spans="1:26" x14ac:dyDescent="0.55000000000000004">
      <c r="A415" t="str">
        <f>VLOOKUP(B415,[1]jurisdictions!$E$1:$F$65536,2,FALSE)</f>
        <v>DS650002</v>
      </c>
      <c r="B415" t="s">
        <v>400</v>
      </c>
      <c r="C415" s="1">
        <v>52925.739999999991</v>
      </c>
      <c r="D415" s="1">
        <v>63371.11</v>
      </c>
      <c r="E415" s="1">
        <v>14255.86</v>
      </c>
      <c r="F415" s="1">
        <v>1916.4700000000003</v>
      </c>
      <c r="G415" s="1">
        <v>2813.2000000000007</v>
      </c>
      <c r="H415" s="1">
        <v>6064.05</v>
      </c>
      <c r="I415" s="1">
        <v>2189.8499999999995</v>
      </c>
      <c r="J415" s="1">
        <v>3268.5000000000005</v>
      </c>
      <c r="K415" s="1">
        <v>1867.77</v>
      </c>
      <c r="L415" s="1">
        <v>3720.0299999999997</v>
      </c>
      <c r="M415" s="6">
        <v>2650.83</v>
      </c>
      <c r="N415" s="6">
        <v>11280</v>
      </c>
      <c r="O415" s="6">
        <v>4007.5</v>
      </c>
      <c r="P415" s="6">
        <v>31509.999999999993</v>
      </c>
      <c r="Q415" s="6">
        <v>272.49999999999994</v>
      </c>
      <c r="R415" s="6">
        <v>69862.499999999985</v>
      </c>
      <c r="S415" s="6">
        <v>90519.999999999985</v>
      </c>
      <c r="T415" s="6">
        <v>87254.999999999985</v>
      </c>
      <c r="U415" s="6">
        <v>163284.99999999997</v>
      </c>
      <c r="V415" s="6">
        <v>346732.49999999988</v>
      </c>
      <c r="W415" s="9">
        <v>505879.99999999988</v>
      </c>
      <c r="X415" s="9">
        <v>841007.49999999977</v>
      </c>
      <c r="Y415" s="9">
        <v>8054.9999999999964</v>
      </c>
      <c r="Z415" t="s">
        <v>549</v>
      </c>
    </row>
    <row r="416" spans="1:26" x14ac:dyDescent="0.55000000000000004">
      <c r="A416" t="str">
        <f>VLOOKUP(B416,[1]jurisdictions!$E$1:$F$65536,2,FALSE)</f>
        <v>DS650003</v>
      </c>
      <c r="B416" t="s">
        <v>401</v>
      </c>
      <c r="C416" s="1">
        <v>20484688.000000004</v>
      </c>
      <c r="D416" s="1">
        <v>23039405.129999995</v>
      </c>
      <c r="E416" s="1">
        <v>21161029.069999997</v>
      </c>
      <c r="F416" s="1">
        <v>21631954.849999998</v>
      </c>
      <c r="G416" s="1">
        <v>22387011.770000003</v>
      </c>
      <c r="H416" s="1">
        <v>19124713.119999997</v>
      </c>
      <c r="I416" s="1">
        <v>17770782.649999999</v>
      </c>
      <c r="J416" s="1">
        <v>17542208.300000001</v>
      </c>
      <c r="K416" s="1">
        <v>20117920.170000002</v>
      </c>
      <c r="L416" s="1">
        <v>22554974.759999998</v>
      </c>
      <c r="M416" s="6">
        <v>20755608.32</v>
      </c>
      <c r="N416" s="6">
        <v>30010998.084291194</v>
      </c>
      <c r="O416" s="6">
        <v>15812755.938697323</v>
      </c>
      <c r="P416" s="6">
        <v>17596941.187739458</v>
      </c>
      <c r="Q416" s="6">
        <v>17425791.379310343</v>
      </c>
      <c r="R416" s="6">
        <v>20523141.18773945</v>
      </c>
      <c r="S416" s="6">
        <v>17699713.793103442</v>
      </c>
      <c r="T416" s="6">
        <v>15873020.498084288</v>
      </c>
      <c r="U416" s="6">
        <v>15377421.839080455</v>
      </c>
      <c r="V416" s="6">
        <v>17085820.689655147</v>
      </c>
      <c r="W416" s="9">
        <v>18142085.82375478</v>
      </c>
      <c r="X416" s="9">
        <v>22312983.52490421</v>
      </c>
      <c r="Y416" s="9">
        <v>27637077.203065123</v>
      </c>
      <c r="Z416" t="s">
        <v>549</v>
      </c>
    </row>
    <row r="417" spans="1:26" x14ac:dyDescent="0.55000000000000004">
      <c r="A417" t="str">
        <f>VLOOKUP(B417,[1]jurisdictions!$E$1:$F$65536,2,FALSE)</f>
        <v>DS650004</v>
      </c>
      <c r="B417" t="s">
        <v>402</v>
      </c>
      <c r="C417" s="1">
        <v>3280510.8400000003</v>
      </c>
      <c r="D417" s="1">
        <v>4417137.5100000007</v>
      </c>
      <c r="E417" s="1">
        <v>4631275.54</v>
      </c>
      <c r="F417" s="1">
        <v>4902541.12</v>
      </c>
      <c r="G417" s="1">
        <v>5914805.5100000007</v>
      </c>
      <c r="H417" s="1">
        <v>5460267.919999999</v>
      </c>
      <c r="I417" s="1">
        <v>6061651.4800000004</v>
      </c>
      <c r="J417" s="1">
        <v>6130060.2899999991</v>
      </c>
      <c r="K417" s="1">
        <v>6113097.8199999984</v>
      </c>
      <c r="L417" s="1">
        <v>5767092.3100000005</v>
      </c>
      <c r="M417" s="6">
        <v>4444164.7300000004</v>
      </c>
      <c r="N417" s="6">
        <v>4863328.1609195406</v>
      </c>
      <c r="O417" s="6">
        <v>4076075.8620689623</v>
      </c>
      <c r="P417" s="6">
        <v>3808899.616858236</v>
      </c>
      <c r="Q417" s="6">
        <v>3567138.8888888876</v>
      </c>
      <c r="R417" s="6">
        <v>4865814.5593869714</v>
      </c>
      <c r="S417" s="6">
        <v>3590602.2988505736</v>
      </c>
      <c r="T417" s="6">
        <v>4151130.0766283516</v>
      </c>
      <c r="U417" s="6">
        <v>6205992.1455938686</v>
      </c>
      <c r="V417" s="6">
        <v>11705341.762452101</v>
      </c>
      <c r="W417" s="9">
        <v>7056667.816091951</v>
      </c>
      <c r="X417" s="9">
        <v>7567011.4942528708</v>
      </c>
      <c r="Y417" s="9">
        <v>7314190.038314173</v>
      </c>
      <c r="Z417" t="s">
        <v>549</v>
      </c>
    </row>
    <row r="418" spans="1:26" x14ac:dyDescent="0.55000000000000004">
      <c r="A418" t="str">
        <f>VLOOKUP(B418,[1]jurisdictions!$E$1:$F$65536,2,FALSE)</f>
        <v>DS651000</v>
      </c>
      <c r="B418" t="s">
        <v>403</v>
      </c>
      <c r="C418" s="1">
        <v>75419639.210000008</v>
      </c>
      <c r="D418" s="1">
        <v>94466743.830000013</v>
      </c>
      <c r="E418" s="1">
        <v>94990804.709999993</v>
      </c>
      <c r="F418" s="1">
        <v>102317142.85000001</v>
      </c>
      <c r="G418" s="1">
        <v>115471459.47</v>
      </c>
      <c r="H418" s="1">
        <v>127251877.06000002</v>
      </c>
      <c r="I418" s="1">
        <v>132357626.74999996</v>
      </c>
      <c r="J418" s="1">
        <v>130376539.36000001</v>
      </c>
      <c r="K418" s="1">
        <v>137345677.31</v>
      </c>
      <c r="L418" s="1">
        <v>128488670.59999999</v>
      </c>
      <c r="M418" s="6">
        <v>130437515.33999999</v>
      </c>
      <c r="N418" s="6">
        <v>131232292.93478258</v>
      </c>
      <c r="O418" s="6">
        <v>124845654.89130422</v>
      </c>
      <c r="P418" s="6">
        <v>125849155.97826086</v>
      </c>
      <c r="Q418" s="6">
        <v>123399220.10869566</v>
      </c>
      <c r="R418" s="6">
        <v>143367077.17391303</v>
      </c>
      <c r="S418" s="6">
        <v>122559809.23913042</v>
      </c>
      <c r="T418" s="6">
        <v>130175513.04347828</v>
      </c>
      <c r="U418" s="6">
        <v>138773708.15217388</v>
      </c>
      <c r="V418" s="6">
        <v>235774933.15217391</v>
      </c>
      <c r="W418" s="9">
        <v>141730803.80434784</v>
      </c>
      <c r="X418" s="9">
        <v>163178207.06521738</v>
      </c>
      <c r="Y418" s="9">
        <v>154736015.21739131</v>
      </c>
      <c r="Z418" t="s">
        <v>549</v>
      </c>
    </row>
    <row r="419" spans="1:26" x14ac:dyDescent="0.55000000000000004">
      <c r="A419" t="str">
        <f>VLOOKUP(B419,[1]jurisdictions!$E$1:$F$65536,2,FALSE)</f>
        <v>DS660001</v>
      </c>
      <c r="B419" t="s">
        <v>404</v>
      </c>
      <c r="C419" s="1">
        <v>35275452.420000009</v>
      </c>
      <c r="D419" s="1">
        <v>42156113.500000007</v>
      </c>
      <c r="E419" s="1">
        <v>41037680.609999999</v>
      </c>
      <c r="F419" s="1">
        <v>43309636.959999993</v>
      </c>
      <c r="G419" s="1">
        <v>42800825.13000001</v>
      </c>
      <c r="H419" s="1">
        <v>41277963.860000007</v>
      </c>
      <c r="I419" s="1">
        <v>40404614.110000007</v>
      </c>
      <c r="J419" s="1">
        <v>37370844.63000001</v>
      </c>
      <c r="K419" s="1">
        <v>35081011.850000001</v>
      </c>
      <c r="L419" s="1">
        <v>32897270.290000007</v>
      </c>
      <c r="M419" s="6">
        <v>32798049.389999997</v>
      </c>
      <c r="N419" s="6">
        <v>31363868.3908046</v>
      </c>
      <c r="O419" s="6">
        <v>27414299.425287332</v>
      </c>
      <c r="P419" s="6">
        <v>25332208.812260535</v>
      </c>
      <c r="Q419" s="6">
        <v>24097534.674329501</v>
      </c>
      <c r="R419" s="6">
        <v>23452021.455938689</v>
      </c>
      <c r="S419" s="6">
        <v>24507353.639846738</v>
      </c>
      <c r="T419" s="6">
        <v>22819495.977011487</v>
      </c>
      <c r="U419" s="6">
        <v>23228885.249042135</v>
      </c>
      <c r="V419" s="6">
        <v>24428620.689655159</v>
      </c>
      <c r="W419" s="9">
        <v>24690357.088122599</v>
      </c>
      <c r="X419" s="9">
        <v>28841368.582375467</v>
      </c>
      <c r="Y419" s="9">
        <v>30109326.628352482</v>
      </c>
      <c r="Z419" t="s">
        <v>550</v>
      </c>
    </row>
    <row r="420" spans="1:26" x14ac:dyDescent="0.55000000000000004">
      <c r="A420" t="str">
        <f>VLOOKUP(B420,[1]jurisdictions!$E$1:$F$65536,2,FALSE)</f>
        <v>DS660002</v>
      </c>
      <c r="B420" t="s">
        <v>405</v>
      </c>
      <c r="C420" s="1">
        <v>56984639.210000016</v>
      </c>
      <c r="D420" s="1">
        <v>75520068.209999979</v>
      </c>
      <c r="E420" s="1">
        <v>75831887.500000015</v>
      </c>
      <c r="F420" s="1">
        <v>90523115.12000002</v>
      </c>
      <c r="G420" s="1">
        <v>108155445.22000001</v>
      </c>
      <c r="H420" s="1">
        <v>111953121.49000001</v>
      </c>
      <c r="I420" s="1">
        <v>127861730.60000001</v>
      </c>
      <c r="J420" s="1">
        <v>116928344.17999999</v>
      </c>
      <c r="K420" s="1">
        <v>118483734.87</v>
      </c>
      <c r="L420" s="1">
        <v>114868482.48</v>
      </c>
      <c r="M420" s="6">
        <v>123460138.97000004</v>
      </c>
      <c r="N420" s="6">
        <v>124934330.55172417</v>
      </c>
      <c r="O420" s="6">
        <v>105102590.15325679</v>
      </c>
      <c r="P420" s="6">
        <v>103075615.32567047</v>
      </c>
      <c r="Q420" s="6">
        <v>99569929.693486556</v>
      </c>
      <c r="R420" s="6">
        <v>93946634.482758611</v>
      </c>
      <c r="S420" s="6">
        <v>97446491.187739432</v>
      </c>
      <c r="T420" s="6">
        <v>93176664.94252871</v>
      </c>
      <c r="U420" s="6">
        <v>94082938.314176217</v>
      </c>
      <c r="V420" s="6">
        <v>97492464.559386954</v>
      </c>
      <c r="W420" s="9">
        <v>104227226.05363981</v>
      </c>
      <c r="X420" s="9">
        <v>112804551.53256701</v>
      </c>
      <c r="Y420" s="9">
        <v>115889098.27586204</v>
      </c>
      <c r="Z420" t="s">
        <v>550</v>
      </c>
    </row>
    <row r="421" spans="1:26" x14ac:dyDescent="0.55000000000000004">
      <c r="A421" t="str">
        <f>VLOOKUP(B421,[1]jurisdictions!$E$1:$F$65536,2,FALSE)</f>
        <v>DS660003</v>
      </c>
      <c r="B421" t="s">
        <v>406</v>
      </c>
      <c r="C421" s="1">
        <v>309593.32999999996</v>
      </c>
      <c r="D421" s="1">
        <v>407792.48</v>
      </c>
      <c r="E421" s="1">
        <v>439276.83000000007</v>
      </c>
      <c r="F421" s="1">
        <v>495547.05000000005</v>
      </c>
      <c r="G421" s="1">
        <v>548819.29</v>
      </c>
      <c r="H421" s="1">
        <v>409710.35000000003</v>
      </c>
      <c r="I421" s="1">
        <v>531013.64000000013</v>
      </c>
      <c r="J421" s="1">
        <v>415420.83</v>
      </c>
      <c r="K421" s="1">
        <v>573806.03</v>
      </c>
      <c r="L421" s="1">
        <v>453984.06999999995</v>
      </c>
      <c r="M421" s="6">
        <v>472396.89999999991</v>
      </c>
      <c r="N421" s="6">
        <v>439224.375</v>
      </c>
      <c r="O421" s="6">
        <v>380563.125</v>
      </c>
      <c r="P421" s="6">
        <v>396756.87499999983</v>
      </c>
      <c r="Q421" s="6">
        <v>402676.87499999988</v>
      </c>
      <c r="R421" s="6">
        <v>404575.62499999988</v>
      </c>
      <c r="S421" s="6">
        <v>416273.74999999977</v>
      </c>
      <c r="T421" s="6">
        <v>345012.49999999994</v>
      </c>
      <c r="U421" s="6">
        <v>339798.12499999994</v>
      </c>
      <c r="V421" s="6">
        <v>346404.99999999994</v>
      </c>
      <c r="W421" s="9">
        <v>379295.62499999994</v>
      </c>
      <c r="X421" s="9">
        <v>406389.99999999988</v>
      </c>
      <c r="Y421" s="9">
        <v>381311.24999999994</v>
      </c>
      <c r="Z421" t="s">
        <v>550</v>
      </c>
    </row>
    <row r="422" spans="1:26" x14ac:dyDescent="0.55000000000000004">
      <c r="A422" t="str">
        <f>VLOOKUP(B422,[1]jurisdictions!$E$1:$F$65536,2,FALSE)</f>
        <v>DS661000</v>
      </c>
      <c r="B422" t="s">
        <v>407</v>
      </c>
      <c r="C422" s="1">
        <v>41017925.640000008</v>
      </c>
      <c r="D422" s="1">
        <v>50638775.219999999</v>
      </c>
      <c r="E422" s="1">
        <v>51574119.379999995</v>
      </c>
      <c r="F422" s="1">
        <v>55644361.320000008</v>
      </c>
      <c r="G422" s="1">
        <v>57221453.430000007</v>
      </c>
      <c r="H422" s="1">
        <v>62070978.55999998</v>
      </c>
      <c r="I422" s="1">
        <v>68761591.25</v>
      </c>
      <c r="J422" s="1">
        <v>60985883.839999989</v>
      </c>
      <c r="K422" s="1">
        <v>57988714.480000012</v>
      </c>
      <c r="L422" s="1">
        <v>56655626.370000005</v>
      </c>
      <c r="M422" s="6">
        <v>55335372.339999989</v>
      </c>
      <c r="N422" s="6">
        <v>53699701.086956516</v>
      </c>
      <c r="O422" s="6">
        <v>50908788.043478213</v>
      </c>
      <c r="P422" s="6">
        <v>49464986.956521727</v>
      </c>
      <c r="Q422" s="6">
        <v>47014154.891304336</v>
      </c>
      <c r="R422" s="6">
        <v>44022358.152173914</v>
      </c>
      <c r="S422" s="6">
        <v>46855104.891304336</v>
      </c>
      <c r="T422" s="6">
        <v>43423977.173913047</v>
      </c>
      <c r="U422" s="6">
        <v>43056958.695652172</v>
      </c>
      <c r="V422" s="6">
        <v>40158786.413043484</v>
      </c>
      <c r="W422" s="9">
        <v>42316766.304347828</v>
      </c>
      <c r="X422" s="9">
        <v>41722866.304347821</v>
      </c>
      <c r="Y422" s="9">
        <v>38619293.478260867</v>
      </c>
      <c r="Z422" t="s">
        <v>550</v>
      </c>
    </row>
    <row r="423" spans="1:26" x14ac:dyDescent="0.55000000000000004">
      <c r="A423" t="str">
        <f>VLOOKUP(B423,[1]jurisdictions!$E$1:$F$65536,2,FALSE)</f>
        <v>DS670001</v>
      </c>
      <c r="B423" t="s">
        <v>408</v>
      </c>
      <c r="C423" s="1">
        <v>9047635.8900000006</v>
      </c>
      <c r="D423" s="1">
        <v>11486859.269999998</v>
      </c>
      <c r="E423" s="1">
        <v>9131785.8900000006</v>
      </c>
      <c r="F423" s="1">
        <v>9093808.879999999</v>
      </c>
      <c r="G423" s="1">
        <v>8895348.3300000001</v>
      </c>
      <c r="H423" s="1">
        <v>8993632.7400000002</v>
      </c>
      <c r="I423" s="1">
        <v>9051194.5499999989</v>
      </c>
      <c r="J423" s="1">
        <v>8820720.6400000006</v>
      </c>
      <c r="K423" s="1">
        <v>7923777.9799999986</v>
      </c>
      <c r="L423" s="1">
        <v>7423811.0299999975</v>
      </c>
      <c r="M423" s="6">
        <v>7350121.3399999999</v>
      </c>
      <c r="N423" s="6">
        <v>9137467.4477124196</v>
      </c>
      <c r="O423" s="6">
        <v>6250987.6610219879</v>
      </c>
      <c r="P423" s="6">
        <v>6108365.111111111</v>
      </c>
      <c r="Q423" s="6">
        <v>6038414.6666666688</v>
      </c>
      <c r="R423" s="6">
        <v>5718574.2222222229</v>
      </c>
      <c r="S423" s="6">
        <v>5740132.8888888899</v>
      </c>
      <c r="T423" s="6">
        <v>5953692.8888888899</v>
      </c>
      <c r="U423" s="6">
        <v>6453518.4959349595</v>
      </c>
      <c r="V423" s="6">
        <v>7249700.1915708799</v>
      </c>
      <c r="W423" s="9">
        <v>8009532.1839080434</v>
      </c>
      <c r="X423" s="9">
        <v>9812026.4367816057</v>
      </c>
      <c r="Y423" s="9">
        <v>11997514.176245207</v>
      </c>
      <c r="Z423" t="s">
        <v>551</v>
      </c>
    </row>
    <row r="424" spans="1:26" x14ac:dyDescent="0.55000000000000004">
      <c r="A424" t="str">
        <f>VLOOKUP(B424,[1]jurisdictions!$E$1:$F$65536,2,FALSE)</f>
        <v>DS670002</v>
      </c>
      <c r="B424" t="s">
        <v>409</v>
      </c>
      <c r="C424" s="1">
        <v>795631</v>
      </c>
      <c r="D424" s="1">
        <v>1055324.31</v>
      </c>
      <c r="E424" s="1">
        <v>775554.49999999988</v>
      </c>
      <c r="F424" s="1">
        <v>492832.01</v>
      </c>
      <c r="G424" s="1">
        <v>631324.14000000013</v>
      </c>
      <c r="H424" s="1">
        <v>697962.46</v>
      </c>
      <c r="I424" s="1">
        <v>721917.91999999981</v>
      </c>
      <c r="J424" s="1">
        <v>643776.67999999982</v>
      </c>
      <c r="K424" s="1">
        <v>555027.51000000013</v>
      </c>
      <c r="L424" s="1">
        <v>513319.16999999987</v>
      </c>
      <c r="M424" s="6">
        <v>542128.84</v>
      </c>
      <c r="N424" s="6">
        <v>637737.69230769214</v>
      </c>
      <c r="O424" s="6">
        <v>482621.53846153873</v>
      </c>
      <c r="P424" s="6">
        <v>487874.6153846152</v>
      </c>
      <c r="Q424" s="6">
        <v>504099.23076923063</v>
      </c>
      <c r="R424" s="6">
        <v>579462.30769230763</v>
      </c>
      <c r="S424" s="6">
        <v>564500.76923076902</v>
      </c>
      <c r="T424" s="6">
        <v>580766.92307692289</v>
      </c>
      <c r="U424" s="6">
        <v>458365.38461538451</v>
      </c>
      <c r="V424" s="6">
        <v>444170.76923076913</v>
      </c>
      <c r="W424" s="9">
        <v>555524.64454976295</v>
      </c>
      <c r="X424" s="9">
        <v>668713.1372549017</v>
      </c>
      <c r="Y424" s="9">
        <v>842135.49019607832</v>
      </c>
      <c r="Z424" t="s">
        <v>551</v>
      </c>
    </row>
    <row r="425" spans="1:26" x14ac:dyDescent="0.55000000000000004">
      <c r="A425" t="str">
        <f>VLOOKUP(B425,[1]jurisdictions!$E$1:$F$65536,2,FALSE)</f>
        <v>DS670003</v>
      </c>
      <c r="B425" t="s">
        <v>410</v>
      </c>
      <c r="C425" s="1">
        <v>6416375.4299999997</v>
      </c>
      <c r="D425" s="1">
        <v>12034191.49</v>
      </c>
      <c r="E425" s="1">
        <v>8646162.9300000016</v>
      </c>
      <c r="F425" s="1">
        <v>9093507.9099999983</v>
      </c>
      <c r="G425" s="1">
        <v>9054872.3900000025</v>
      </c>
      <c r="H425" s="1">
        <v>8647784.379999999</v>
      </c>
      <c r="I425" s="1">
        <v>9563965.1100000013</v>
      </c>
      <c r="J425" s="1">
        <v>9096737.879999999</v>
      </c>
      <c r="K425" s="1">
        <v>9215531.0099999998</v>
      </c>
      <c r="L425" s="1">
        <v>10290427.66</v>
      </c>
      <c r="M425" s="6">
        <v>9673993.1399999987</v>
      </c>
      <c r="N425" s="6">
        <v>9588135.3951889984</v>
      </c>
      <c r="O425" s="6">
        <v>7295972.3367697671</v>
      </c>
      <c r="P425" s="6">
        <v>6411607.5601374554</v>
      </c>
      <c r="Q425" s="6">
        <v>7290746.2199312663</v>
      </c>
      <c r="R425" s="6">
        <v>6508248.625429552</v>
      </c>
      <c r="S425" s="6">
        <v>6697428.0068728495</v>
      </c>
      <c r="T425" s="6">
        <v>6716815.9793814411</v>
      </c>
      <c r="U425" s="6">
        <v>7699579.0378006864</v>
      </c>
      <c r="V425" s="6">
        <v>8217885.9106529178</v>
      </c>
      <c r="W425" s="9">
        <v>8506016.1512027457</v>
      </c>
      <c r="X425" s="9">
        <v>10887880.927835047</v>
      </c>
      <c r="Y425" s="9">
        <v>14281301.718213053</v>
      </c>
      <c r="Z425" t="s">
        <v>551</v>
      </c>
    </row>
    <row r="426" spans="1:26" x14ac:dyDescent="0.55000000000000004">
      <c r="A426" t="str">
        <f>VLOOKUP(B426,[1]jurisdictions!$E$1:$F$65536,2,FALSE)</f>
        <v>DS671000</v>
      </c>
      <c r="B426" t="s">
        <v>411</v>
      </c>
      <c r="C426" s="1">
        <v>39195070.469999999</v>
      </c>
      <c r="D426" s="1">
        <v>77316514.539999992</v>
      </c>
      <c r="E426" s="1">
        <v>70978874.230000004</v>
      </c>
      <c r="F426" s="1">
        <v>72356705.799999997</v>
      </c>
      <c r="G426" s="1">
        <v>83558895.680000007</v>
      </c>
      <c r="H426" s="1">
        <v>87275604.289999992</v>
      </c>
      <c r="I426" s="1">
        <v>94069358.760000005</v>
      </c>
      <c r="J426" s="1">
        <v>91522007.11999999</v>
      </c>
      <c r="K426" s="1">
        <v>88687455.700000003</v>
      </c>
      <c r="L426" s="1">
        <v>84012815.839999989</v>
      </c>
      <c r="M426" s="6">
        <v>83587739.530000001</v>
      </c>
      <c r="N426" s="6">
        <v>85186305.696202517</v>
      </c>
      <c r="O426" s="6">
        <v>81905398.101265699</v>
      </c>
      <c r="P426" s="6">
        <v>78060679.113924026</v>
      </c>
      <c r="Q426" s="6">
        <v>72664570.253164545</v>
      </c>
      <c r="R426" s="6">
        <v>66082874.050632901</v>
      </c>
      <c r="S426" s="6">
        <v>69383808.227848083</v>
      </c>
      <c r="T426" s="6">
        <v>65445412.025316425</v>
      </c>
      <c r="U426" s="6">
        <v>64755655.696202517</v>
      </c>
      <c r="V426" s="6">
        <v>64663766.455696188</v>
      </c>
      <c r="W426" s="9">
        <v>70274706.329113916</v>
      </c>
      <c r="X426" s="9">
        <v>72181491.139240488</v>
      </c>
      <c r="Y426" s="9">
        <v>71266640.506329089</v>
      </c>
      <c r="Z426" t="s">
        <v>551</v>
      </c>
    </row>
    <row r="427" spans="1:26" x14ac:dyDescent="0.55000000000000004">
      <c r="A427" t="str">
        <f>VLOOKUP(B427,[1]jurisdictions!$E$1:$F$65536,2,FALSE)</f>
        <v>DS680001</v>
      </c>
      <c r="B427" t="s">
        <v>412</v>
      </c>
      <c r="C427" s="1">
        <v>5643957.7800000003</v>
      </c>
      <c r="D427" s="1">
        <v>6464777.6999999993</v>
      </c>
      <c r="E427" s="1">
        <v>6766143.3500000006</v>
      </c>
      <c r="F427" s="1">
        <v>7505767.4000000004</v>
      </c>
      <c r="G427" s="1">
        <v>7507661.379999999</v>
      </c>
      <c r="H427" s="1">
        <v>7606581.7399999984</v>
      </c>
      <c r="I427" s="1">
        <v>7567404.6499999985</v>
      </c>
      <c r="J427" s="1">
        <v>8074572.0500000017</v>
      </c>
      <c r="K427" s="1">
        <v>7459842.8899999987</v>
      </c>
      <c r="L427" s="1">
        <v>7351277.8000000017</v>
      </c>
      <c r="M427" s="6">
        <v>7519662.1399999987</v>
      </c>
      <c r="N427" s="6">
        <v>7559749.8084291182</v>
      </c>
      <c r="O427" s="6">
        <v>7399132.9501915677</v>
      </c>
      <c r="P427" s="6">
        <v>7157057.0881226007</v>
      </c>
      <c r="Q427" s="6">
        <v>6857036.3984674318</v>
      </c>
      <c r="R427" s="6">
        <v>7099016.2835249016</v>
      </c>
      <c r="S427" s="6">
        <v>7328035.2490421431</v>
      </c>
      <c r="T427" s="6">
        <v>7196474.3295019129</v>
      </c>
      <c r="U427" s="6">
        <v>6879912.2605363969</v>
      </c>
      <c r="V427" s="6">
        <v>6220676.4367816057</v>
      </c>
      <c r="W427" s="9">
        <v>6199494.4444444412</v>
      </c>
      <c r="X427" s="9">
        <v>6591962.6436781576</v>
      </c>
      <c r="Y427" s="9">
        <v>6256090.4214559365</v>
      </c>
      <c r="Z427" t="s">
        <v>552</v>
      </c>
    </row>
    <row r="428" spans="1:26" x14ac:dyDescent="0.55000000000000004">
      <c r="A428" t="str">
        <f>VLOOKUP(B428,[1]jurisdictions!$E$1:$F$65536,2,FALSE)</f>
        <v>DS680002</v>
      </c>
      <c r="B428" t="s">
        <v>413</v>
      </c>
      <c r="C428" s="1">
        <v>14001362.830000002</v>
      </c>
      <c r="D428" s="1">
        <v>18656907.77</v>
      </c>
      <c r="E428" s="1">
        <v>21390283.84</v>
      </c>
      <c r="F428" s="1">
        <v>26863839.050000001</v>
      </c>
      <c r="G428" s="1">
        <v>31397644.099999994</v>
      </c>
      <c r="H428" s="1">
        <v>34409716.870000005</v>
      </c>
      <c r="I428" s="1">
        <v>35165937.219999999</v>
      </c>
      <c r="J428" s="1">
        <v>37343226.450000003</v>
      </c>
      <c r="K428" s="1">
        <v>35619054.559999995</v>
      </c>
      <c r="L428" s="1">
        <v>35254410.469999999</v>
      </c>
      <c r="M428" s="6">
        <v>35505974.810000002</v>
      </c>
      <c r="N428" s="6">
        <v>34364653.496503502</v>
      </c>
      <c r="O428" s="6">
        <v>33338435.489510585</v>
      </c>
      <c r="P428" s="6">
        <v>32570544.58041957</v>
      </c>
      <c r="Q428" s="6">
        <v>31931752.097902078</v>
      </c>
      <c r="R428" s="6">
        <v>33161957.867132857</v>
      </c>
      <c r="S428" s="6">
        <v>34299665.909090891</v>
      </c>
      <c r="T428" s="6">
        <v>35193787.062937044</v>
      </c>
      <c r="U428" s="6">
        <v>36548566.433566429</v>
      </c>
      <c r="V428" s="6">
        <v>34380396.503496498</v>
      </c>
      <c r="W428" s="9">
        <v>35958706.293706276</v>
      </c>
      <c r="X428" s="9">
        <v>38664834.790209778</v>
      </c>
      <c r="Y428" s="9">
        <v>40459443.531468526</v>
      </c>
      <c r="Z428" t="s">
        <v>552</v>
      </c>
    </row>
    <row r="429" spans="1:26" x14ac:dyDescent="0.55000000000000004">
      <c r="A429" t="str">
        <f>VLOOKUP(B429,[1]jurisdictions!$E$1:$F$65536,2,FALSE)</f>
        <v>DS680003</v>
      </c>
      <c r="B429" t="s">
        <v>414</v>
      </c>
      <c r="C429" s="1">
        <v>84354055.209999979</v>
      </c>
      <c r="D429" s="1">
        <v>90694678.48999998</v>
      </c>
      <c r="E429" s="1">
        <v>80472997.169999987</v>
      </c>
      <c r="F429" s="1">
        <v>81103619.670000002</v>
      </c>
      <c r="G429" s="1">
        <v>82096079.369999975</v>
      </c>
      <c r="H429" s="1">
        <v>78857242.310000017</v>
      </c>
      <c r="I429" s="1">
        <v>77419525.560000002</v>
      </c>
      <c r="J429" s="1">
        <v>78072684.330000013</v>
      </c>
      <c r="K429" s="1">
        <v>72833400.489999995</v>
      </c>
      <c r="L429" s="1">
        <v>69374025.730000004</v>
      </c>
      <c r="M429" s="6">
        <v>69630607.060000017</v>
      </c>
      <c r="N429" s="6">
        <v>68902373.684210524</v>
      </c>
      <c r="O429" s="6">
        <v>61085070.864661463</v>
      </c>
      <c r="P429" s="6">
        <v>57907753.759398475</v>
      </c>
      <c r="Q429" s="6">
        <v>58719289.097744338</v>
      </c>
      <c r="R429" s="6">
        <v>59680958.082706749</v>
      </c>
      <c r="S429" s="6">
        <v>62210252.255639069</v>
      </c>
      <c r="T429" s="6">
        <v>61645146.42857141</v>
      </c>
      <c r="U429" s="6">
        <v>62419911.278195493</v>
      </c>
      <c r="V429" s="6">
        <v>62728915.225563884</v>
      </c>
      <c r="W429" s="9">
        <v>64532574.436090201</v>
      </c>
      <c r="X429" s="9">
        <v>68346899.436090201</v>
      </c>
      <c r="Y429" s="9">
        <v>65141791.729323275</v>
      </c>
      <c r="Z429" t="s">
        <v>552</v>
      </c>
    </row>
    <row r="430" spans="1:26" x14ac:dyDescent="0.55000000000000004">
      <c r="A430" t="str">
        <f>VLOOKUP(B430,[1]jurisdictions!$E$1:$F$65536,2,FALSE)</f>
        <v>DS680004</v>
      </c>
      <c r="B430" t="s">
        <v>415</v>
      </c>
      <c r="C430" s="1">
        <v>18458566.590000004</v>
      </c>
      <c r="D430" s="1">
        <v>23302534.789999999</v>
      </c>
      <c r="E430" s="1">
        <v>22696342.219999995</v>
      </c>
      <c r="F430" s="1">
        <v>23280073.990000006</v>
      </c>
      <c r="G430" s="1">
        <v>23650370.210000005</v>
      </c>
      <c r="H430" s="1">
        <v>23049618.459999993</v>
      </c>
      <c r="I430" s="1">
        <v>23251262.729999997</v>
      </c>
      <c r="J430" s="1">
        <v>24169477.620000001</v>
      </c>
      <c r="K430" s="1">
        <v>22447909.060000002</v>
      </c>
      <c r="L430" s="1">
        <v>22418586.27</v>
      </c>
      <c r="M430" s="6">
        <v>22949780.199999992</v>
      </c>
      <c r="N430" s="6">
        <v>22806876.24521073</v>
      </c>
      <c r="O430" s="6">
        <v>21617608.429118831</v>
      </c>
      <c r="P430" s="6">
        <v>21029284.291187726</v>
      </c>
      <c r="Q430" s="6">
        <v>21051365.708812252</v>
      </c>
      <c r="R430" s="6">
        <v>22095053.639846738</v>
      </c>
      <c r="S430" s="6">
        <v>22546087.931034472</v>
      </c>
      <c r="T430" s="6">
        <v>24060514.367816087</v>
      </c>
      <c r="U430" s="6">
        <v>26912161.685823746</v>
      </c>
      <c r="V430" s="6">
        <v>26154460.153256699</v>
      </c>
      <c r="W430" s="9">
        <v>26370652.490421444</v>
      </c>
      <c r="X430" s="9">
        <v>28530021.072796933</v>
      </c>
      <c r="Y430" s="9">
        <v>29687322.605363976</v>
      </c>
      <c r="Z430" t="s">
        <v>552</v>
      </c>
    </row>
    <row r="431" spans="1:26" x14ac:dyDescent="0.55000000000000004">
      <c r="A431" t="str">
        <f>VLOOKUP(B431,[1]jurisdictions!$E$1:$F$65536,2,FALSE)</f>
        <v>DS681000</v>
      </c>
      <c r="B431" t="s">
        <v>416</v>
      </c>
      <c r="C431" s="1">
        <v>138339206.46000001</v>
      </c>
      <c r="D431" s="1">
        <v>188701189.88000003</v>
      </c>
      <c r="E431" s="1">
        <v>199818039.89999998</v>
      </c>
      <c r="F431" s="1">
        <v>217736383.00000003</v>
      </c>
      <c r="G431" s="1">
        <v>218824012.75000003</v>
      </c>
      <c r="H431" s="1">
        <v>233701319.42000002</v>
      </c>
      <c r="I431" s="1">
        <v>233226963.00999993</v>
      </c>
      <c r="J431" s="1">
        <v>233931800.10999995</v>
      </c>
      <c r="K431" s="1">
        <v>221846394.45999989</v>
      </c>
      <c r="L431" s="1">
        <v>220066717.28999999</v>
      </c>
      <c r="M431" s="6">
        <v>225190864.16000003</v>
      </c>
      <c r="N431" s="6">
        <v>222785878.21576756</v>
      </c>
      <c r="O431" s="6">
        <v>223718132.98755133</v>
      </c>
      <c r="P431" s="6">
        <v>214267320.12448126</v>
      </c>
      <c r="Q431" s="6">
        <v>204132223.85892108</v>
      </c>
      <c r="R431" s="6">
        <v>205034542.11618248</v>
      </c>
      <c r="S431" s="6">
        <v>206549764.10788378</v>
      </c>
      <c r="T431" s="6">
        <v>197238163.07053936</v>
      </c>
      <c r="U431" s="6">
        <v>190653253.94190863</v>
      </c>
      <c r="V431" s="6">
        <v>173499147.92531115</v>
      </c>
      <c r="W431" s="9">
        <v>178506213.27800819</v>
      </c>
      <c r="X431" s="9">
        <v>188351299.79253107</v>
      </c>
      <c r="Y431" s="9">
        <v>177837963.27800825</v>
      </c>
      <c r="Z431" t="s">
        <v>552</v>
      </c>
    </row>
    <row r="432" spans="1:26" x14ac:dyDescent="0.55000000000000004">
      <c r="A432" t="str">
        <f>VLOOKUP(B432,[1]jurisdictions!$E$1:$F$65536,2,FALSE)</f>
        <v>DS690001</v>
      </c>
      <c r="B432" t="s">
        <v>417</v>
      </c>
      <c r="C432" s="1">
        <v>51685797.460000008</v>
      </c>
      <c r="D432" s="1">
        <v>58123966.120000012</v>
      </c>
      <c r="E432" s="1">
        <v>54674973.180000015</v>
      </c>
      <c r="F432" s="1">
        <v>52431697.559999995</v>
      </c>
      <c r="G432" s="1">
        <v>52934115.799999997</v>
      </c>
      <c r="H432" s="1">
        <v>51628710.93</v>
      </c>
      <c r="I432" s="1">
        <v>51987064.649999999</v>
      </c>
      <c r="J432" s="1">
        <v>50624599.010000005</v>
      </c>
      <c r="K432" s="1">
        <v>46730184.219999999</v>
      </c>
      <c r="L432" s="1">
        <v>43305364.930000015</v>
      </c>
      <c r="M432" s="6">
        <v>42806864.859999999</v>
      </c>
      <c r="N432" s="6">
        <v>42331403.476360373</v>
      </c>
      <c r="O432" s="6">
        <v>40185453.053523727</v>
      </c>
      <c r="P432" s="6">
        <v>36648925.757575765</v>
      </c>
      <c r="Q432" s="6">
        <v>33204075.420875419</v>
      </c>
      <c r="R432" s="6">
        <v>31557640.740740739</v>
      </c>
      <c r="S432" s="6">
        <v>31841484.511784509</v>
      </c>
      <c r="T432" s="6">
        <v>29825816.835016832</v>
      </c>
      <c r="U432" s="6">
        <v>29610289.393939402</v>
      </c>
      <c r="V432" s="6">
        <v>29333489.898989893</v>
      </c>
      <c r="W432" s="9">
        <v>29702525.420875415</v>
      </c>
      <c r="X432" s="9">
        <v>30260196.632996634</v>
      </c>
      <c r="Y432" s="9">
        <v>30844962.626262628</v>
      </c>
      <c r="Z432" t="s">
        <v>553</v>
      </c>
    </row>
    <row r="433" spans="1:26" x14ac:dyDescent="0.55000000000000004">
      <c r="A433" t="str">
        <f>VLOOKUP(B433,[1]jurisdictions!$E$1:$F$65536,2,FALSE)</f>
        <v>DS690002</v>
      </c>
      <c r="B433" t="s">
        <v>418</v>
      </c>
      <c r="C433" s="1">
        <v>19007850.190000005</v>
      </c>
      <c r="D433" s="1">
        <v>23136942.190000001</v>
      </c>
      <c r="E433" s="1">
        <v>22589219.099999998</v>
      </c>
      <c r="F433" s="1">
        <v>22592680.599999994</v>
      </c>
      <c r="G433" s="1">
        <v>23610050.539999995</v>
      </c>
      <c r="H433" s="1">
        <v>23623574.909999996</v>
      </c>
      <c r="I433" s="1">
        <v>23460487.509999998</v>
      </c>
      <c r="J433" s="1">
        <v>23048571.909999996</v>
      </c>
      <c r="K433" s="1">
        <v>21941780.879999995</v>
      </c>
      <c r="L433" s="1">
        <v>20041653.869999997</v>
      </c>
      <c r="M433" s="6">
        <v>19562589.790000003</v>
      </c>
      <c r="N433" s="6">
        <v>19280166.236162364</v>
      </c>
      <c r="O433" s="6">
        <v>17868285.79335795</v>
      </c>
      <c r="P433" s="6">
        <v>16129334.686346857</v>
      </c>
      <c r="Q433" s="6">
        <v>14870600.738007376</v>
      </c>
      <c r="R433" s="6">
        <v>14526908.118081179</v>
      </c>
      <c r="S433" s="6">
        <v>14283527.859778594</v>
      </c>
      <c r="T433" s="6">
        <v>14058212.915129151</v>
      </c>
      <c r="U433" s="6">
        <v>14542265.498154977</v>
      </c>
      <c r="V433" s="6">
        <v>14878044.095940953</v>
      </c>
      <c r="W433" s="9">
        <v>14476047.970479699</v>
      </c>
      <c r="X433" s="9">
        <v>14761514.7601476</v>
      </c>
      <c r="Y433" s="9">
        <v>15536033.763837632</v>
      </c>
      <c r="Z433" t="s">
        <v>553</v>
      </c>
    </row>
    <row r="434" spans="1:26" x14ac:dyDescent="0.55000000000000004">
      <c r="A434" t="str">
        <f>VLOOKUP(B434,[1]jurisdictions!$E$1:$F$65536,2,FALSE)</f>
        <v>DS690003</v>
      </c>
      <c r="B434" t="s">
        <v>419</v>
      </c>
      <c r="C434" s="1">
        <v>34138009.690000013</v>
      </c>
      <c r="D434" s="1">
        <v>40164823.039999999</v>
      </c>
      <c r="E434" s="1">
        <v>43453054.310000002</v>
      </c>
      <c r="F434" s="1">
        <v>45911020.860000007</v>
      </c>
      <c r="G434" s="1">
        <v>45885241.379999995</v>
      </c>
      <c r="H434" s="1">
        <v>46571274.43999999</v>
      </c>
      <c r="I434" s="1">
        <v>48367867.629999995</v>
      </c>
      <c r="J434" s="1">
        <v>48656293.709999993</v>
      </c>
      <c r="K434" s="1">
        <v>45578642.609999999</v>
      </c>
      <c r="L434" s="1">
        <v>39408745.560000002</v>
      </c>
      <c r="M434" s="6">
        <v>40846416.019999996</v>
      </c>
      <c r="N434" s="6">
        <v>39992255.55555556</v>
      </c>
      <c r="O434" s="6">
        <v>34424007.088122591</v>
      </c>
      <c r="P434" s="6">
        <v>31063052.873563211</v>
      </c>
      <c r="Q434" s="6">
        <v>30196244.444444429</v>
      </c>
      <c r="R434" s="6">
        <v>28754206.321839072</v>
      </c>
      <c r="S434" s="6">
        <v>29684257.854406122</v>
      </c>
      <c r="T434" s="6">
        <v>28578622.605363976</v>
      </c>
      <c r="U434" s="6">
        <v>27225528.160919528</v>
      </c>
      <c r="V434" s="6">
        <v>24472567.816091944</v>
      </c>
      <c r="W434" s="9">
        <v>23098796.74329501</v>
      </c>
      <c r="X434" s="9">
        <v>21751009.770114928</v>
      </c>
      <c r="Y434" s="9">
        <v>25012900.76628352</v>
      </c>
      <c r="Z434" t="s">
        <v>553</v>
      </c>
    </row>
    <row r="435" spans="1:26" x14ac:dyDescent="0.55000000000000004">
      <c r="A435" t="str">
        <f>VLOOKUP(B435,[1]jurisdictions!$E$1:$F$65536,2,FALSE)</f>
        <v>DS690004</v>
      </c>
      <c r="B435" t="s">
        <v>420</v>
      </c>
      <c r="C435" s="1">
        <v>21803948.559999999</v>
      </c>
      <c r="D435" s="1">
        <v>23952058.599999998</v>
      </c>
      <c r="E435" s="1">
        <v>23103945.250000004</v>
      </c>
      <c r="F435" s="1">
        <v>24183977.609999996</v>
      </c>
      <c r="G435" s="1">
        <v>26054237.460000001</v>
      </c>
      <c r="H435" s="1">
        <v>24150255.360000003</v>
      </c>
      <c r="I435" s="1">
        <v>24248879.41</v>
      </c>
      <c r="J435" s="1">
        <v>22837241.100000001</v>
      </c>
      <c r="K435" s="1">
        <v>21497253.699999996</v>
      </c>
      <c r="L435" s="1">
        <v>21257091.479999997</v>
      </c>
      <c r="M435" s="6">
        <v>18966764.889999997</v>
      </c>
      <c r="N435" s="6">
        <v>18164399.637681156</v>
      </c>
      <c r="O435" s="6">
        <v>16154633.514492771</v>
      </c>
      <c r="P435" s="6">
        <v>14299940.760869563</v>
      </c>
      <c r="Q435" s="6">
        <v>13919677.355072457</v>
      </c>
      <c r="R435" s="6">
        <v>13959451.992753617</v>
      </c>
      <c r="S435" s="6">
        <v>14067538.586956516</v>
      </c>
      <c r="T435" s="6">
        <v>14105969.927536227</v>
      </c>
      <c r="U435" s="6">
        <v>14211558.15217391</v>
      </c>
      <c r="V435" s="6">
        <v>12779428.985507244</v>
      </c>
      <c r="W435" s="9">
        <v>13456819.021739125</v>
      </c>
      <c r="X435" s="9">
        <v>15548020.108695649</v>
      </c>
      <c r="Y435" s="9">
        <v>17525821.195652168</v>
      </c>
      <c r="Z435" t="s">
        <v>553</v>
      </c>
    </row>
    <row r="436" spans="1:26" x14ac:dyDescent="0.55000000000000004">
      <c r="A436" t="str">
        <f>VLOOKUP(B436,[1]jurisdictions!$E$1:$F$65536,2,FALSE)</f>
        <v>DS690005</v>
      </c>
      <c r="B436" t="s">
        <v>421</v>
      </c>
      <c r="C436" s="1">
        <v>21408161.549999993</v>
      </c>
      <c r="D436" s="1">
        <v>26462807.440000001</v>
      </c>
      <c r="E436" s="1">
        <v>26056497.349999998</v>
      </c>
      <c r="F436" s="1">
        <v>26476895</v>
      </c>
      <c r="G436" s="1">
        <v>27516728.019999996</v>
      </c>
      <c r="H436" s="1">
        <v>28580619.590000004</v>
      </c>
      <c r="I436" s="1">
        <v>29621326.950000007</v>
      </c>
      <c r="J436" s="1">
        <v>29489979.250000004</v>
      </c>
      <c r="K436" s="1">
        <v>29369633.070000008</v>
      </c>
      <c r="L436" s="1">
        <v>27282289.32</v>
      </c>
      <c r="M436" s="6">
        <v>27248482.90000001</v>
      </c>
      <c r="N436" s="6">
        <v>26861122.785832878</v>
      </c>
      <c r="O436" s="6">
        <v>24227566.659103487</v>
      </c>
      <c r="P436" s="6">
        <v>22921466.546762593</v>
      </c>
      <c r="Q436" s="6">
        <v>21014696.762589931</v>
      </c>
      <c r="R436" s="6">
        <v>18678171.582733817</v>
      </c>
      <c r="S436" s="6">
        <v>20037306.474820144</v>
      </c>
      <c r="T436" s="6">
        <v>19091027.517985616</v>
      </c>
      <c r="U436" s="6">
        <v>19076348.201438852</v>
      </c>
      <c r="V436" s="6">
        <v>16845099.82014389</v>
      </c>
      <c r="W436" s="9">
        <v>16936089.388489209</v>
      </c>
      <c r="X436" s="9">
        <v>18560816.366906479</v>
      </c>
      <c r="Y436" s="9">
        <v>20755761.510791376</v>
      </c>
      <c r="Z436" t="s">
        <v>553</v>
      </c>
    </row>
    <row r="437" spans="1:26" x14ac:dyDescent="0.55000000000000004">
      <c r="A437" t="str">
        <f>VLOOKUP(B437,[1]jurisdictions!$E$1:$F$65536,2,FALSE)</f>
        <v>DS690006</v>
      </c>
      <c r="B437" t="s">
        <v>422</v>
      </c>
      <c r="C437" s="1">
        <v>32672077.550000004</v>
      </c>
      <c r="D437" s="1">
        <v>39676443.780000001</v>
      </c>
      <c r="E437" s="1">
        <v>38944407.080000006</v>
      </c>
      <c r="F437" s="1">
        <v>40790895.640000001</v>
      </c>
      <c r="G437" s="1">
        <v>43105153.170000017</v>
      </c>
      <c r="H437" s="1">
        <v>46374759.439999983</v>
      </c>
      <c r="I437" s="1">
        <v>46971178.309999995</v>
      </c>
      <c r="J437" s="1">
        <v>45758236.150000006</v>
      </c>
      <c r="K437" s="1">
        <v>42112212.290000007</v>
      </c>
      <c r="L437" s="1">
        <v>39678851.579999998</v>
      </c>
      <c r="M437" s="6">
        <v>38425652.960000008</v>
      </c>
      <c r="N437" s="6">
        <v>37234765.097919464</v>
      </c>
      <c r="O437" s="6">
        <v>33797518.091566533</v>
      </c>
      <c r="P437" s="6">
        <v>32057417.285714276</v>
      </c>
      <c r="Q437" s="6">
        <v>30066233.428571418</v>
      </c>
      <c r="R437" s="6">
        <v>28039268.428571414</v>
      </c>
      <c r="S437" s="6">
        <v>29727910.857142847</v>
      </c>
      <c r="T437" s="6">
        <v>28537167.714285709</v>
      </c>
      <c r="U437" s="6">
        <v>30063577.571428563</v>
      </c>
      <c r="V437" s="6">
        <v>31105158.999999989</v>
      </c>
      <c r="W437" s="9">
        <v>33086981.571428556</v>
      </c>
      <c r="X437" s="9">
        <v>37127709.142857134</v>
      </c>
      <c r="Y437" s="9">
        <v>38170109.142857119</v>
      </c>
      <c r="Z437" t="s">
        <v>553</v>
      </c>
    </row>
    <row r="438" spans="1:26" x14ac:dyDescent="0.55000000000000004">
      <c r="A438" t="str">
        <f>VLOOKUP(B438,[1]jurisdictions!$E$1:$F$65536,2,FALSE)</f>
        <v>DS690007</v>
      </c>
      <c r="B438" t="s">
        <v>423</v>
      </c>
      <c r="C438" s="1">
        <v>20464283.959999997</v>
      </c>
      <c r="D438" s="1">
        <v>25177088.399999999</v>
      </c>
      <c r="E438" s="1">
        <v>25330554.859999999</v>
      </c>
      <c r="F438" s="1">
        <v>25438565.710000005</v>
      </c>
      <c r="G438" s="1">
        <v>26150505.819999993</v>
      </c>
      <c r="H438" s="1">
        <v>27997378.470000003</v>
      </c>
      <c r="I438" s="1">
        <v>29343434.549999997</v>
      </c>
      <c r="J438" s="1">
        <v>29412458.509999994</v>
      </c>
      <c r="K438" s="1">
        <v>28496921.340000004</v>
      </c>
      <c r="L438" s="1">
        <v>26562528.359999996</v>
      </c>
      <c r="M438" s="6">
        <v>26266899.109999999</v>
      </c>
      <c r="N438" s="6">
        <v>26968700.844594583</v>
      </c>
      <c r="O438" s="6">
        <v>23535424.662162099</v>
      </c>
      <c r="P438" s="6">
        <v>22019183.952702697</v>
      </c>
      <c r="Q438" s="6">
        <v>20284396.621621612</v>
      </c>
      <c r="R438" s="6">
        <v>18529780.067567561</v>
      </c>
      <c r="S438" s="6">
        <v>19479767.736486476</v>
      </c>
      <c r="T438" s="6">
        <v>18723231.418918911</v>
      </c>
      <c r="U438" s="6">
        <v>19782933.277027018</v>
      </c>
      <c r="V438" s="6">
        <v>21352381.756756753</v>
      </c>
      <c r="W438" s="9">
        <v>22739427.702702697</v>
      </c>
      <c r="X438" s="9">
        <v>24257902.195945933</v>
      </c>
      <c r="Y438" s="9">
        <v>25278741.891891886</v>
      </c>
      <c r="Z438" t="s">
        <v>553</v>
      </c>
    </row>
    <row r="439" spans="1:26" x14ac:dyDescent="0.55000000000000004">
      <c r="A439" t="str">
        <f>VLOOKUP(B439,[1]jurisdictions!$E$1:$F$65536,2,FALSE)</f>
        <v>DS691000</v>
      </c>
      <c r="B439" t="s">
        <v>424</v>
      </c>
      <c r="C439" s="1">
        <v>134265089.84</v>
      </c>
      <c r="D439" s="1">
        <v>165848180.02999997</v>
      </c>
      <c r="E439" s="1">
        <v>163874771.02999997</v>
      </c>
      <c r="F439" s="1">
        <v>180581026.72999996</v>
      </c>
      <c r="G439" s="1">
        <v>185301639.64999998</v>
      </c>
      <c r="H439" s="1">
        <v>193249862.18000001</v>
      </c>
      <c r="I439" s="1">
        <v>199072355.12</v>
      </c>
      <c r="J439" s="1">
        <v>183775516.36999997</v>
      </c>
      <c r="K439" s="1">
        <v>176156357.78</v>
      </c>
      <c r="L439" s="1">
        <v>161351438.91</v>
      </c>
      <c r="M439" s="6">
        <v>157158676.49999997</v>
      </c>
      <c r="N439" s="6">
        <v>152684891.6015625</v>
      </c>
      <c r="O439" s="6">
        <v>148534388.0859375</v>
      </c>
      <c r="P439" s="6">
        <v>139878209.76562494</v>
      </c>
      <c r="Q439" s="6">
        <v>129330648.24218747</v>
      </c>
      <c r="R439" s="6">
        <v>122261826.17187499</v>
      </c>
      <c r="S439" s="6">
        <v>116560367.18749994</v>
      </c>
      <c r="T439" s="6">
        <v>112015566.01562497</v>
      </c>
      <c r="U439" s="6">
        <v>112538845.3125</v>
      </c>
      <c r="V439" s="6">
        <v>107853049.80468747</v>
      </c>
      <c r="W439" s="9">
        <v>108374785.93749999</v>
      </c>
      <c r="X439" s="9">
        <v>110039007.81249997</v>
      </c>
      <c r="Y439" s="9">
        <v>101348601.95312497</v>
      </c>
      <c r="Z439" t="s">
        <v>553</v>
      </c>
    </row>
    <row r="440" spans="1:26" x14ac:dyDescent="0.55000000000000004">
      <c r="A440" t="str">
        <f>VLOOKUP(B440,[1]jurisdictions!$E$1:$F$65536,2,FALSE)</f>
        <v>DS700001</v>
      </c>
      <c r="B440" t="s">
        <v>425</v>
      </c>
      <c r="C440" s="1">
        <v>2124076.0300000003</v>
      </c>
      <c r="D440" s="1">
        <v>2085065.9699999995</v>
      </c>
      <c r="E440" s="1">
        <v>1973039.2999999998</v>
      </c>
      <c r="F440" s="1">
        <v>2081141.8500000003</v>
      </c>
      <c r="G440" s="1">
        <v>2158520.0099999998</v>
      </c>
      <c r="H440" s="1">
        <v>2725280.57</v>
      </c>
      <c r="I440" s="1">
        <v>2848088.3499999996</v>
      </c>
      <c r="J440" s="1">
        <v>2821993.7199999997</v>
      </c>
      <c r="K440" s="1">
        <v>2110316</v>
      </c>
      <c r="L440" s="1">
        <v>2160936.2600000002</v>
      </c>
      <c r="M440" s="6">
        <v>2343150.29</v>
      </c>
      <c r="N440" s="6">
        <v>2448247.4609375</v>
      </c>
      <c r="O440" s="6">
        <v>2153590.625</v>
      </c>
      <c r="P440" s="6">
        <v>1962072.6562499993</v>
      </c>
      <c r="Q440" s="6">
        <v>1808676.1718749995</v>
      </c>
      <c r="R440" s="6">
        <v>1848213.4765624998</v>
      </c>
      <c r="S440" s="6">
        <v>1977598.2421874995</v>
      </c>
      <c r="T440" s="6">
        <v>1980490.6249999995</v>
      </c>
      <c r="U440" s="6">
        <v>2143111.3281249995</v>
      </c>
      <c r="V440" s="6">
        <v>2266422.6562499995</v>
      </c>
      <c r="W440" s="9">
        <v>2221672.8515624991</v>
      </c>
      <c r="X440" s="9">
        <v>2577632.4218749991</v>
      </c>
      <c r="Y440" s="9">
        <v>3478941.015625</v>
      </c>
      <c r="Z440" t="s">
        <v>554</v>
      </c>
    </row>
    <row r="441" spans="1:26" x14ac:dyDescent="0.55000000000000004">
      <c r="A441" t="str">
        <f>VLOOKUP(B441,[1]jurisdictions!$E$1:$F$65536,2,FALSE)</f>
        <v>DS700002</v>
      </c>
      <c r="B441" t="s">
        <v>426</v>
      </c>
      <c r="C441" s="1">
        <v>661087.58000000007</v>
      </c>
      <c r="D441" s="1">
        <v>565240.71</v>
      </c>
      <c r="E441" s="1">
        <v>578777.01</v>
      </c>
      <c r="F441" s="1">
        <v>648191.21000000008</v>
      </c>
      <c r="G441" s="1">
        <v>678703.5</v>
      </c>
      <c r="H441" s="1">
        <v>658263.12000000011</v>
      </c>
      <c r="I441" s="1">
        <v>640330.14000000013</v>
      </c>
      <c r="J441" s="1">
        <v>619971.17999999993</v>
      </c>
      <c r="K441" s="1">
        <v>512328.00999999995</v>
      </c>
      <c r="L441" s="1">
        <v>351830.87999999995</v>
      </c>
      <c r="M441" s="6">
        <v>304187.90999999997</v>
      </c>
      <c r="N441" s="6">
        <v>344184.29118773947</v>
      </c>
      <c r="O441" s="6">
        <v>294265.90038314165</v>
      </c>
      <c r="P441" s="6">
        <v>285788.50574712636</v>
      </c>
      <c r="Q441" s="6">
        <v>280877.77777777769</v>
      </c>
      <c r="R441" s="6">
        <v>307514.55938697309</v>
      </c>
      <c r="S441" s="6">
        <v>307672.60536398453</v>
      </c>
      <c r="T441" s="6">
        <v>315631.41762452095</v>
      </c>
      <c r="U441" s="6">
        <v>357432.75862068945</v>
      </c>
      <c r="V441" s="6">
        <v>395598.8505747125</v>
      </c>
      <c r="W441" s="9">
        <v>406035.82375478907</v>
      </c>
      <c r="X441" s="9">
        <v>487606.51340996142</v>
      </c>
      <c r="Y441" s="9">
        <v>571780.84291187709</v>
      </c>
      <c r="Z441" t="s">
        <v>554</v>
      </c>
    </row>
    <row r="442" spans="1:26" x14ac:dyDescent="0.55000000000000004">
      <c r="A442" t="str">
        <f>VLOOKUP(B442,[1]jurisdictions!$E$1:$F$65536,2,FALSE)</f>
        <v>DS700003</v>
      </c>
      <c r="B442" t="s">
        <v>427</v>
      </c>
      <c r="C442" s="1">
        <v>3380536.3000000012</v>
      </c>
      <c r="D442" s="1">
        <v>1271646.4000000001</v>
      </c>
      <c r="E442" s="1">
        <v>2669093.8999999994</v>
      </c>
      <c r="F442" s="1">
        <v>608773.41</v>
      </c>
      <c r="G442" s="1">
        <v>641625.87</v>
      </c>
      <c r="H442" s="1">
        <v>583930.7699999999</v>
      </c>
      <c r="I442" s="1">
        <v>572672.37</v>
      </c>
      <c r="J442" s="1">
        <v>622175.07999999996</v>
      </c>
      <c r="K442" s="1">
        <v>465433.10000000003</v>
      </c>
      <c r="L442" s="1">
        <v>435932.69000000006</v>
      </c>
      <c r="M442" s="6">
        <v>431731.62</v>
      </c>
      <c r="N442" s="6">
        <v>397295.97701149434</v>
      </c>
      <c r="O442" s="6">
        <v>310901.72413793072</v>
      </c>
      <c r="P442" s="6">
        <v>267228.73563218385</v>
      </c>
      <c r="Q442" s="6">
        <v>248959.38697317999</v>
      </c>
      <c r="R442" s="6">
        <v>301204.59770114929</v>
      </c>
      <c r="S442" s="6">
        <v>288904.21455938689</v>
      </c>
      <c r="T442" s="6">
        <v>275632.75862068951</v>
      </c>
      <c r="U442" s="6">
        <v>378340.42145593854</v>
      </c>
      <c r="V442" s="6">
        <v>405136.20689655159</v>
      </c>
      <c r="W442" s="9">
        <v>432044.63601532549</v>
      </c>
      <c r="X442" s="9">
        <v>445595.97701149405</v>
      </c>
      <c r="Y442" s="9">
        <v>420136.78160919517</v>
      </c>
      <c r="Z442" t="s">
        <v>554</v>
      </c>
    </row>
    <row r="443" spans="1:26" x14ac:dyDescent="0.55000000000000004">
      <c r="A443" t="str">
        <f>VLOOKUP(B443,[1]jurisdictions!$E$1:$F$65536,2,FALSE)</f>
        <v>DS700004</v>
      </c>
      <c r="B443" t="s">
        <v>428</v>
      </c>
      <c r="C443" s="1">
        <v>755056.17000000016</v>
      </c>
      <c r="D443" s="1">
        <v>650189.34000000008</v>
      </c>
      <c r="E443" s="1">
        <v>484270.97</v>
      </c>
      <c r="F443" s="1">
        <v>482263.29</v>
      </c>
      <c r="G443" s="1">
        <v>489805.89999999997</v>
      </c>
      <c r="H443" s="1">
        <v>505404.14</v>
      </c>
      <c r="I443" s="1">
        <v>513183.2</v>
      </c>
      <c r="J443" s="1">
        <v>496904.43</v>
      </c>
      <c r="K443" s="1">
        <v>451625.07999999996</v>
      </c>
      <c r="L443" s="1">
        <v>419280.42999999993</v>
      </c>
      <c r="M443" s="6">
        <v>484995.17</v>
      </c>
      <c r="N443" s="6">
        <v>614158.55642071425</v>
      </c>
      <c r="O443" s="6">
        <v>422052.96873068879</v>
      </c>
      <c r="P443" s="6">
        <v>413547.50957854395</v>
      </c>
      <c r="Q443" s="6">
        <v>443935.44061302667</v>
      </c>
      <c r="R443" s="6">
        <v>349003.6398467432</v>
      </c>
      <c r="S443" s="6">
        <v>540862.83524904202</v>
      </c>
      <c r="T443" s="6">
        <v>564092.52873563196</v>
      </c>
      <c r="U443" s="6">
        <v>671105.55555555527</v>
      </c>
      <c r="V443" s="6">
        <v>766077.58620689635</v>
      </c>
      <c r="W443" s="9">
        <v>844765.13409961655</v>
      </c>
      <c r="X443" s="9">
        <v>1094203.2567049805</v>
      </c>
      <c r="Y443" s="9">
        <v>1384188.8888888883</v>
      </c>
      <c r="Z443" t="s">
        <v>554</v>
      </c>
    </row>
    <row r="444" spans="1:26" x14ac:dyDescent="0.55000000000000004">
      <c r="A444" t="str">
        <f>VLOOKUP(B444,[1]jurisdictions!$E$1:$F$65536,2,FALSE)</f>
        <v>DS700005</v>
      </c>
      <c r="B444" t="s">
        <v>429</v>
      </c>
      <c r="C444" s="1">
        <v>6377196.5200000023</v>
      </c>
      <c r="D444" s="1">
        <v>3388185.689999999</v>
      </c>
      <c r="E444" s="1">
        <v>4293346.1100000003</v>
      </c>
      <c r="F444" s="1">
        <v>3420188.3600000003</v>
      </c>
      <c r="G444" s="1">
        <v>3630997.2899999991</v>
      </c>
      <c r="H444" s="1">
        <v>3718625.0799999996</v>
      </c>
      <c r="I444" s="1">
        <v>3861638.0099999988</v>
      </c>
      <c r="J444" s="1">
        <v>3788129.36</v>
      </c>
      <c r="K444" s="1">
        <v>3637631.2700000005</v>
      </c>
      <c r="L444" s="1">
        <v>4074781.9499999997</v>
      </c>
      <c r="M444" s="6">
        <v>4181171.2999999984</v>
      </c>
      <c r="N444" s="6">
        <v>4088678.5440613022</v>
      </c>
      <c r="O444" s="6">
        <v>4042495.5938697364</v>
      </c>
      <c r="P444" s="6">
        <v>3941782.5670498074</v>
      </c>
      <c r="Q444" s="6">
        <v>4007810.3448275849</v>
      </c>
      <c r="R444" s="6">
        <v>4247263.7931034472</v>
      </c>
      <c r="S444" s="6">
        <v>4293111.1111111101</v>
      </c>
      <c r="T444" s="6">
        <v>4608348.0842911862</v>
      </c>
      <c r="U444" s="6">
        <v>5387063.2183908019</v>
      </c>
      <c r="V444" s="6">
        <v>6439015.3256704966</v>
      </c>
      <c r="W444" s="9">
        <v>9637334.482758617</v>
      </c>
      <c r="X444" s="9">
        <v>12999934.865900377</v>
      </c>
      <c r="Y444" s="9">
        <v>15918739.080459768</v>
      </c>
      <c r="Z444" t="s">
        <v>554</v>
      </c>
    </row>
    <row r="445" spans="1:26" x14ac:dyDescent="0.55000000000000004">
      <c r="A445" t="str">
        <f>VLOOKUP(B445,[1]jurisdictions!$E$1:$F$65536,2,FALSE)</f>
        <v>DS701000</v>
      </c>
      <c r="B445" t="s">
        <v>430</v>
      </c>
      <c r="C445" s="1">
        <v>16259610.52</v>
      </c>
      <c r="D445" s="1">
        <v>24507742.160000004</v>
      </c>
      <c r="E445" s="1">
        <v>25594118.370000001</v>
      </c>
      <c r="F445" s="1">
        <v>30241131.250000004</v>
      </c>
      <c r="G445" s="1">
        <v>37211941.859999999</v>
      </c>
      <c r="H445" s="1">
        <v>40154202.120000005</v>
      </c>
      <c r="I445" s="1">
        <v>44947153.689999998</v>
      </c>
      <c r="J445" s="1">
        <v>47853458.600000009</v>
      </c>
      <c r="K445" s="1">
        <v>47523637.010000013</v>
      </c>
      <c r="L445" s="1">
        <v>47073522.839999996</v>
      </c>
      <c r="M445" s="6">
        <v>47267800.5</v>
      </c>
      <c r="N445" s="6">
        <v>53234634.782608703</v>
      </c>
      <c r="O445" s="6">
        <v>62685005.978260793</v>
      </c>
      <c r="P445" s="6">
        <v>74225951.630434796</v>
      </c>
      <c r="Q445" s="6">
        <v>73912080.434782594</v>
      </c>
      <c r="R445" s="6">
        <v>77865839.130434781</v>
      </c>
      <c r="S445" s="6">
        <v>73471282.065217376</v>
      </c>
      <c r="T445" s="6">
        <v>69922634.782608703</v>
      </c>
      <c r="U445" s="6">
        <v>70966316.847826079</v>
      </c>
      <c r="V445" s="6">
        <v>68954667.391304344</v>
      </c>
      <c r="W445" s="9">
        <v>70566396.195652172</v>
      </c>
      <c r="X445" s="9">
        <v>74195273.913043484</v>
      </c>
      <c r="Y445" s="9">
        <v>66186393.478260867</v>
      </c>
      <c r="Z445" t="s">
        <v>554</v>
      </c>
    </row>
    <row r="446" spans="1:26" x14ac:dyDescent="0.55000000000000004">
      <c r="A446" t="str">
        <f>VLOOKUP(B446,[1]jurisdictions!$E$1:$F$65536,2,FALSE)</f>
        <v>DS710001</v>
      </c>
      <c r="B446" t="s">
        <v>431</v>
      </c>
      <c r="C446" s="1">
        <v>775745.21000000008</v>
      </c>
      <c r="D446" s="1">
        <v>957696.64000000025</v>
      </c>
      <c r="E446" s="1">
        <v>714770.90999999992</v>
      </c>
      <c r="F446" s="1">
        <v>736488.46</v>
      </c>
      <c r="G446" s="1">
        <v>704917.09000000008</v>
      </c>
      <c r="H446" s="1">
        <v>704130.28</v>
      </c>
      <c r="I446" s="1">
        <v>768665.49000000011</v>
      </c>
      <c r="J446" s="1">
        <v>810130.64</v>
      </c>
      <c r="K446" s="1">
        <v>804693.92</v>
      </c>
      <c r="L446" s="1">
        <v>796482.27000000014</v>
      </c>
      <c r="M446" s="6">
        <v>828393.81</v>
      </c>
      <c r="N446" s="6">
        <v>792480.00000000012</v>
      </c>
      <c r="O446" s="6">
        <v>623096.52173913026</v>
      </c>
      <c r="P446" s="6">
        <v>645009.34782608703</v>
      </c>
      <c r="Q446" s="6">
        <v>675831.30434782605</v>
      </c>
      <c r="R446" s="6">
        <v>741831.30434782617</v>
      </c>
      <c r="S446" s="6">
        <v>834946.95652173902</v>
      </c>
      <c r="T446" s="6">
        <v>996175.00000000023</v>
      </c>
      <c r="U446" s="6">
        <v>1365772.3913043481</v>
      </c>
      <c r="V446" s="6">
        <v>1362683.2608695657</v>
      </c>
      <c r="W446" s="9">
        <v>1258516.5217391308</v>
      </c>
      <c r="X446" s="9">
        <v>1529958.0434782612</v>
      </c>
      <c r="Y446" s="9">
        <v>1558634.5652173911</v>
      </c>
      <c r="Z446" t="s">
        <v>555</v>
      </c>
    </row>
    <row r="447" spans="1:26" x14ac:dyDescent="0.55000000000000004">
      <c r="A447" t="str">
        <f>VLOOKUP(B447,[1]jurisdictions!$E$1:$F$65536,2,FALSE)</f>
        <v>DS710002</v>
      </c>
      <c r="B447" t="s">
        <v>432</v>
      </c>
      <c r="C447" s="1">
        <v>5327157.2399999993</v>
      </c>
      <c r="D447" s="1">
        <v>6290996.79</v>
      </c>
      <c r="E447" s="1">
        <v>5556774.9100000011</v>
      </c>
      <c r="F447" s="1">
        <v>5696972.8299999991</v>
      </c>
      <c r="G447" s="1">
        <v>5536584.1200000001</v>
      </c>
      <c r="H447" s="1">
        <v>5802816.3599999985</v>
      </c>
      <c r="I447" s="1">
        <v>5978155.0899999999</v>
      </c>
      <c r="J447" s="1">
        <v>6148942.3699999992</v>
      </c>
      <c r="K447" s="1">
        <v>5752353.7499999991</v>
      </c>
      <c r="L447" s="1">
        <v>5128189.1499999994</v>
      </c>
      <c r="M447" s="6">
        <v>5012245.9300000006</v>
      </c>
      <c r="N447" s="6">
        <v>4878251.0714285709</v>
      </c>
      <c r="O447" s="6">
        <v>3971396.6071428596</v>
      </c>
      <c r="P447" s="6">
        <v>4032132.8571428568</v>
      </c>
      <c r="Q447" s="6">
        <v>4123300.8928571418</v>
      </c>
      <c r="R447" s="6">
        <v>4048183.7499999995</v>
      </c>
      <c r="S447" s="6">
        <v>4395160.8928571409</v>
      </c>
      <c r="T447" s="6">
        <v>4512743.5714285709</v>
      </c>
      <c r="U447" s="6">
        <v>5368306.7857142845</v>
      </c>
      <c r="V447" s="6">
        <v>5187301.6071428563</v>
      </c>
      <c r="W447" s="9">
        <v>5155979.9999999972</v>
      </c>
      <c r="X447" s="9">
        <v>5698533.5714285709</v>
      </c>
      <c r="Y447" s="9">
        <v>5747550.7142857108</v>
      </c>
      <c r="Z447" t="s">
        <v>555</v>
      </c>
    </row>
    <row r="448" spans="1:26" x14ac:dyDescent="0.55000000000000004">
      <c r="A448" t="str">
        <f>VLOOKUP(B448,[1]jurisdictions!$E$1:$F$65536,2,FALSE)</f>
        <v>DS711000</v>
      </c>
      <c r="B448" t="s">
        <v>433</v>
      </c>
      <c r="C448" s="1">
        <v>10421398.979999999</v>
      </c>
      <c r="D448" s="1">
        <v>14066535.5</v>
      </c>
      <c r="E448" s="1">
        <v>15724919.019999996</v>
      </c>
      <c r="F448" s="1">
        <v>18597623.73</v>
      </c>
      <c r="G448" s="1">
        <v>20388051.009999998</v>
      </c>
      <c r="H448" s="1">
        <v>21366347.100000001</v>
      </c>
      <c r="I448" s="1">
        <v>17907791.580000002</v>
      </c>
      <c r="J448" s="1">
        <v>19287275.049999997</v>
      </c>
      <c r="K448" s="1">
        <v>17304376.129999999</v>
      </c>
      <c r="L448" s="1">
        <v>15469809.820000002</v>
      </c>
      <c r="M448" s="6">
        <v>15789698.16</v>
      </c>
      <c r="N448" s="6">
        <v>16199188.04347826</v>
      </c>
      <c r="O448" s="6">
        <v>14973661.141304376</v>
      </c>
      <c r="P448" s="6">
        <v>15123777.717391305</v>
      </c>
      <c r="Q448" s="6">
        <v>13599967.934782609</v>
      </c>
      <c r="R448" s="6">
        <v>13282077.717391305</v>
      </c>
      <c r="S448" s="6">
        <v>13927220.652173912</v>
      </c>
      <c r="T448" s="6">
        <v>10145283.695652174</v>
      </c>
      <c r="U448" s="6">
        <v>11731173.369565219</v>
      </c>
      <c r="V448" s="6">
        <v>10717142.39130435</v>
      </c>
      <c r="W448" s="9">
        <v>10649418.478260869</v>
      </c>
      <c r="X448" s="9">
        <v>12364101.630434783</v>
      </c>
      <c r="Y448" s="9">
        <v>11856289.673913043</v>
      </c>
      <c r="Z448" t="s">
        <v>555</v>
      </c>
    </row>
    <row r="449" spans="1:26" x14ac:dyDescent="0.55000000000000004">
      <c r="A449" t="str">
        <f>VLOOKUP(B449,[1]jurisdictions!$E$1:$F$65536,2,FALSE)</f>
        <v>DS720001</v>
      </c>
      <c r="B449" t="s">
        <v>434</v>
      </c>
      <c r="C449" s="1">
        <v>4903965.25</v>
      </c>
      <c r="D449" s="1">
        <v>5935413.6099999994</v>
      </c>
      <c r="E449" s="1">
        <v>5374603.3899999987</v>
      </c>
      <c r="F449" s="1">
        <v>5319950.5799999991</v>
      </c>
      <c r="G449" s="1">
        <v>5176173.8800000008</v>
      </c>
      <c r="H449" s="1">
        <v>5729754.1399999997</v>
      </c>
      <c r="I449" s="1">
        <v>5989648.5999999996</v>
      </c>
      <c r="J449" s="1">
        <v>5761964.5</v>
      </c>
      <c r="K449" s="1">
        <v>5741713.2700000005</v>
      </c>
      <c r="L449" s="1">
        <v>5629769.3400000008</v>
      </c>
      <c r="M449" s="6">
        <v>5549987.4400000004</v>
      </c>
      <c r="N449" s="6">
        <v>5339887.3665480372</v>
      </c>
      <c r="O449" s="6">
        <v>5510627.4021352241</v>
      </c>
      <c r="P449" s="6">
        <v>5250395.017793593</v>
      </c>
      <c r="Q449" s="6">
        <v>4450472.7758007105</v>
      </c>
      <c r="R449" s="6">
        <v>4344158.5409252644</v>
      </c>
      <c r="S449" s="6">
        <v>4221928.4697508896</v>
      </c>
      <c r="T449" s="6">
        <v>4068058.5409252653</v>
      </c>
      <c r="U449" s="6">
        <v>4144428.2918149456</v>
      </c>
      <c r="V449" s="6">
        <v>4107169.928825622</v>
      </c>
      <c r="W449" s="9">
        <v>4089929.0035587172</v>
      </c>
      <c r="X449" s="9">
        <v>4343313.5231316723</v>
      </c>
      <c r="Y449" s="9">
        <v>4669579.7153024897</v>
      </c>
      <c r="Z449" t="s">
        <v>556</v>
      </c>
    </row>
    <row r="450" spans="1:26" x14ac:dyDescent="0.55000000000000004">
      <c r="A450" t="str">
        <f>VLOOKUP(B450,[1]jurisdictions!$E$1:$F$65536,2,FALSE)</f>
        <v>DS721000</v>
      </c>
      <c r="B450" t="s">
        <v>435</v>
      </c>
      <c r="C450" s="1">
        <v>3603864.49</v>
      </c>
      <c r="D450" s="1">
        <v>4862284.3400000008</v>
      </c>
      <c r="E450" s="1">
        <v>5628309.9700000007</v>
      </c>
      <c r="F450" s="1">
        <v>5896486.1499999994</v>
      </c>
      <c r="G450" s="1">
        <v>6341859.9300000006</v>
      </c>
      <c r="H450" s="1">
        <v>7355648.870000001</v>
      </c>
      <c r="I450" s="1">
        <v>6878318.8200000003</v>
      </c>
      <c r="J450" s="1">
        <v>6977453.540000001</v>
      </c>
      <c r="K450" s="1">
        <v>6574798.8999999985</v>
      </c>
      <c r="L450" s="1">
        <v>6285445.7199999988</v>
      </c>
      <c r="M450" s="6">
        <v>6520490.4299999997</v>
      </c>
      <c r="N450" s="6">
        <v>6279183.6956521757</v>
      </c>
      <c r="O450" s="6">
        <v>6098296.1956521673</v>
      </c>
      <c r="P450" s="6">
        <v>6011147.2826086963</v>
      </c>
      <c r="Q450" s="6">
        <v>5281945.1086956523</v>
      </c>
      <c r="R450" s="6">
        <v>5106626.0869565215</v>
      </c>
      <c r="S450" s="6">
        <v>5163685.8695652178</v>
      </c>
      <c r="T450" s="6">
        <v>4781303.8043478252</v>
      </c>
      <c r="U450" s="6">
        <v>4832250.5434782607</v>
      </c>
      <c r="V450" s="6">
        <v>4683514.1304347841</v>
      </c>
      <c r="W450" s="9">
        <v>4620827.7173913037</v>
      </c>
      <c r="X450" s="9">
        <v>5038566.8478260869</v>
      </c>
      <c r="Y450" s="9">
        <v>4731127.7173913037</v>
      </c>
      <c r="Z450" t="s">
        <v>556</v>
      </c>
    </row>
    <row r="451" spans="1:26" x14ac:dyDescent="0.55000000000000004">
      <c r="A451" t="str">
        <f>VLOOKUP(B451,[1]jurisdictions!$E$1:$F$65536,2,FALSE)</f>
        <v>DS730001</v>
      </c>
      <c r="B451" t="s">
        <v>436</v>
      </c>
      <c r="C451" s="1">
        <v>2513022.23</v>
      </c>
      <c r="D451" s="1">
        <v>2828012.47</v>
      </c>
      <c r="E451" s="1">
        <v>2406210.5700000003</v>
      </c>
      <c r="F451" s="1">
        <v>3169032.53</v>
      </c>
      <c r="G451" s="1">
        <v>3534384.1799999997</v>
      </c>
      <c r="H451" s="1">
        <v>3455738.27</v>
      </c>
      <c r="I451" s="1">
        <v>2524125.4699999993</v>
      </c>
      <c r="J451" s="1">
        <v>2287624.2999999998</v>
      </c>
      <c r="K451" s="1">
        <v>2050551.2699999998</v>
      </c>
      <c r="L451" s="1">
        <v>1602197.4700000004</v>
      </c>
      <c r="M451" s="6">
        <v>1606249.4299999997</v>
      </c>
      <c r="N451" s="6">
        <v>1789270.2387041776</v>
      </c>
      <c r="O451" s="6">
        <v>1777599.6760443307</v>
      </c>
      <c r="P451" s="6">
        <v>1756416.0784313723</v>
      </c>
      <c r="Q451" s="6">
        <v>1151633.3333333333</v>
      </c>
      <c r="R451" s="6">
        <v>1012314.1176470588</v>
      </c>
      <c r="S451" s="6">
        <v>1165577.8431372545</v>
      </c>
      <c r="T451" s="6">
        <v>1150484.3137254899</v>
      </c>
      <c r="U451" s="6">
        <v>1498008.2352941176</v>
      </c>
      <c r="V451" s="6">
        <v>1472479.6078431371</v>
      </c>
      <c r="W451" s="9">
        <v>1437854.1176470588</v>
      </c>
      <c r="X451" s="9">
        <v>1738457.4509803921</v>
      </c>
      <c r="Y451" s="9">
        <v>1937959.6078431366</v>
      </c>
      <c r="Z451" t="s">
        <v>557</v>
      </c>
    </row>
    <row r="452" spans="1:26" x14ac:dyDescent="0.55000000000000004">
      <c r="A452" t="str">
        <f>VLOOKUP(B452,[1]jurisdictions!$E$1:$F$65536,2,FALSE)</f>
        <v>DS730002</v>
      </c>
      <c r="B452" t="s">
        <v>437</v>
      </c>
      <c r="C452" s="1"/>
      <c r="D452" s="1"/>
      <c r="E452" s="1"/>
      <c r="F452" s="1"/>
      <c r="G452" s="1"/>
      <c r="H452" s="1"/>
      <c r="I452" s="1"/>
      <c r="J452" s="1"/>
      <c r="K452" s="1"/>
      <c r="L452" s="1">
        <v>0</v>
      </c>
      <c r="M452" s="6">
        <v>0</v>
      </c>
      <c r="N452" s="6">
        <v>143704.98084291187</v>
      </c>
      <c r="O452" s="6">
        <v>367936.20689655171</v>
      </c>
      <c r="P452" s="6">
        <v>386095.21072796918</v>
      </c>
      <c r="Q452" s="6">
        <v>265660.15325670497</v>
      </c>
      <c r="R452" s="6">
        <v>275291.3793103447</v>
      </c>
      <c r="S452" s="6">
        <v>298523.56321839069</v>
      </c>
      <c r="T452" s="6">
        <v>331182.18390804593</v>
      </c>
      <c r="U452" s="6">
        <v>373062.0689655171</v>
      </c>
      <c r="V452" s="6">
        <v>364674.52107279678</v>
      </c>
      <c r="W452" s="9">
        <v>362655.17241379304</v>
      </c>
      <c r="X452" s="9">
        <v>403611.68582375464</v>
      </c>
      <c r="Y452" s="9">
        <v>405413.02681992314</v>
      </c>
      <c r="Z452" t="s">
        <v>557</v>
      </c>
    </row>
    <row r="453" spans="1:26" x14ac:dyDescent="0.55000000000000004">
      <c r="A453" t="str">
        <f>VLOOKUP(B453,[1]jurisdictions!$E$1:$F$65536,2,FALSE)</f>
        <v>DS730003</v>
      </c>
      <c r="B453" t="s">
        <v>438</v>
      </c>
      <c r="C453" s="1"/>
      <c r="D453" s="1"/>
      <c r="E453" s="1"/>
      <c r="F453" s="1">
        <v>132724.72999999998</v>
      </c>
      <c r="G453" s="1">
        <v>238119.42</v>
      </c>
      <c r="H453" s="1">
        <v>223197.87</v>
      </c>
      <c r="I453" s="1">
        <v>211824.8</v>
      </c>
      <c r="J453" s="1">
        <v>194558.1</v>
      </c>
      <c r="K453" s="1">
        <v>159463.12999999998</v>
      </c>
      <c r="L453" s="1">
        <v>133243.09</v>
      </c>
      <c r="M453" s="6">
        <v>104016.21999999999</v>
      </c>
      <c r="N453" s="6">
        <v>67524.600000000006</v>
      </c>
      <c r="O453" s="6">
        <v>36398.19999999999</v>
      </c>
      <c r="P453" s="6">
        <v>38047.000000000007</v>
      </c>
      <c r="Q453" s="6">
        <v>33793</v>
      </c>
      <c r="R453" s="6">
        <v>30169.600000000002</v>
      </c>
      <c r="S453" s="6">
        <v>47192</v>
      </c>
      <c r="T453" s="6">
        <v>41352.999999999993</v>
      </c>
      <c r="U453" s="6">
        <v>51753.000000000015</v>
      </c>
      <c r="V453" s="6">
        <v>60825.799999999996</v>
      </c>
      <c r="W453" s="9">
        <v>68142</v>
      </c>
      <c r="X453" s="9">
        <v>75942.8</v>
      </c>
      <c r="Y453" s="9">
        <v>80235.599999999977</v>
      </c>
      <c r="Z453" t="s">
        <v>557</v>
      </c>
    </row>
    <row r="454" spans="1:26" x14ac:dyDescent="0.55000000000000004">
      <c r="A454" t="str">
        <f>VLOOKUP(B454,[1]jurisdictions!$E$1:$F$65536,2,FALSE)</f>
        <v>DS731000</v>
      </c>
      <c r="B454" t="s">
        <v>439</v>
      </c>
      <c r="C454" s="1">
        <v>1479223.0300000003</v>
      </c>
      <c r="D454" s="1">
        <v>1636750.59</v>
      </c>
      <c r="E454" s="1">
        <v>1659180.08</v>
      </c>
      <c r="F454" s="1">
        <v>2129657.56</v>
      </c>
      <c r="G454" s="1">
        <v>2135489.1799999997</v>
      </c>
      <c r="H454" s="1">
        <v>2071891.15</v>
      </c>
      <c r="I454" s="1">
        <v>2932901.1199999996</v>
      </c>
      <c r="J454" s="1">
        <v>3398944.6099999994</v>
      </c>
      <c r="K454" s="1">
        <v>3142828.83</v>
      </c>
      <c r="L454" s="1">
        <v>3364991.5300000003</v>
      </c>
      <c r="M454" s="6">
        <v>3395858.16</v>
      </c>
      <c r="N454" s="6">
        <v>3271979.3478260883</v>
      </c>
      <c r="O454" s="6">
        <v>3484795.5434782617</v>
      </c>
      <c r="P454" s="6">
        <v>3527035.3260869561</v>
      </c>
      <c r="Q454" s="6">
        <v>3252383.6956521738</v>
      </c>
      <c r="R454" s="6">
        <v>3233085.326086957</v>
      </c>
      <c r="S454" s="6">
        <v>3296704.8913043472</v>
      </c>
      <c r="T454" s="6">
        <v>2298887.4999999995</v>
      </c>
      <c r="U454" s="6">
        <v>2472265.760869565</v>
      </c>
      <c r="V454" s="6">
        <v>2182265.760869565</v>
      </c>
      <c r="W454" s="9">
        <v>2229996.1956521738</v>
      </c>
      <c r="X454" s="9">
        <v>2606481.5217391304</v>
      </c>
      <c r="Y454" s="9">
        <v>2715169.0217391304</v>
      </c>
      <c r="Z454" t="s">
        <v>557</v>
      </c>
    </row>
    <row r="455" spans="1:26" x14ac:dyDescent="0.55000000000000004">
      <c r="A455" t="str">
        <f>VLOOKUP(B455,[1]jurisdictions!$E$1:$F$65536,2,FALSE)</f>
        <v>DS740001</v>
      </c>
      <c r="B455" t="s">
        <v>440</v>
      </c>
      <c r="C455" s="1">
        <v>70163271.430000007</v>
      </c>
      <c r="D455" s="1">
        <v>80735447.229999989</v>
      </c>
      <c r="E455" s="1">
        <v>76493697.560000017</v>
      </c>
      <c r="F455" s="1">
        <v>79216879.76000002</v>
      </c>
      <c r="G455" s="1">
        <v>78547769.450000003</v>
      </c>
      <c r="H455" s="1">
        <v>76844535.049999997</v>
      </c>
      <c r="I455" s="1">
        <v>75542405.209999993</v>
      </c>
      <c r="J455" s="1">
        <v>71469763.730000019</v>
      </c>
      <c r="K455" s="1">
        <v>67585623.300000012</v>
      </c>
      <c r="L455" s="1">
        <v>61793064.380000003</v>
      </c>
      <c r="M455" s="6">
        <v>59093864.520000018</v>
      </c>
      <c r="N455" s="6">
        <v>56297862.260536395</v>
      </c>
      <c r="O455" s="6">
        <v>52077593.869731762</v>
      </c>
      <c r="P455" s="6">
        <v>48435618.390804581</v>
      </c>
      <c r="Q455" s="6">
        <v>47699968.007662818</v>
      </c>
      <c r="R455" s="6">
        <v>44955247.318007648</v>
      </c>
      <c r="S455" s="6">
        <v>48872676.819923356</v>
      </c>
      <c r="T455" s="6">
        <v>47330573.563218363</v>
      </c>
      <c r="U455" s="6">
        <v>47554989.272030637</v>
      </c>
      <c r="V455" s="6">
        <v>46909920.114942521</v>
      </c>
      <c r="W455" s="9">
        <v>48761930.842911862</v>
      </c>
      <c r="X455" s="9">
        <v>52166977.777777761</v>
      </c>
      <c r="Y455" s="9">
        <v>53654559.961685799</v>
      </c>
      <c r="Z455" t="s">
        <v>558</v>
      </c>
    </row>
    <row r="456" spans="1:26" x14ac:dyDescent="0.55000000000000004">
      <c r="A456" t="str">
        <f>VLOOKUP(B456,[1]jurisdictions!$E$1:$F$65536,2,FALSE)</f>
        <v>DS740002</v>
      </c>
      <c r="B456" t="s">
        <v>441</v>
      </c>
      <c r="C456" s="1">
        <v>3898421.32</v>
      </c>
      <c r="D456" s="1">
        <v>4644454.6599999992</v>
      </c>
      <c r="E456" s="1">
        <v>4680339.1099999994</v>
      </c>
      <c r="F456" s="1">
        <v>4807074.8900000006</v>
      </c>
      <c r="G456" s="1">
        <v>4719542.1900000004</v>
      </c>
      <c r="H456" s="1">
        <v>5413303.0600000005</v>
      </c>
      <c r="I456" s="1">
        <v>5720186.3500000006</v>
      </c>
      <c r="J456" s="1">
        <v>5828502.0999999996</v>
      </c>
      <c r="K456" s="1">
        <v>5765621.5</v>
      </c>
      <c r="L456" s="1">
        <v>5572919.330000001</v>
      </c>
      <c r="M456" s="6">
        <v>5780633.7300000004</v>
      </c>
      <c r="N456" s="6">
        <v>5875068.7739463598</v>
      </c>
      <c r="O456" s="6">
        <v>5648159.5785440551</v>
      </c>
      <c r="P456" s="6">
        <v>5456942.3371647485</v>
      </c>
      <c r="Q456" s="6">
        <v>5323292.5287356302</v>
      </c>
      <c r="R456" s="6">
        <v>5129304.4061302673</v>
      </c>
      <c r="S456" s="6">
        <v>5283920.8812260516</v>
      </c>
      <c r="T456" s="6">
        <v>4889502.4904214535</v>
      </c>
      <c r="U456" s="6">
        <v>4382222.2222222211</v>
      </c>
      <c r="V456" s="6">
        <v>4481544.0613026805</v>
      </c>
      <c r="W456" s="9">
        <v>4092908.8122605355</v>
      </c>
      <c r="X456" s="9">
        <v>4055036.0153256687</v>
      </c>
      <c r="Y456" s="9">
        <v>3762050.1915708804</v>
      </c>
      <c r="Z456" t="s">
        <v>558</v>
      </c>
    </row>
    <row r="457" spans="1:26" x14ac:dyDescent="0.55000000000000004">
      <c r="A457" t="str">
        <f>VLOOKUP(B457,[1]jurisdictions!$E$1:$F$65536,2,FALSE)</f>
        <v>DS740003</v>
      </c>
      <c r="B457" t="s">
        <v>442</v>
      </c>
      <c r="C457" s="1">
        <v>9410311.0000000019</v>
      </c>
      <c r="D457" s="1">
        <v>14358528.860000001</v>
      </c>
      <c r="E457" s="1">
        <v>13810703.759999998</v>
      </c>
      <c r="F457" s="1">
        <v>14571404.120000003</v>
      </c>
      <c r="G457" s="1">
        <v>15098051.509999998</v>
      </c>
      <c r="H457" s="1">
        <v>15664551.879999999</v>
      </c>
      <c r="I457" s="1">
        <v>15963553.169999998</v>
      </c>
      <c r="J457" s="1">
        <v>15675126.440000005</v>
      </c>
      <c r="K457" s="1">
        <v>15132855.840000004</v>
      </c>
      <c r="L457" s="1">
        <v>14166877.879999999</v>
      </c>
      <c r="M457" s="6">
        <v>14115438.449999997</v>
      </c>
      <c r="N457" s="6">
        <v>14359830.459770111</v>
      </c>
      <c r="O457" s="6">
        <v>13441783.71647509</v>
      </c>
      <c r="P457" s="6">
        <v>12755127.203065131</v>
      </c>
      <c r="Q457" s="6">
        <v>11937156.321839077</v>
      </c>
      <c r="R457" s="6">
        <v>10451359.195402296</v>
      </c>
      <c r="S457" s="6">
        <v>10857910.536398467</v>
      </c>
      <c r="T457" s="6">
        <v>10599856.321839077</v>
      </c>
      <c r="U457" s="6">
        <v>10713308.237547891</v>
      </c>
      <c r="V457" s="6">
        <v>10739379.118773945</v>
      </c>
      <c r="W457" s="9">
        <v>11479286.206896549</v>
      </c>
      <c r="X457" s="9">
        <v>12866161.877394632</v>
      </c>
      <c r="Y457" s="9">
        <v>12858467.432950189</v>
      </c>
      <c r="Z457" t="s">
        <v>558</v>
      </c>
    </row>
    <row r="458" spans="1:26" x14ac:dyDescent="0.55000000000000004">
      <c r="A458" t="str">
        <f>VLOOKUP(B458,[1]jurisdictions!$E$1:$F$65536,2,FALSE)</f>
        <v>DS740004</v>
      </c>
      <c r="B458" t="s">
        <v>443</v>
      </c>
      <c r="C458" s="1">
        <v>17832833.170000006</v>
      </c>
      <c r="D458" s="1">
        <v>21569907.550000001</v>
      </c>
      <c r="E458" s="1">
        <v>19965456.909999996</v>
      </c>
      <c r="F458" s="1">
        <v>21465447.739999998</v>
      </c>
      <c r="G458" s="1">
        <v>23346590.229999993</v>
      </c>
      <c r="H458" s="1">
        <v>23883735.259999994</v>
      </c>
      <c r="I458" s="1">
        <v>24335761.069999997</v>
      </c>
      <c r="J458" s="1">
        <v>24253288.570000004</v>
      </c>
      <c r="K458" s="1">
        <v>22771466.870000001</v>
      </c>
      <c r="L458" s="1">
        <v>21047445.109999996</v>
      </c>
      <c r="M458" s="6">
        <v>20874521.200000003</v>
      </c>
      <c r="N458" s="6">
        <v>22324043.103448275</v>
      </c>
      <c r="O458" s="6">
        <v>20309360.536398444</v>
      </c>
      <c r="P458" s="6">
        <v>19297067.432950191</v>
      </c>
      <c r="Q458" s="6">
        <v>18554787.931034479</v>
      </c>
      <c r="R458" s="6">
        <v>17581339.463601526</v>
      </c>
      <c r="S458" s="6">
        <v>18704300.191570871</v>
      </c>
      <c r="T458" s="6">
        <v>17402034.29118773</v>
      </c>
      <c r="U458" s="6">
        <v>17754915.325670496</v>
      </c>
      <c r="V458" s="6">
        <v>16945200.76628352</v>
      </c>
      <c r="W458" s="9">
        <v>17325829.118773941</v>
      </c>
      <c r="X458" s="9">
        <v>19207860.536398459</v>
      </c>
      <c r="Y458" s="9">
        <v>20716847.701149423</v>
      </c>
      <c r="Z458" t="s">
        <v>558</v>
      </c>
    </row>
    <row r="459" spans="1:26" x14ac:dyDescent="0.55000000000000004">
      <c r="A459" t="str">
        <f>VLOOKUP(B459,[1]jurisdictions!$E$1:$F$65536,2,FALSE)</f>
        <v>DS740005</v>
      </c>
      <c r="B459" t="s">
        <v>444</v>
      </c>
      <c r="C459" s="1">
        <v>34803626.189999998</v>
      </c>
      <c r="D459" s="1">
        <v>45965763.810000002</v>
      </c>
      <c r="E459" s="1">
        <v>48769933.470000014</v>
      </c>
      <c r="F459" s="1">
        <v>52169017.260000005</v>
      </c>
      <c r="G459" s="1">
        <v>55460509.610000007</v>
      </c>
      <c r="H459" s="1">
        <v>58139163.040000014</v>
      </c>
      <c r="I459" s="1">
        <v>59241423.530000016</v>
      </c>
      <c r="J459" s="1">
        <v>58022430.920000002</v>
      </c>
      <c r="K459" s="1">
        <v>54881922.5</v>
      </c>
      <c r="L459" s="1">
        <v>51026945.439999998</v>
      </c>
      <c r="M459" s="6">
        <v>49291353.689999998</v>
      </c>
      <c r="N459" s="6">
        <v>47518602.893890686</v>
      </c>
      <c r="O459" s="6">
        <v>43077596.78456594</v>
      </c>
      <c r="P459" s="6">
        <v>40534862.700964637</v>
      </c>
      <c r="Q459" s="6">
        <v>37217128.617363341</v>
      </c>
      <c r="R459" s="6">
        <v>33719296.784565911</v>
      </c>
      <c r="S459" s="6">
        <v>34071448.874598071</v>
      </c>
      <c r="T459" s="6">
        <v>32032709.003215436</v>
      </c>
      <c r="U459" s="6">
        <v>32054115.755627003</v>
      </c>
      <c r="V459" s="6">
        <v>31334066.72025723</v>
      </c>
      <c r="W459" s="9">
        <v>33312489.710610922</v>
      </c>
      <c r="X459" s="9">
        <v>36447333.601286165</v>
      </c>
      <c r="Y459" s="9">
        <v>38168827.652733102</v>
      </c>
      <c r="Z459" t="s">
        <v>558</v>
      </c>
    </row>
    <row r="460" spans="1:26" x14ac:dyDescent="0.55000000000000004">
      <c r="A460" t="str">
        <f>VLOOKUP(B460,[1]jurisdictions!$E$1:$F$65536,2,FALSE)</f>
        <v>DS740006</v>
      </c>
      <c r="B460" t="s">
        <v>445</v>
      </c>
      <c r="C460" s="1">
        <v>10748012.290000001</v>
      </c>
      <c r="D460" s="1">
        <v>13157178.23</v>
      </c>
      <c r="E460" s="1">
        <v>13245047.650000002</v>
      </c>
      <c r="F460" s="1">
        <v>13891324.550000001</v>
      </c>
      <c r="G460" s="1">
        <v>14606367.719999999</v>
      </c>
      <c r="H460" s="1">
        <v>15272555.75</v>
      </c>
      <c r="I460" s="1">
        <v>15927696.57</v>
      </c>
      <c r="J460" s="1">
        <v>15779688.950000001</v>
      </c>
      <c r="K460" s="1">
        <v>15432903.710000001</v>
      </c>
      <c r="L460" s="1">
        <v>14476335.260000002</v>
      </c>
      <c r="M460" s="6">
        <v>14332285.059999995</v>
      </c>
      <c r="N460" s="6">
        <v>13857174.904214557</v>
      </c>
      <c r="O460" s="6">
        <v>12539371.264367804</v>
      </c>
      <c r="P460" s="6">
        <v>12019352.490421452</v>
      </c>
      <c r="Q460" s="6">
        <v>11258949.042145591</v>
      </c>
      <c r="R460" s="6">
        <v>10084309.57854406</v>
      </c>
      <c r="S460" s="6">
        <v>10629913.218390802</v>
      </c>
      <c r="T460" s="6">
        <v>10355302.873563215</v>
      </c>
      <c r="U460" s="6">
        <v>10661643.486590033</v>
      </c>
      <c r="V460" s="6">
        <v>11090834.291187735</v>
      </c>
      <c r="W460" s="9">
        <v>11439817.816091953</v>
      </c>
      <c r="X460" s="9">
        <v>12913445.785440609</v>
      </c>
      <c r="Y460" s="9">
        <v>13161422.79693486</v>
      </c>
      <c r="Z460" t="s">
        <v>558</v>
      </c>
    </row>
    <row r="461" spans="1:26" x14ac:dyDescent="0.55000000000000004">
      <c r="A461" t="str">
        <f>VLOOKUP(B461,[1]jurisdictions!$E$1:$F$65536,2,FALSE)</f>
        <v>DS740007</v>
      </c>
      <c r="B461" t="s">
        <v>446</v>
      </c>
      <c r="C461" s="1">
        <v>46233.58</v>
      </c>
      <c r="D461" s="1">
        <v>50195.100000000006</v>
      </c>
      <c r="E461" s="1">
        <v>47028.67</v>
      </c>
      <c r="F461" s="1">
        <v>70887.12</v>
      </c>
      <c r="G461" s="1">
        <v>121242.56000000001</v>
      </c>
      <c r="H461" s="1">
        <v>114765.14000000001</v>
      </c>
      <c r="I461" s="1">
        <v>121023.86</v>
      </c>
      <c r="J461" s="1">
        <v>116379.14</v>
      </c>
      <c r="K461" s="1">
        <v>44019.13</v>
      </c>
      <c r="L461" s="1">
        <v>44864.55999999999</v>
      </c>
      <c r="M461" s="6">
        <v>23215.960000000006</v>
      </c>
      <c r="N461" s="6">
        <v>24559.411764705874</v>
      </c>
      <c r="O461" s="6">
        <v>83127.450980392168</v>
      </c>
      <c r="P461" s="6">
        <v>37433.92156862744</v>
      </c>
      <c r="Q461" s="6">
        <v>28897.058823529402</v>
      </c>
      <c r="R461" s="6">
        <v>23439.019607843133</v>
      </c>
      <c r="S461" s="6">
        <v>25225.098039215682</v>
      </c>
      <c r="T461" s="6">
        <v>40738.627450980377</v>
      </c>
      <c r="U461" s="6">
        <v>37784.9019607843</v>
      </c>
      <c r="V461" s="6">
        <v>124783.72549019606</v>
      </c>
      <c r="W461" s="9">
        <v>77526.862745098028</v>
      </c>
      <c r="X461" s="9">
        <v>74710.980392156853</v>
      </c>
      <c r="Y461" s="9">
        <v>65473.529411764692</v>
      </c>
      <c r="Z461" t="s">
        <v>558</v>
      </c>
    </row>
    <row r="462" spans="1:26" x14ac:dyDescent="0.55000000000000004">
      <c r="A462" t="str">
        <f>VLOOKUP(B462,[1]jurisdictions!$E$1:$F$65536,2,FALSE)</f>
        <v>DS740008</v>
      </c>
      <c r="B462" t="s">
        <v>447</v>
      </c>
      <c r="C462" s="1">
        <v>8267722.25</v>
      </c>
      <c r="D462" s="1">
        <v>10711967.17</v>
      </c>
      <c r="E462" s="1">
        <v>11160361.91</v>
      </c>
      <c r="F462" s="1">
        <v>11356935.919999996</v>
      </c>
      <c r="G462" s="1">
        <v>11496003.870000001</v>
      </c>
      <c r="H462" s="1">
        <v>10794197.949999999</v>
      </c>
      <c r="I462" s="1">
        <v>10996423.690000001</v>
      </c>
      <c r="J462" s="1">
        <v>10956667.899999999</v>
      </c>
      <c r="K462" s="1">
        <v>10157805.229999997</v>
      </c>
      <c r="L462" s="1">
        <v>9562377.8100000005</v>
      </c>
      <c r="M462" s="6">
        <v>9614395.8800000008</v>
      </c>
      <c r="N462" s="6">
        <v>9160942.5287356321</v>
      </c>
      <c r="O462" s="6">
        <v>8378209.5785440672</v>
      </c>
      <c r="P462" s="6">
        <v>7967121.8390804566</v>
      </c>
      <c r="Q462" s="6">
        <v>7418624.5210727956</v>
      </c>
      <c r="R462" s="6">
        <v>7177952.2988505717</v>
      </c>
      <c r="S462" s="6">
        <v>7408204.2145593846</v>
      </c>
      <c r="T462" s="6">
        <v>7059080.2681992324</v>
      </c>
      <c r="U462" s="6">
        <v>6946625.2873563198</v>
      </c>
      <c r="V462" s="6">
        <v>7094991.5708812252</v>
      </c>
      <c r="W462" s="9">
        <v>7165597.318007661</v>
      </c>
      <c r="X462" s="9">
        <v>7731227.011494251</v>
      </c>
      <c r="Y462" s="9">
        <v>6641164.3678160906</v>
      </c>
      <c r="Z462" t="s">
        <v>558</v>
      </c>
    </row>
    <row r="463" spans="1:26" x14ac:dyDescent="0.55000000000000004">
      <c r="A463" t="str">
        <f>VLOOKUP(B463,[1]jurisdictions!$E$1:$F$65536,2,FALSE)</f>
        <v>DS740009</v>
      </c>
      <c r="B463" t="s">
        <v>448</v>
      </c>
      <c r="C463" s="1">
        <v>1595108.4200000002</v>
      </c>
      <c r="D463" s="1">
        <v>1956816.1399999997</v>
      </c>
      <c r="E463" s="1">
        <v>1932563.4200000002</v>
      </c>
      <c r="F463" s="1">
        <v>1916576.1100000003</v>
      </c>
      <c r="G463" s="1">
        <v>1995582.2899999998</v>
      </c>
      <c r="H463" s="1">
        <v>1973225.4400000002</v>
      </c>
      <c r="I463" s="1">
        <v>2038486.7</v>
      </c>
      <c r="J463" s="1">
        <v>2005702.1999999997</v>
      </c>
      <c r="K463" s="1">
        <v>1983800.3500000003</v>
      </c>
      <c r="L463" s="1">
        <v>1869261.74</v>
      </c>
      <c r="M463" s="6">
        <v>1864309.33</v>
      </c>
      <c r="N463" s="6">
        <v>1786168.5823754789</v>
      </c>
      <c r="O463" s="6">
        <v>1624378.9272030639</v>
      </c>
      <c r="P463" s="6">
        <v>1503422.2222222215</v>
      </c>
      <c r="Q463" s="6">
        <v>1426820.3065134094</v>
      </c>
      <c r="R463" s="6">
        <v>1383946.743295019</v>
      </c>
      <c r="S463" s="6">
        <v>1434825.2873563217</v>
      </c>
      <c r="T463" s="6">
        <v>1425079.5019157082</v>
      </c>
      <c r="U463" s="6">
        <v>1451073.180076628</v>
      </c>
      <c r="V463" s="6">
        <v>1435772.7969348654</v>
      </c>
      <c r="W463" s="9">
        <v>1549084.2911877395</v>
      </c>
      <c r="X463" s="9">
        <v>1735231.9923371642</v>
      </c>
      <c r="Y463" s="9">
        <v>1724289.8467432945</v>
      </c>
      <c r="Z463" t="s">
        <v>558</v>
      </c>
    </row>
    <row r="464" spans="1:26" x14ac:dyDescent="0.55000000000000004">
      <c r="A464" t="str">
        <f>VLOOKUP(B464,[1]jurisdictions!$E$1:$F$65536,2,FALSE)</f>
        <v>DS740010</v>
      </c>
      <c r="B464" t="s">
        <v>449</v>
      </c>
      <c r="C464" s="1">
        <v>16299398.420000004</v>
      </c>
      <c r="D464" s="1">
        <v>19148626.879999999</v>
      </c>
      <c r="E464" s="1">
        <v>18741296.530000001</v>
      </c>
      <c r="F464" s="1">
        <v>20051931.720000006</v>
      </c>
      <c r="G464" s="1">
        <v>21468598.650000006</v>
      </c>
      <c r="H464" s="1">
        <v>22360830.940000001</v>
      </c>
      <c r="I464" s="1">
        <v>22921791.549999997</v>
      </c>
      <c r="J464" s="1">
        <v>23170373.259999994</v>
      </c>
      <c r="K464" s="1">
        <v>23011656.070000004</v>
      </c>
      <c r="L464" s="1">
        <v>22081040.339999996</v>
      </c>
      <c r="M464" s="6">
        <v>22129437.169999998</v>
      </c>
      <c r="N464" s="6">
        <v>22000333.716475103</v>
      </c>
      <c r="O464" s="6">
        <v>20805597.126436755</v>
      </c>
      <c r="P464" s="6">
        <v>20432081.6091954</v>
      </c>
      <c r="Q464" s="6">
        <v>20131062.643678159</v>
      </c>
      <c r="R464" s="6">
        <v>19463895.210727964</v>
      </c>
      <c r="S464" s="6">
        <v>20438724.90421455</v>
      </c>
      <c r="T464" s="6">
        <v>20232231.034482751</v>
      </c>
      <c r="U464" s="6">
        <v>20881994.636015315</v>
      </c>
      <c r="V464" s="6">
        <v>21064359.195402294</v>
      </c>
      <c r="W464" s="9">
        <v>22230722.22222222</v>
      </c>
      <c r="X464" s="9">
        <v>23935302.107279684</v>
      </c>
      <c r="Y464" s="9">
        <v>24352976.4367816</v>
      </c>
      <c r="Z464" t="s">
        <v>558</v>
      </c>
    </row>
    <row r="465" spans="1:26" x14ac:dyDescent="0.55000000000000004">
      <c r="A465" t="str">
        <f>VLOOKUP(B465,[1]jurisdictions!$E$1:$F$65536,2,FALSE)</f>
        <v>DS740011</v>
      </c>
      <c r="B465" t="s">
        <v>450</v>
      </c>
      <c r="C465" s="1">
        <v>668491.97</v>
      </c>
      <c r="D465" s="1">
        <v>886899.5199999999</v>
      </c>
      <c r="E465" s="1">
        <v>879499.81</v>
      </c>
      <c r="F465" s="1">
        <v>941631.23999999976</v>
      </c>
      <c r="G465" s="1">
        <v>1010639.9999999999</v>
      </c>
      <c r="H465" s="1">
        <v>1026781.69</v>
      </c>
      <c r="I465" s="1">
        <v>1108917.3900000001</v>
      </c>
      <c r="J465" s="1">
        <v>1083235.6100000001</v>
      </c>
      <c r="K465" s="1">
        <v>1035037.06</v>
      </c>
      <c r="L465" s="1">
        <v>1055814.19</v>
      </c>
      <c r="M465" s="6">
        <v>1029884.26</v>
      </c>
      <c r="N465" s="6">
        <v>993558.83196496987</v>
      </c>
      <c r="O465" s="6">
        <v>870977.77120963228</v>
      </c>
      <c r="P465" s="6">
        <v>850407.66283524898</v>
      </c>
      <c r="Q465" s="6">
        <v>819747.31800766254</v>
      </c>
      <c r="R465" s="6">
        <v>793357.66283524875</v>
      </c>
      <c r="S465" s="6">
        <v>857489.08045976993</v>
      </c>
      <c r="T465" s="6">
        <v>845090.42145593849</v>
      </c>
      <c r="U465" s="6">
        <v>959124.1379310342</v>
      </c>
      <c r="V465" s="6">
        <v>1171878.5440613022</v>
      </c>
      <c r="W465" s="9">
        <v>1104828.9272030648</v>
      </c>
      <c r="X465" s="9">
        <v>1191720.4980842909</v>
      </c>
      <c r="Y465" s="9">
        <v>1205998.4674329502</v>
      </c>
      <c r="Z465" t="s">
        <v>558</v>
      </c>
    </row>
    <row r="466" spans="1:26" x14ac:dyDescent="0.55000000000000004">
      <c r="A466" t="str">
        <f>VLOOKUP(B466,[1]jurisdictions!$E$1:$F$65536,2,FALSE)</f>
        <v>DS740012</v>
      </c>
      <c r="B466" t="s">
        <v>451</v>
      </c>
      <c r="C466" s="1">
        <v>7158272.379999999</v>
      </c>
      <c r="D466" s="1">
        <v>8664077.5999999978</v>
      </c>
      <c r="E466" s="1">
        <v>10295244.75</v>
      </c>
      <c r="F466" s="1">
        <v>13258663.690000001</v>
      </c>
      <c r="G466" s="1">
        <v>12291523.950000001</v>
      </c>
      <c r="H466" s="1">
        <v>9786066.8000000026</v>
      </c>
      <c r="I466" s="1">
        <v>10349274.479999999</v>
      </c>
      <c r="J466" s="1">
        <v>10157345.709999999</v>
      </c>
      <c r="K466" s="1">
        <v>9851484.5199999996</v>
      </c>
      <c r="L466" s="1">
        <v>9587145.5299999975</v>
      </c>
      <c r="M466" s="6">
        <v>9894266.200000003</v>
      </c>
      <c r="N466" s="6">
        <v>9684798.4674329478</v>
      </c>
      <c r="O466" s="6">
        <v>9057351.14942527</v>
      </c>
      <c r="P466" s="6">
        <v>8466696.9348658957</v>
      </c>
      <c r="Q466" s="6">
        <v>7818611.6858237507</v>
      </c>
      <c r="R466" s="6">
        <v>7629371.8390804576</v>
      </c>
      <c r="S466" s="6">
        <v>7469925.4789272016</v>
      </c>
      <c r="T466" s="6">
        <v>7041811.1111111091</v>
      </c>
      <c r="U466" s="6">
        <v>7178677.5862068944</v>
      </c>
      <c r="V466" s="6">
        <v>7043147.7011494236</v>
      </c>
      <c r="W466" s="9">
        <v>8109662.8352490412</v>
      </c>
      <c r="X466" s="9">
        <v>9073476.4367816057</v>
      </c>
      <c r="Y466" s="9">
        <v>9142722.2222222202</v>
      </c>
      <c r="Z466" t="s">
        <v>558</v>
      </c>
    </row>
    <row r="467" spans="1:26" x14ac:dyDescent="0.55000000000000004">
      <c r="A467" t="str">
        <f>VLOOKUP(B467,[1]jurisdictions!$E$1:$F$65536,2,FALSE)</f>
        <v>DS740013</v>
      </c>
      <c r="B467" t="s">
        <v>452</v>
      </c>
      <c r="C467" s="1">
        <v>28866656.379999992</v>
      </c>
      <c r="D467" s="1">
        <v>35856718.340000004</v>
      </c>
      <c r="E467" s="1">
        <v>36236244.539999999</v>
      </c>
      <c r="F467" s="1">
        <v>37249173.310000002</v>
      </c>
      <c r="G467" s="1">
        <v>37415205.479999997</v>
      </c>
      <c r="H467" s="1">
        <v>39493666.859999999</v>
      </c>
      <c r="I467" s="1">
        <v>41665209.600000009</v>
      </c>
      <c r="J467" s="1">
        <v>42040566.780000001</v>
      </c>
      <c r="K467" s="1">
        <v>40657697.619999997</v>
      </c>
      <c r="L467" s="1">
        <v>37164852.530000009</v>
      </c>
      <c r="M467" s="6">
        <v>37900229.100000001</v>
      </c>
      <c r="N467" s="6">
        <v>37980190.421455935</v>
      </c>
      <c r="O467" s="6">
        <v>34275343.869731747</v>
      </c>
      <c r="P467" s="6">
        <v>32808113.601532549</v>
      </c>
      <c r="Q467" s="6">
        <v>31601469.157088112</v>
      </c>
      <c r="R467" s="6">
        <v>30448226.81992336</v>
      </c>
      <c r="S467" s="6">
        <v>32370655.555555545</v>
      </c>
      <c r="T467" s="6">
        <v>30696563.79310343</v>
      </c>
      <c r="U467" s="6">
        <v>30738095.402298838</v>
      </c>
      <c r="V467" s="6">
        <v>29995342.145593856</v>
      </c>
      <c r="W467" s="9">
        <v>31113886.206896547</v>
      </c>
      <c r="X467" s="9">
        <v>33512403.639846731</v>
      </c>
      <c r="Y467" s="9">
        <v>34354581.226053633</v>
      </c>
      <c r="Z467" t="s">
        <v>558</v>
      </c>
    </row>
    <row r="468" spans="1:26" x14ac:dyDescent="0.55000000000000004">
      <c r="A468" t="str">
        <f>VLOOKUP(B468,[1]jurisdictions!$E$1:$F$65536,2,FALSE)</f>
        <v>DS740014</v>
      </c>
      <c r="B468" t="s">
        <v>453</v>
      </c>
      <c r="C468" s="1">
        <v>997828.81</v>
      </c>
      <c r="D468" s="1">
        <v>1116715.3199999998</v>
      </c>
      <c r="E468" s="1">
        <v>996570.22</v>
      </c>
      <c r="F468" s="1">
        <v>898560.52000000014</v>
      </c>
      <c r="G468" s="1">
        <v>931299.10000000009</v>
      </c>
      <c r="H468" s="1">
        <v>1098187.1400000001</v>
      </c>
      <c r="I468" s="1">
        <v>1112266.7600000002</v>
      </c>
      <c r="J468" s="1">
        <v>1105334.8299999998</v>
      </c>
      <c r="K468" s="1">
        <v>1056382.6499999999</v>
      </c>
      <c r="L468" s="1">
        <v>971613.53000000014</v>
      </c>
      <c r="M468" s="6">
        <v>994846.17999999993</v>
      </c>
      <c r="N468" s="6">
        <v>954298.62745098048</v>
      </c>
      <c r="O468" s="6">
        <v>826071.17647058726</v>
      </c>
      <c r="P468" s="6">
        <v>736754.31372549012</v>
      </c>
      <c r="Q468" s="6">
        <v>625625.09803921566</v>
      </c>
      <c r="R468" s="6">
        <v>564626.27450980374</v>
      </c>
      <c r="S468" s="6">
        <v>641611.3725490194</v>
      </c>
      <c r="T468" s="6">
        <v>605489.99999999988</v>
      </c>
      <c r="U468" s="6">
        <v>616895.49019607832</v>
      </c>
      <c r="V468" s="6">
        <v>666183.13725490193</v>
      </c>
      <c r="W468" s="9">
        <v>656689.01960784302</v>
      </c>
      <c r="X468" s="9">
        <v>781529.21568627446</v>
      </c>
      <c r="Y468" s="9">
        <v>950921.37254901929</v>
      </c>
      <c r="Z468" t="s">
        <v>558</v>
      </c>
    </row>
    <row r="469" spans="1:26" x14ac:dyDescent="0.55000000000000004">
      <c r="A469" t="str">
        <f>VLOOKUP(B469,[1]jurisdictions!$E$1:$F$65536,2,FALSE)</f>
        <v>DS740015</v>
      </c>
      <c r="B469" t="s">
        <v>454</v>
      </c>
      <c r="C469" s="1">
        <v>1863328.7499999998</v>
      </c>
      <c r="D469" s="1">
        <v>2809434.4699999993</v>
      </c>
      <c r="E469" s="1">
        <v>3120134.6600000006</v>
      </c>
      <c r="F469" s="1">
        <v>3074295.08</v>
      </c>
      <c r="G469" s="1">
        <v>3161695.4899999998</v>
      </c>
      <c r="H469" s="1">
        <v>3361855.6500000004</v>
      </c>
      <c r="I469" s="1">
        <v>3555556.1500000004</v>
      </c>
      <c r="J469" s="1">
        <v>3602886.5899999994</v>
      </c>
      <c r="K469" s="1">
        <v>3392755.3</v>
      </c>
      <c r="L469" s="1">
        <v>3449609.05</v>
      </c>
      <c r="M469" s="6">
        <v>3367426.6199999996</v>
      </c>
      <c r="N469" s="6">
        <v>3604169.3726937277</v>
      </c>
      <c r="O469" s="6">
        <v>3262871.9557195543</v>
      </c>
      <c r="P469" s="6">
        <v>3103023.6162361614</v>
      </c>
      <c r="Q469" s="6">
        <v>2912128.7822878216</v>
      </c>
      <c r="R469" s="6">
        <v>2733350.5535055338</v>
      </c>
      <c r="S469" s="6">
        <v>2870417.3431734308</v>
      </c>
      <c r="T469" s="6">
        <v>2734833.9483394823</v>
      </c>
      <c r="U469" s="6">
        <v>2627218.2656826563</v>
      </c>
      <c r="V469" s="6">
        <v>2895945.2029520278</v>
      </c>
      <c r="W469" s="9">
        <v>3054247.4169741687</v>
      </c>
      <c r="X469" s="9">
        <v>3272449.9999999991</v>
      </c>
      <c r="Y469" s="9">
        <v>3029522.509225091</v>
      </c>
      <c r="Z469" t="s">
        <v>558</v>
      </c>
    </row>
    <row r="470" spans="1:26" x14ac:dyDescent="0.55000000000000004">
      <c r="A470" t="str">
        <f>VLOOKUP(B470,[1]jurisdictions!$E$1:$F$65536,2,FALSE)</f>
        <v>DS740016</v>
      </c>
      <c r="B470" t="s">
        <v>455</v>
      </c>
      <c r="C470" s="1">
        <v>27664611.240000006</v>
      </c>
      <c r="D470" s="1">
        <v>35742394</v>
      </c>
      <c r="E470" s="1">
        <v>36827786.450000003</v>
      </c>
      <c r="F470" s="1">
        <v>38407738.839999996</v>
      </c>
      <c r="G470" s="1">
        <v>40638178.61999999</v>
      </c>
      <c r="H470" s="1">
        <v>43285232.159999996</v>
      </c>
      <c r="I470" s="1">
        <v>45669309.580000013</v>
      </c>
      <c r="J470" s="1">
        <v>46525367.250000007</v>
      </c>
      <c r="K470" s="1">
        <v>46151896.559999995</v>
      </c>
      <c r="L470" s="1">
        <v>43632696.049999997</v>
      </c>
      <c r="M470" s="6">
        <v>43058461.219999999</v>
      </c>
      <c r="N470" s="6">
        <v>41900292.337164737</v>
      </c>
      <c r="O470" s="6">
        <v>38462153.256704941</v>
      </c>
      <c r="P470" s="6">
        <v>36301449.042145588</v>
      </c>
      <c r="Q470" s="6">
        <v>35005274.137931027</v>
      </c>
      <c r="R470" s="6">
        <v>31779866.283524889</v>
      </c>
      <c r="S470" s="6">
        <v>33551447.509578537</v>
      </c>
      <c r="T470" s="6">
        <v>32592558.045976996</v>
      </c>
      <c r="U470" s="6">
        <v>32360055.555555545</v>
      </c>
      <c r="V470" s="6">
        <v>31625678.544061299</v>
      </c>
      <c r="W470" s="9">
        <v>32963469.731800754</v>
      </c>
      <c r="X470" s="9">
        <v>34876259.57854405</v>
      </c>
      <c r="Y470" s="9">
        <v>35055712.068965502</v>
      </c>
      <c r="Z470" t="s">
        <v>558</v>
      </c>
    </row>
    <row r="471" spans="1:26" x14ac:dyDescent="0.55000000000000004">
      <c r="A471" t="str">
        <f>VLOOKUP(B471,[1]jurisdictions!$E$1:$F$65536,2,FALSE)</f>
        <v>DS740017</v>
      </c>
      <c r="B471" t="s">
        <v>456</v>
      </c>
      <c r="C471" s="1">
        <v>8945214.1900000013</v>
      </c>
      <c r="D471" s="1">
        <v>10703220.720000001</v>
      </c>
      <c r="E471" s="1">
        <v>10265220.449999999</v>
      </c>
      <c r="F471" s="1">
        <v>10475248.200000001</v>
      </c>
      <c r="G471" s="1">
        <v>10617454.220000001</v>
      </c>
      <c r="H471" s="1">
        <v>10709452.310000002</v>
      </c>
      <c r="I471" s="1">
        <v>10904482.18</v>
      </c>
      <c r="J471" s="1">
        <v>10716272.6</v>
      </c>
      <c r="K471" s="1">
        <v>10130327.59</v>
      </c>
      <c r="L471" s="1">
        <v>9629943.0099999998</v>
      </c>
      <c r="M471" s="6">
        <v>9381208.0300000012</v>
      </c>
      <c r="N471" s="6">
        <v>9427407.8671328668</v>
      </c>
      <c r="O471" s="6">
        <v>8289463.4615384536</v>
      </c>
      <c r="P471" s="6">
        <v>7737827.097902094</v>
      </c>
      <c r="Q471" s="6">
        <v>7235837.0629370604</v>
      </c>
      <c r="R471" s="6">
        <v>6455842.3076923052</v>
      </c>
      <c r="S471" s="6">
        <v>6682627.2727272697</v>
      </c>
      <c r="T471" s="6">
        <v>6438787.4125874098</v>
      </c>
      <c r="U471" s="6">
        <v>6677081.4685314652</v>
      </c>
      <c r="V471" s="6">
        <v>7469421.8531468492</v>
      </c>
      <c r="W471" s="9">
        <v>7783206.4685314661</v>
      </c>
      <c r="X471" s="9">
        <v>7930389.1608391572</v>
      </c>
      <c r="Y471" s="9">
        <v>7008557.8671328649</v>
      </c>
      <c r="Z471" t="s">
        <v>558</v>
      </c>
    </row>
    <row r="472" spans="1:26" x14ac:dyDescent="0.55000000000000004">
      <c r="A472" t="str">
        <f>VLOOKUP(B472,[1]jurisdictions!$E$1:$F$65536,2,FALSE)</f>
        <v>DS741000</v>
      </c>
      <c r="B472" t="s">
        <v>457</v>
      </c>
      <c r="C472" s="1">
        <v>66187110.780000009</v>
      </c>
      <c r="D472" s="1">
        <v>74163302.729999974</v>
      </c>
      <c r="E472" s="1">
        <v>71809660.960000008</v>
      </c>
      <c r="F472" s="1">
        <v>92649783.63000001</v>
      </c>
      <c r="G472" s="1">
        <v>105626604.82000001</v>
      </c>
      <c r="H472" s="1">
        <v>104628290.99000001</v>
      </c>
      <c r="I472" s="1">
        <v>104452266.97000001</v>
      </c>
      <c r="J472" s="1">
        <v>91892776.339999989</v>
      </c>
      <c r="K472" s="1">
        <v>84847628.809999973</v>
      </c>
      <c r="L472" s="1">
        <v>77865361.670000002</v>
      </c>
      <c r="M472" s="6">
        <v>78194441.200000003</v>
      </c>
      <c r="N472" s="6">
        <v>76485372.222222209</v>
      </c>
      <c r="O472" s="6">
        <v>71929803.639846712</v>
      </c>
      <c r="P472" s="6">
        <v>67325059.578544036</v>
      </c>
      <c r="Q472" s="6">
        <v>64441983.333333306</v>
      </c>
      <c r="R472" s="6">
        <v>57041865.325670473</v>
      </c>
      <c r="S472" s="6">
        <v>58683893.295019127</v>
      </c>
      <c r="T472" s="6">
        <v>57470312.068965487</v>
      </c>
      <c r="U472" s="6">
        <v>58926201.340996139</v>
      </c>
      <c r="V472" s="6">
        <v>58710598.467432939</v>
      </c>
      <c r="W472" s="9">
        <v>61451395.593869723</v>
      </c>
      <c r="X472" s="9">
        <v>59521522.988505736</v>
      </c>
      <c r="Y472" s="9">
        <v>79352493.831417635</v>
      </c>
      <c r="Z472" t="s">
        <v>558</v>
      </c>
    </row>
    <row r="473" spans="1:26" x14ac:dyDescent="0.55000000000000004">
      <c r="A473" t="str">
        <f>VLOOKUP(B473,[1]jurisdictions!$E$1:$F$65536,2,FALSE)</f>
        <v>DS750001</v>
      </c>
      <c r="B473" t="s">
        <v>458</v>
      </c>
      <c r="C473" s="1"/>
      <c r="D473" s="1">
        <v>90932.3</v>
      </c>
      <c r="E473" s="1">
        <v>144968.81</v>
      </c>
      <c r="F473" s="1">
        <v>160041.37999999998</v>
      </c>
      <c r="G473" s="1">
        <v>163262.14000000001</v>
      </c>
      <c r="H473" s="1">
        <v>177005.38000000003</v>
      </c>
      <c r="I473" s="1">
        <v>176890.59</v>
      </c>
      <c r="J473" s="1">
        <v>198410.93999999997</v>
      </c>
      <c r="K473" s="1">
        <v>203228.66999999998</v>
      </c>
      <c r="L473" s="1">
        <v>210322.62</v>
      </c>
      <c r="M473" s="6">
        <v>253933.66999999998</v>
      </c>
      <c r="N473" s="6">
        <v>240683.92156862741</v>
      </c>
      <c r="O473" s="6">
        <v>205060.19607843141</v>
      </c>
      <c r="P473" s="6">
        <v>191486.0784313725</v>
      </c>
      <c r="Q473" s="6">
        <v>195951.37254901958</v>
      </c>
      <c r="R473" s="6">
        <v>200804.31372549015</v>
      </c>
      <c r="S473" s="6">
        <v>218746.86274509798</v>
      </c>
      <c r="T473" s="6">
        <v>207419.21568627446</v>
      </c>
      <c r="U473" s="6">
        <v>218781.76470588232</v>
      </c>
      <c r="V473" s="6">
        <v>202590.78431372542</v>
      </c>
      <c r="W473" s="9">
        <v>207915.4901960784</v>
      </c>
      <c r="X473" s="9">
        <v>221132.54901960777</v>
      </c>
      <c r="Y473" s="9">
        <v>226891.56862745094</v>
      </c>
      <c r="Z473" t="s">
        <v>559</v>
      </c>
    </row>
    <row r="474" spans="1:26" x14ac:dyDescent="0.55000000000000004">
      <c r="A474" t="str">
        <f>VLOOKUP(B474,[1]jurisdictions!$E$1:$F$65536,2,FALSE)</f>
        <v>DS750002</v>
      </c>
      <c r="B474" t="s">
        <v>459</v>
      </c>
      <c r="C474" s="1">
        <v>272574.55</v>
      </c>
      <c r="D474" s="1">
        <v>1631915.9200000006</v>
      </c>
      <c r="E474" s="1">
        <v>281140.93999999994</v>
      </c>
      <c r="F474" s="1">
        <v>322818.66000000003</v>
      </c>
      <c r="G474" s="1">
        <v>385847.19000000006</v>
      </c>
      <c r="H474" s="1">
        <v>382991.06999999989</v>
      </c>
      <c r="I474" s="1">
        <v>293389.65999999997</v>
      </c>
      <c r="J474" s="1">
        <v>250181.84000000003</v>
      </c>
      <c r="K474" s="1">
        <v>340427.34</v>
      </c>
      <c r="L474" s="1">
        <v>256078.16</v>
      </c>
      <c r="M474" s="6">
        <v>291284.34000000003</v>
      </c>
      <c r="N474" s="6">
        <v>311372.49999999994</v>
      </c>
      <c r="O474" s="6">
        <v>301616.66666666674</v>
      </c>
      <c r="P474" s="6">
        <v>303790.83333333337</v>
      </c>
      <c r="Q474" s="6">
        <v>312005.83333333337</v>
      </c>
      <c r="R474" s="6">
        <v>345605</v>
      </c>
      <c r="S474" s="6">
        <v>323631.66666666669</v>
      </c>
      <c r="T474" s="6">
        <v>282950.00000000006</v>
      </c>
      <c r="U474" s="6">
        <v>269373.33333333337</v>
      </c>
      <c r="V474" s="6">
        <v>294925</v>
      </c>
      <c r="W474" s="9">
        <v>301258.33333333331</v>
      </c>
      <c r="X474" s="9">
        <v>324334.16666666674</v>
      </c>
      <c r="Y474" s="9">
        <v>334828.33333333326</v>
      </c>
      <c r="Z474" t="s">
        <v>559</v>
      </c>
    </row>
    <row r="475" spans="1:26" x14ac:dyDescent="0.55000000000000004">
      <c r="A475" t="str">
        <f>VLOOKUP(B475,[1]jurisdictions!$E$1:$F$65536,2,FALSE)</f>
        <v>DS751000</v>
      </c>
      <c r="B475" t="s">
        <v>460</v>
      </c>
      <c r="C475" s="1">
        <v>9726877.3600000013</v>
      </c>
      <c r="D475" s="1">
        <v>12774361.870000001</v>
      </c>
      <c r="E475" s="1">
        <v>12539526.750000004</v>
      </c>
      <c r="F475" s="1">
        <v>13146910.350000001</v>
      </c>
      <c r="G475" s="1">
        <v>15810460.34</v>
      </c>
      <c r="H475" s="1">
        <v>17596570</v>
      </c>
      <c r="I475" s="1">
        <v>18301088.089999996</v>
      </c>
      <c r="J475" s="1">
        <v>18380592.800000001</v>
      </c>
      <c r="K475" s="1">
        <v>17354540.289999995</v>
      </c>
      <c r="L475" s="1">
        <v>16786687.889999993</v>
      </c>
      <c r="M475" s="6">
        <v>17131727.789999995</v>
      </c>
      <c r="N475" s="6">
        <v>17101248.41329335</v>
      </c>
      <c r="O475" s="6">
        <v>16447832.885640521</v>
      </c>
      <c r="P475" s="6">
        <v>15397786.781609191</v>
      </c>
      <c r="Q475" s="6">
        <v>14730041.762452101</v>
      </c>
      <c r="R475" s="6">
        <v>14704994.25287356</v>
      </c>
      <c r="S475" s="6">
        <v>13214283.908045975</v>
      </c>
      <c r="T475" s="6">
        <v>12865405.938697312</v>
      </c>
      <c r="U475" s="6">
        <v>13371947.892720303</v>
      </c>
      <c r="V475" s="6">
        <v>11639953.448275862</v>
      </c>
      <c r="W475" s="9">
        <v>11277118.390804591</v>
      </c>
      <c r="X475" s="9">
        <v>13999906.896551719</v>
      </c>
      <c r="Y475" s="9">
        <v>15745617.432950186</v>
      </c>
      <c r="Z475" t="s">
        <v>559</v>
      </c>
    </row>
    <row r="476" spans="1:26" x14ac:dyDescent="0.55000000000000004">
      <c r="A476" t="str">
        <f>VLOOKUP(B476,[1]jurisdictions!$E$1:$F$65536,2,FALSE)</f>
        <v>DS760001</v>
      </c>
      <c r="B476" t="s">
        <v>461</v>
      </c>
      <c r="C476" s="1">
        <v>4673030.6400000006</v>
      </c>
      <c r="D476" s="1">
        <v>5660578.8799999999</v>
      </c>
      <c r="E476" s="1">
        <v>4991436.3599999994</v>
      </c>
      <c r="F476" s="1">
        <v>4847384.8299999991</v>
      </c>
      <c r="G476" s="1">
        <v>5403122.6299999999</v>
      </c>
      <c r="H476" s="1">
        <v>5393074.1500000004</v>
      </c>
      <c r="I476" s="1">
        <v>5475007.4399999995</v>
      </c>
      <c r="J476" s="1">
        <v>5507381.9300000006</v>
      </c>
      <c r="K476" s="1">
        <v>5074201.2999999989</v>
      </c>
      <c r="L476" s="1">
        <v>4521068.6000000006</v>
      </c>
      <c r="M476" s="6">
        <v>4587359.2799999993</v>
      </c>
      <c r="N476" s="6">
        <v>4491220.5394190876</v>
      </c>
      <c r="O476" s="6">
        <v>3840989.8340248945</v>
      </c>
      <c r="P476" s="6">
        <v>3713354.7717842311</v>
      </c>
      <c r="Q476" s="6">
        <v>3236506.0165975098</v>
      </c>
      <c r="R476" s="6">
        <v>3392229.8755186708</v>
      </c>
      <c r="S476" s="6">
        <v>3743576.556016596</v>
      </c>
      <c r="T476" s="6">
        <v>3808925.1037344388</v>
      </c>
      <c r="U476" s="6">
        <v>3783526.5560165965</v>
      </c>
      <c r="V476" s="6">
        <v>4030413.4854771779</v>
      </c>
      <c r="W476" s="9">
        <v>4070290.6639004136</v>
      </c>
      <c r="X476" s="9">
        <v>4851163.0705394177</v>
      </c>
      <c r="Y476" s="9">
        <v>5229429.0456431527</v>
      </c>
      <c r="Z476" t="s">
        <v>560</v>
      </c>
    </row>
    <row r="477" spans="1:26" x14ac:dyDescent="0.55000000000000004">
      <c r="A477" t="str">
        <f>VLOOKUP(B477,[1]jurisdictions!$E$1:$F$65536,2,FALSE)</f>
        <v>DS760002</v>
      </c>
      <c r="B477" t="s">
        <v>462</v>
      </c>
      <c r="C477" s="1">
        <v>1362908.3099999998</v>
      </c>
      <c r="D477" s="1">
        <v>2012993.8399999999</v>
      </c>
      <c r="E477" s="1">
        <v>1029676.55</v>
      </c>
      <c r="F477" s="1">
        <v>1285657.72</v>
      </c>
      <c r="G477" s="1">
        <v>1739609.11</v>
      </c>
      <c r="H477" s="1">
        <v>2054299.9099999995</v>
      </c>
      <c r="I477" s="1">
        <v>2009097.2699999996</v>
      </c>
      <c r="J477" s="1">
        <v>1828951.1900000004</v>
      </c>
      <c r="K477" s="1">
        <v>1450213.62</v>
      </c>
      <c r="L477" s="1">
        <v>1256683.68</v>
      </c>
      <c r="M477" s="6">
        <v>1446291.68</v>
      </c>
      <c r="N477" s="6">
        <v>1553283.0769230768</v>
      </c>
      <c r="O477" s="6">
        <v>1502593.8461538451</v>
      </c>
      <c r="P477" s="6">
        <v>1369196.1538461535</v>
      </c>
      <c r="Q477" s="6">
        <v>1686523.0769230765</v>
      </c>
      <c r="R477" s="6">
        <v>1784271.5384615383</v>
      </c>
      <c r="S477" s="6">
        <v>2087465.3846153836</v>
      </c>
      <c r="T477" s="6">
        <v>2087841.5384615378</v>
      </c>
      <c r="U477" s="6">
        <v>2200239.2307692305</v>
      </c>
      <c r="V477" s="6">
        <v>2522349.9999999995</v>
      </c>
      <c r="W477" s="9">
        <v>2845749.9999999986</v>
      </c>
      <c r="X477" s="9">
        <v>2878630.7692307686</v>
      </c>
      <c r="Y477" s="9">
        <v>3600150.7692307686</v>
      </c>
      <c r="Z477" t="s">
        <v>560</v>
      </c>
    </row>
    <row r="478" spans="1:26" x14ac:dyDescent="0.55000000000000004">
      <c r="A478" t="str">
        <f>VLOOKUP(B478,[1]jurisdictions!$E$1:$F$65536,2,FALSE)</f>
        <v>DS760003</v>
      </c>
      <c r="B478" t="s">
        <v>463</v>
      </c>
      <c r="C478" s="1">
        <v>262224.15999999997</v>
      </c>
      <c r="D478" s="1">
        <v>409681.58</v>
      </c>
      <c r="E478" s="1">
        <v>397565.75</v>
      </c>
      <c r="F478" s="1">
        <v>377604.80000000005</v>
      </c>
      <c r="G478" s="1">
        <v>348767.67</v>
      </c>
      <c r="H478" s="1">
        <v>373713.81</v>
      </c>
      <c r="I478" s="1">
        <v>367696.23000000004</v>
      </c>
      <c r="J478" s="1">
        <v>412587.72000000003</v>
      </c>
      <c r="K478" s="1">
        <v>372121.8</v>
      </c>
      <c r="L478" s="1">
        <v>380212.29000000004</v>
      </c>
      <c r="M478" s="6">
        <v>328545.01999999996</v>
      </c>
      <c r="N478" s="6">
        <v>322328.07692307694</v>
      </c>
      <c r="O478" s="6">
        <v>273219.61538461561</v>
      </c>
      <c r="P478" s="6">
        <v>265003.84615384607</v>
      </c>
      <c r="Q478" s="6">
        <v>257825.76923076919</v>
      </c>
      <c r="R478" s="6">
        <v>292962.30769230757</v>
      </c>
      <c r="S478" s="6">
        <v>250724.23076923066</v>
      </c>
      <c r="T478" s="6">
        <v>241903.07692307682</v>
      </c>
      <c r="U478" s="6">
        <v>247217.30769230763</v>
      </c>
      <c r="V478" s="6">
        <v>259955.76923076916</v>
      </c>
      <c r="W478" s="9">
        <v>231316.53846153835</v>
      </c>
      <c r="X478" s="9">
        <v>232750.76923076922</v>
      </c>
      <c r="Y478" s="9">
        <v>231754.99999999997</v>
      </c>
      <c r="Z478" t="s">
        <v>560</v>
      </c>
    </row>
    <row r="479" spans="1:26" x14ac:dyDescent="0.55000000000000004">
      <c r="A479" t="str">
        <f>VLOOKUP(B479,[1]jurisdictions!$E$1:$F$65536,2,FALSE)</f>
        <v>DS761000</v>
      </c>
      <c r="B479" t="s">
        <v>464</v>
      </c>
      <c r="C479" s="1">
        <v>17988714.100000005</v>
      </c>
      <c r="D479" s="1">
        <v>30868643.460000001</v>
      </c>
      <c r="E479" s="1">
        <v>33244146.509999998</v>
      </c>
      <c r="F479" s="1">
        <v>35339884.479999997</v>
      </c>
      <c r="G479" s="1">
        <v>44163744.140000001</v>
      </c>
      <c r="H479" s="1">
        <v>46944963.909999996</v>
      </c>
      <c r="I479" s="1">
        <v>49629408.870000005</v>
      </c>
      <c r="J479" s="1">
        <v>50543129.849999987</v>
      </c>
      <c r="K479" s="1">
        <v>49296849.219999999</v>
      </c>
      <c r="L479" s="1">
        <v>48624554.730000004</v>
      </c>
      <c r="M479" s="6">
        <v>47353617.970000006</v>
      </c>
      <c r="N479" s="6">
        <v>47717224.285714306</v>
      </c>
      <c r="O479" s="6">
        <v>47159968.571428582</v>
      </c>
      <c r="P479" s="6">
        <v>46552184.285714284</v>
      </c>
      <c r="Q479" s="6">
        <v>46137462.857142843</v>
      </c>
      <c r="R479" s="6">
        <v>49825582.857142843</v>
      </c>
      <c r="S479" s="6">
        <v>47849872.857142851</v>
      </c>
      <c r="T479" s="6">
        <v>44385452.857142851</v>
      </c>
      <c r="U479" s="6">
        <v>44668121.428571418</v>
      </c>
      <c r="V479" s="6">
        <v>47489535.714285709</v>
      </c>
      <c r="W479" s="9">
        <v>50953392.857142851</v>
      </c>
      <c r="X479" s="9">
        <v>52479892.857142843</v>
      </c>
      <c r="Y479" s="9">
        <v>48643825.714285694</v>
      </c>
      <c r="Z479" t="s">
        <v>560</v>
      </c>
    </row>
    <row r="480" spans="1:26" x14ac:dyDescent="0.55000000000000004">
      <c r="A480" t="str">
        <f>VLOOKUP(B480,[1]jurisdictions!$E$1:$F$65536,2,FALSE)</f>
        <v>DS770001</v>
      </c>
      <c r="B480" t="s">
        <v>465</v>
      </c>
      <c r="C480" s="1">
        <v>313936.71999999997</v>
      </c>
      <c r="D480" s="1">
        <v>207749.52</v>
      </c>
      <c r="E480" s="1">
        <v>117245.43000000001</v>
      </c>
      <c r="F480" s="1">
        <v>101004.01</v>
      </c>
      <c r="G480" s="1">
        <v>105169.02999999998</v>
      </c>
      <c r="H480" s="1">
        <v>84779.39999999998</v>
      </c>
      <c r="I480" s="1">
        <v>72965.119999999995</v>
      </c>
      <c r="J480" s="1">
        <v>137180.14000000001</v>
      </c>
      <c r="K480" s="1">
        <v>67386.180000000008</v>
      </c>
      <c r="L480" s="1">
        <v>73397.52</v>
      </c>
      <c r="M480" s="6">
        <v>67803.34</v>
      </c>
      <c r="N480" s="6">
        <v>61331.417624521062</v>
      </c>
      <c r="O480" s="6">
        <v>48304.406130268209</v>
      </c>
      <c r="P480" s="6">
        <v>59240.996168582344</v>
      </c>
      <c r="Q480" s="6">
        <v>60930.076628352472</v>
      </c>
      <c r="R480" s="6">
        <v>67261.494252873541</v>
      </c>
      <c r="S480" s="6">
        <v>81087.356321839063</v>
      </c>
      <c r="T480" s="6">
        <v>62054.40613026818</v>
      </c>
      <c r="U480" s="6">
        <v>75128.352490421443</v>
      </c>
      <c r="V480" s="6">
        <v>98778.160919540198</v>
      </c>
      <c r="W480" s="9">
        <v>99346.934865900344</v>
      </c>
      <c r="X480" s="9">
        <v>117470.49808429115</v>
      </c>
      <c r="Y480" s="9">
        <v>134488.31417624516</v>
      </c>
      <c r="Z480" t="s">
        <v>561</v>
      </c>
    </row>
    <row r="481" spans="1:26" x14ac:dyDescent="0.55000000000000004">
      <c r="A481" t="str">
        <f>VLOOKUP(B481,[1]jurisdictions!$E$1:$F$65536,2,FALSE)</f>
        <v>DS770002</v>
      </c>
      <c r="B481" t="s">
        <v>466</v>
      </c>
      <c r="C481" s="1">
        <v>3622999.1500000004</v>
      </c>
      <c r="D481" s="1">
        <v>4060041.5500000003</v>
      </c>
      <c r="E481" s="1">
        <v>4052123.17</v>
      </c>
      <c r="F481" s="1">
        <v>4064931.17</v>
      </c>
      <c r="G481" s="1">
        <v>4279925.5900000008</v>
      </c>
      <c r="H481" s="1">
        <v>3660185.3600000003</v>
      </c>
      <c r="I481" s="1">
        <v>2932012.7400000007</v>
      </c>
      <c r="J481" s="1">
        <v>4008562.8499999987</v>
      </c>
      <c r="K481" s="1">
        <v>2867763.5</v>
      </c>
      <c r="L481" s="1">
        <v>2892050.8999999994</v>
      </c>
      <c r="M481" s="6">
        <v>2849433.9099999997</v>
      </c>
      <c r="N481" s="6">
        <v>3002576.9372693733</v>
      </c>
      <c r="O481" s="6">
        <v>2463516.0516605135</v>
      </c>
      <c r="P481" s="6">
        <v>2347292.9889298882</v>
      </c>
      <c r="Q481" s="6">
        <v>1987848.1549815496</v>
      </c>
      <c r="R481" s="6">
        <v>1803735.7933579329</v>
      </c>
      <c r="S481" s="6">
        <v>1856519.0036900367</v>
      </c>
      <c r="T481" s="6">
        <v>1839243.1734317339</v>
      </c>
      <c r="U481" s="6">
        <v>2072113.8376383758</v>
      </c>
      <c r="V481" s="6">
        <v>2101050.5535055343</v>
      </c>
      <c r="W481" s="9">
        <v>2078343.1734317339</v>
      </c>
      <c r="X481" s="9">
        <v>2163554.612546125</v>
      </c>
      <c r="Y481" s="9">
        <v>2433535.0553505528</v>
      </c>
      <c r="Z481" t="s">
        <v>561</v>
      </c>
    </row>
    <row r="482" spans="1:26" x14ac:dyDescent="0.55000000000000004">
      <c r="A482" t="str">
        <f>VLOOKUP(B482,[1]jurisdictions!$E$1:$F$65536,2,FALSE)</f>
        <v>DS770003</v>
      </c>
      <c r="B482" t="s">
        <v>467</v>
      </c>
      <c r="C482" s="1">
        <v>149262.85999999999</v>
      </c>
      <c r="D482" s="1">
        <v>196006.87999999998</v>
      </c>
      <c r="E482" s="1">
        <v>98730.22</v>
      </c>
      <c r="F482" s="1">
        <v>75475.92</v>
      </c>
      <c r="G482" s="1">
        <v>95889.87999999999</v>
      </c>
      <c r="H482" s="1">
        <v>81936.709999999992</v>
      </c>
      <c r="I482" s="1">
        <v>49515.369999999988</v>
      </c>
      <c r="J482" s="1">
        <v>144995.75999999998</v>
      </c>
      <c r="K482" s="1">
        <v>79432.570000000007</v>
      </c>
      <c r="L482" s="1">
        <v>76421.819999999992</v>
      </c>
      <c r="M482" s="6">
        <v>122576.28</v>
      </c>
      <c r="N482" s="6">
        <v>165790</v>
      </c>
      <c r="O482" s="6">
        <v>121929.99999999997</v>
      </c>
      <c r="P482" s="6">
        <v>116463.33333333336</v>
      </c>
      <c r="Q482" s="6">
        <v>119463.33333333334</v>
      </c>
      <c r="R482" s="6">
        <v>106486.66666666669</v>
      </c>
      <c r="S482" s="6">
        <v>128816.66666666673</v>
      </c>
      <c r="T482" s="6">
        <v>79686.666666666672</v>
      </c>
      <c r="U482" s="6">
        <v>87411.666666666686</v>
      </c>
      <c r="V482" s="6">
        <v>75478.333333333343</v>
      </c>
      <c r="W482" s="9">
        <v>77463.333333333343</v>
      </c>
      <c r="X482" s="9">
        <v>88185.000000000015</v>
      </c>
      <c r="Y482" s="9">
        <v>96658.333333333299</v>
      </c>
      <c r="Z482" t="s">
        <v>561</v>
      </c>
    </row>
    <row r="483" spans="1:26" x14ac:dyDescent="0.55000000000000004">
      <c r="A483" t="str">
        <f>VLOOKUP(B483,[1]jurisdictions!$E$1:$F$65536,2,FALSE)</f>
        <v>DS770004</v>
      </c>
      <c r="B483" t="s">
        <v>468</v>
      </c>
      <c r="C483" s="1">
        <v>560530.72</v>
      </c>
      <c r="D483" s="1">
        <v>775256.38000000012</v>
      </c>
      <c r="E483" s="1">
        <v>665606.97</v>
      </c>
      <c r="F483" s="1">
        <v>377009.46000000008</v>
      </c>
      <c r="G483" s="1">
        <v>376033.52000000008</v>
      </c>
      <c r="H483" s="1">
        <v>339269.02999999997</v>
      </c>
      <c r="I483" s="1">
        <v>324138.04000000004</v>
      </c>
      <c r="J483" s="1">
        <v>718623.95000000019</v>
      </c>
      <c r="K483" s="1">
        <v>326555.79000000004</v>
      </c>
      <c r="L483" s="1">
        <v>332477.7</v>
      </c>
      <c r="M483" s="6">
        <v>338273.41000000003</v>
      </c>
      <c r="N483" s="6">
        <v>373589.07407407404</v>
      </c>
      <c r="O483" s="6">
        <v>304322.96296296245</v>
      </c>
      <c r="P483" s="6">
        <v>319530.74074074067</v>
      </c>
      <c r="Q483" s="6">
        <v>385299.99999999994</v>
      </c>
      <c r="R483" s="6">
        <v>355123.51851851848</v>
      </c>
      <c r="S483" s="6">
        <v>383817.03703703696</v>
      </c>
      <c r="T483" s="6">
        <v>342771.4814814814</v>
      </c>
      <c r="U483" s="6">
        <v>351485.74074074067</v>
      </c>
      <c r="V483" s="6">
        <v>366597.03703703691</v>
      </c>
      <c r="W483" s="9">
        <v>391727.9629629628</v>
      </c>
      <c r="X483" s="9">
        <v>449032.59259259253</v>
      </c>
      <c r="Y483" s="9">
        <v>514011.48148148129</v>
      </c>
      <c r="Z483" t="s">
        <v>561</v>
      </c>
    </row>
    <row r="484" spans="1:26" x14ac:dyDescent="0.55000000000000004">
      <c r="A484" t="str">
        <f>VLOOKUP(B484,[1]jurisdictions!$E$1:$F$65536,2,FALSE)</f>
        <v>DS770005</v>
      </c>
      <c r="B484" t="s">
        <v>469</v>
      </c>
      <c r="C484" s="1">
        <v>159018.46000000002</v>
      </c>
      <c r="D484" s="1">
        <v>366218.68000000005</v>
      </c>
      <c r="E484" s="1">
        <v>190518.70999999996</v>
      </c>
      <c r="F484" s="1">
        <v>216231.85</v>
      </c>
      <c r="G484" s="1">
        <v>250034.80000000002</v>
      </c>
      <c r="H484" s="1">
        <v>219630.51999999996</v>
      </c>
      <c r="I484" s="1">
        <v>123891.86</v>
      </c>
      <c r="J484" s="1">
        <v>468585.53</v>
      </c>
      <c r="K484" s="1">
        <v>193210.60999999996</v>
      </c>
      <c r="L484" s="1">
        <v>172087.17999999996</v>
      </c>
      <c r="M484" s="6">
        <v>152234.72</v>
      </c>
      <c r="N484" s="6">
        <v>164703.38517015998</v>
      </c>
      <c r="O484" s="6">
        <v>86888.37502817226</v>
      </c>
      <c r="P484" s="6">
        <v>85262.452107279663</v>
      </c>
      <c r="Q484" s="6">
        <v>81181.034482758594</v>
      </c>
      <c r="R484" s="6">
        <v>87956.513409961641</v>
      </c>
      <c r="S484" s="6">
        <v>171479.69348659005</v>
      </c>
      <c r="T484" s="6">
        <v>70287.739463601509</v>
      </c>
      <c r="U484" s="6">
        <v>73661.494252873526</v>
      </c>
      <c r="V484" s="6">
        <v>74496.934865900344</v>
      </c>
      <c r="W484" s="9">
        <v>71220.306513409945</v>
      </c>
      <c r="X484" s="9">
        <v>83399.999999999971</v>
      </c>
      <c r="Y484" s="9">
        <v>78277.203065134061</v>
      </c>
      <c r="Z484" t="s">
        <v>561</v>
      </c>
    </row>
    <row r="485" spans="1:26" x14ac:dyDescent="0.55000000000000004">
      <c r="A485" t="str">
        <f>VLOOKUP(B485,[1]jurisdictions!$E$1:$F$65536,2,FALSE)</f>
        <v>DS771000</v>
      </c>
      <c r="B485" t="s">
        <v>470</v>
      </c>
      <c r="C485" s="1">
        <v>4317017.83</v>
      </c>
      <c r="D485" s="1">
        <v>6104968.8599999994</v>
      </c>
      <c r="E485" s="1">
        <v>7110492.4999999981</v>
      </c>
      <c r="F485" s="1">
        <v>7818732.2199999997</v>
      </c>
      <c r="G485" s="1">
        <v>9462538.4399999995</v>
      </c>
      <c r="H485" s="1">
        <v>8807739.2599999998</v>
      </c>
      <c r="I485" s="1">
        <v>6193551.8099999987</v>
      </c>
      <c r="J485" s="1">
        <v>14750013.959999993</v>
      </c>
      <c r="K485" s="1">
        <v>8086861.4400000013</v>
      </c>
      <c r="L485" s="1">
        <v>7390295.9000000004</v>
      </c>
      <c r="M485" s="6">
        <v>7191063.3399999999</v>
      </c>
      <c r="N485" s="6">
        <v>7194925.0000000028</v>
      </c>
      <c r="O485" s="6">
        <v>6133464.1304347888</v>
      </c>
      <c r="P485" s="6">
        <v>6113519.5652173916</v>
      </c>
      <c r="Q485" s="6">
        <v>5188102.7173913047</v>
      </c>
      <c r="R485" s="6">
        <v>4605379.8913043486</v>
      </c>
      <c r="S485" s="6">
        <v>4968848.3695652131</v>
      </c>
      <c r="T485" s="6">
        <v>4766476.6304347822</v>
      </c>
      <c r="U485" s="6">
        <v>5152321.7391304346</v>
      </c>
      <c r="V485" s="6">
        <v>4337745.652173914</v>
      </c>
      <c r="W485" s="9">
        <v>4261948.9130434785</v>
      </c>
      <c r="X485" s="9">
        <v>4642331.5217391308</v>
      </c>
      <c r="Y485" s="9">
        <v>4705050.5434782617</v>
      </c>
      <c r="Z485" t="s">
        <v>561</v>
      </c>
    </row>
  </sheetData>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85"/>
  <sheetViews>
    <sheetView zoomScale="70" zoomScaleNormal="70" workbookViewId="0">
      <selection activeCell="Y1" sqref="Y1:Y1048576"/>
    </sheetView>
  </sheetViews>
  <sheetFormatPr defaultRowHeight="14.4" x14ac:dyDescent="0.55000000000000004"/>
  <cols>
    <col min="1" max="1" width="10.26171875" customWidth="1"/>
    <col min="2" max="2" width="49.68359375" customWidth="1"/>
    <col min="3" max="18" width="0.578125" customWidth="1"/>
    <col min="19" max="22" width="17.578125" customWidth="1"/>
    <col min="23" max="25" width="18.41796875" customWidth="1"/>
  </cols>
  <sheetData>
    <row r="1" spans="1:26" ht="15.3" x14ac:dyDescent="0.55000000000000004">
      <c r="B1" s="2" t="s">
        <v>491</v>
      </c>
    </row>
    <row r="2" spans="1:26" ht="15.3" x14ac:dyDescent="0.55000000000000004">
      <c r="B2" s="2" t="s">
        <v>490</v>
      </c>
    </row>
    <row r="3" spans="1:26" s="3" customFormat="1" x14ac:dyDescent="0.55000000000000004">
      <c r="C3" s="4" t="s">
        <v>0</v>
      </c>
      <c r="D3" s="3" t="s">
        <v>0</v>
      </c>
      <c r="E3" s="3" t="s">
        <v>0</v>
      </c>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c r="X3" s="3" t="s">
        <v>0</v>
      </c>
      <c r="Y3" s="3" t="s">
        <v>0</v>
      </c>
    </row>
    <row r="4" spans="1:26" s="3" customFormat="1" x14ac:dyDescent="0.55000000000000004">
      <c r="A4" s="3" t="s">
        <v>564</v>
      </c>
      <c r="B4" s="4" t="s">
        <v>489</v>
      </c>
      <c r="C4" s="3" t="s">
        <v>1</v>
      </c>
      <c r="D4" s="3" t="s">
        <v>2</v>
      </c>
      <c r="E4" s="3" t="s">
        <v>471</v>
      </c>
      <c r="F4" s="3" t="s">
        <v>472</v>
      </c>
      <c r="G4" s="3" t="s">
        <v>473</v>
      </c>
      <c r="H4" s="3" t="s">
        <v>474</v>
      </c>
      <c r="I4" s="3" t="s">
        <v>475</v>
      </c>
      <c r="J4" s="3" t="s">
        <v>476</v>
      </c>
      <c r="K4" s="3" t="s">
        <v>477</v>
      </c>
      <c r="L4" s="3" t="s">
        <v>488</v>
      </c>
      <c r="M4" s="3" t="s">
        <v>493</v>
      </c>
      <c r="N4" s="3" t="s">
        <v>562</v>
      </c>
      <c r="O4" s="3" t="s">
        <v>563</v>
      </c>
      <c r="P4" s="3" t="s">
        <v>571</v>
      </c>
      <c r="Q4" s="3" t="s">
        <v>572</v>
      </c>
      <c r="R4" s="3" t="s">
        <v>573</v>
      </c>
      <c r="S4" s="3" t="s">
        <v>574</v>
      </c>
      <c r="T4" s="3" t="s">
        <v>579</v>
      </c>
      <c r="U4" s="3" t="s">
        <v>582</v>
      </c>
      <c r="V4" s="3" t="s">
        <v>583</v>
      </c>
      <c r="W4" s="3" t="s">
        <v>584</v>
      </c>
      <c r="X4" s="3" t="s">
        <v>585</v>
      </c>
      <c r="Y4" s="3" t="s">
        <v>586</v>
      </c>
      <c r="Z4" s="3" t="s">
        <v>494</v>
      </c>
    </row>
    <row r="5" spans="1:26" x14ac:dyDescent="0.55000000000000004">
      <c r="A5" t="str">
        <f>VLOOKUP(B5,[1]jurisdictions!$E$1:$F$65536,2,FALSE)</f>
        <v>DS110001</v>
      </c>
      <c r="B5" t="s">
        <v>3</v>
      </c>
      <c r="C5" s="1">
        <v>172561.93000000002</v>
      </c>
      <c r="D5" s="1">
        <v>199060.62000000002</v>
      </c>
      <c r="E5" s="1">
        <v>212128.05</v>
      </c>
      <c r="F5" s="1">
        <v>225076.55000000002</v>
      </c>
      <c r="G5" s="1">
        <v>235715.41000000003</v>
      </c>
      <c r="H5" s="1">
        <v>252088.19</v>
      </c>
      <c r="I5" s="1">
        <v>343733.01</v>
      </c>
      <c r="J5" s="1">
        <v>485752.68999999994</v>
      </c>
      <c r="K5" s="1">
        <v>422032.18</v>
      </c>
      <c r="L5" s="1">
        <v>408455.06</v>
      </c>
      <c r="M5" s="6">
        <v>384800.43999999994</v>
      </c>
      <c r="N5" s="6">
        <f>'Net Tax Paid to Jurisdictions'!N5-'Administrative Fees'!N5</f>
        <v>338900.56000000006</v>
      </c>
      <c r="O5" s="6">
        <f>'Net Tax Paid to Jurisdictions'!O5-'Administrative Fees'!O5</f>
        <v>314363.61</v>
      </c>
      <c r="P5" s="6">
        <f>'Net Tax Paid to Jurisdictions'!P5-'Administrative Fees'!P5</f>
        <v>349419.22000000003</v>
      </c>
      <c r="Q5" s="6">
        <f>'Net Tax Paid to Jurisdictions'!Q5-'Administrative Fees'!Q5</f>
        <v>342002.81999999995</v>
      </c>
      <c r="R5" s="6">
        <f>'Net Tax Paid to Jurisdictions'!R5-'Administrative Fees'!R5</f>
        <v>311261.85000000003</v>
      </c>
      <c r="S5" s="6">
        <f>'Net Tax Paid to Jurisdictions'!S5-'Administrative Fees'!S5</f>
        <v>326610.72000000003</v>
      </c>
      <c r="T5" s="6">
        <f>'Net Tax Paid to Jurisdictions'!T5-'Administrative Fees'!T5</f>
        <v>335375.13</v>
      </c>
      <c r="U5" s="6">
        <v>362086.88000000006</v>
      </c>
      <c r="V5" s="6">
        <v>326638.27</v>
      </c>
      <c r="W5" s="6">
        <v>314576.22000000003</v>
      </c>
      <c r="X5" s="6">
        <v>332066.83999999997</v>
      </c>
      <c r="Y5" s="6">
        <v>322622.34000000008</v>
      </c>
      <c r="Z5" t="s">
        <v>495</v>
      </c>
    </row>
    <row r="6" spans="1:26" x14ac:dyDescent="0.55000000000000004">
      <c r="A6" t="str">
        <f>VLOOKUP(B6,[1]jurisdictions!$E$1:$F$65536,2,FALSE)</f>
        <v>DS110002</v>
      </c>
      <c r="B6" t="s">
        <v>4</v>
      </c>
      <c r="C6" s="1">
        <v>52018.91</v>
      </c>
      <c r="D6" s="1">
        <v>52318.89</v>
      </c>
      <c r="E6" s="1">
        <v>41294.160000000003</v>
      </c>
      <c r="F6" s="1">
        <v>33271.340000000004</v>
      </c>
      <c r="G6" s="1">
        <v>27078.32</v>
      </c>
      <c r="H6" s="1">
        <v>33152.31</v>
      </c>
      <c r="I6" s="1">
        <v>40924.660000000003</v>
      </c>
      <c r="J6" s="1">
        <v>29555.919999999998</v>
      </c>
      <c r="K6" s="1">
        <v>35651.22</v>
      </c>
      <c r="L6" s="1">
        <v>28593.450000000004</v>
      </c>
      <c r="M6" s="6">
        <v>31049.79</v>
      </c>
      <c r="N6" s="6">
        <f>'Net Tax Paid to Jurisdictions'!N6-'Administrative Fees'!N6</f>
        <v>30260.66</v>
      </c>
      <c r="O6" s="6">
        <f>'Net Tax Paid to Jurisdictions'!O6-'Administrative Fees'!O6</f>
        <v>23346.990000000005</v>
      </c>
      <c r="P6" s="6">
        <f>'Net Tax Paid to Jurisdictions'!P6-'Administrative Fees'!P6</f>
        <v>21561.519999999997</v>
      </c>
      <c r="Q6" s="6">
        <f>'Net Tax Paid to Jurisdictions'!Q6-'Administrative Fees'!Q6</f>
        <v>24494.010000000002</v>
      </c>
      <c r="R6" s="6">
        <f>'Net Tax Paid to Jurisdictions'!R6-'Administrative Fees'!R6</f>
        <v>30321.91</v>
      </c>
      <c r="S6" s="6">
        <f>'Net Tax Paid to Jurisdictions'!S6-'Administrative Fees'!S6</f>
        <v>28159.829999999998</v>
      </c>
      <c r="T6" s="6">
        <f>'Net Tax Paid to Jurisdictions'!T6-'Administrative Fees'!T6</f>
        <v>30004.750000000004</v>
      </c>
      <c r="U6" s="6">
        <v>32029.300000000003</v>
      </c>
      <c r="V6" s="6">
        <v>32918.399999999994</v>
      </c>
      <c r="W6" s="6">
        <v>35949.659999999996</v>
      </c>
      <c r="X6" s="6">
        <v>45552.660000000025</v>
      </c>
      <c r="Y6" s="6">
        <v>49943.59</v>
      </c>
      <c r="Z6" t="s">
        <v>495</v>
      </c>
    </row>
    <row r="7" spans="1:26" x14ac:dyDescent="0.55000000000000004">
      <c r="A7" t="str">
        <f>VLOOKUP(B7,[1]jurisdictions!$E$1:$F$65536,2,FALSE)</f>
        <v>DS110003</v>
      </c>
      <c r="B7" t="s">
        <v>5</v>
      </c>
      <c r="C7" s="1">
        <v>5188526.3400000008</v>
      </c>
      <c r="D7" s="1">
        <v>5885643.8900000015</v>
      </c>
      <c r="E7" s="1">
        <v>5672712.1300000008</v>
      </c>
      <c r="F7" s="1">
        <v>5449074.2699999996</v>
      </c>
      <c r="G7" s="1">
        <v>5529288.8900000015</v>
      </c>
      <c r="H7" s="1">
        <v>5153013.9400000004</v>
      </c>
      <c r="I7" s="1">
        <v>6941471.6700000009</v>
      </c>
      <c r="J7" s="1">
        <v>5231422.0100000007</v>
      </c>
      <c r="K7" s="1">
        <v>4981045.3100000005</v>
      </c>
      <c r="L7" s="1">
        <v>5229971.7800000012</v>
      </c>
      <c r="M7" s="6">
        <v>5054411.4000000004</v>
      </c>
      <c r="N7" s="6">
        <f>'Net Tax Paid to Jurisdictions'!N7-'Administrative Fees'!N7</f>
        <v>4776477.87</v>
      </c>
      <c r="O7" s="6">
        <f>'Net Tax Paid to Jurisdictions'!O7-'Administrative Fees'!O7</f>
        <v>4478733.96</v>
      </c>
      <c r="P7" s="6">
        <f>'Net Tax Paid to Jurisdictions'!P7-'Administrative Fees'!P7</f>
        <v>4253587.62</v>
      </c>
      <c r="Q7" s="6">
        <f>'Net Tax Paid to Jurisdictions'!Q7-'Administrative Fees'!Q7</f>
        <v>3986167.5599999996</v>
      </c>
      <c r="R7" s="6">
        <f>'Net Tax Paid to Jurisdictions'!R7-'Administrative Fees'!R7</f>
        <v>3802516.84</v>
      </c>
      <c r="S7" s="6">
        <f>'Net Tax Paid to Jurisdictions'!S7-'Administrative Fees'!S7</f>
        <v>3929225.6500000008</v>
      </c>
      <c r="T7" s="6">
        <f>'Net Tax Paid to Jurisdictions'!T7-'Administrative Fees'!T7</f>
        <v>3900812.3500000006</v>
      </c>
      <c r="U7" s="6">
        <v>3784940.0799999996</v>
      </c>
      <c r="V7" s="6">
        <v>3594649.18</v>
      </c>
      <c r="W7" s="6">
        <v>3496509.9299999997</v>
      </c>
      <c r="X7" s="6">
        <v>3662952.09</v>
      </c>
      <c r="Y7" s="6">
        <v>3508230.3199999994</v>
      </c>
      <c r="Z7" t="s">
        <v>495</v>
      </c>
    </row>
    <row r="8" spans="1:26" x14ac:dyDescent="0.55000000000000004">
      <c r="A8" t="str">
        <f>VLOOKUP(B8,[1]jurisdictions!$E$1:$F$65536,2,FALSE)</f>
        <v>DS110004</v>
      </c>
      <c r="B8" t="s">
        <v>6</v>
      </c>
      <c r="C8" s="1">
        <v>31386.930000000004</v>
      </c>
      <c r="D8" s="1">
        <v>28386.250000000004</v>
      </c>
      <c r="E8" s="1">
        <v>20235.03</v>
      </c>
      <c r="F8" s="1">
        <v>36070.410000000003</v>
      </c>
      <c r="G8" s="1">
        <v>48415.29</v>
      </c>
      <c r="H8" s="1">
        <v>44975.79</v>
      </c>
      <c r="I8" s="1">
        <v>43801.98</v>
      </c>
      <c r="J8" s="1">
        <v>43627.750000000007</v>
      </c>
      <c r="K8" s="1">
        <v>36818.279999999992</v>
      </c>
      <c r="L8" s="1">
        <v>50743.939999999995</v>
      </c>
      <c r="M8" s="6">
        <v>51930.51</v>
      </c>
      <c r="N8" s="6">
        <f>'Net Tax Paid to Jurisdictions'!N8-'Administrative Fees'!N8</f>
        <v>46280.72</v>
      </c>
      <c r="O8" s="6">
        <f>'Net Tax Paid to Jurisdictions'!O8-'Administrative Fees'!O8</f>
        <v>43130.52</v>
      </c>
      <c r="P8" s="6">
        <f>'Net Tax Paid to Jurisdictions'!P8-'Administrative Fees'!P8</f>
        <v>39079.289999999994</v>
      </c>
      <c r="Q8" s="6">
        <f>'Net Tax Paid to Jurisdictions'!Q8-'Administrative Fees'!Q8</f>
        <v>35997.849999999991</v>
      </c>
      <c r="R8" s="6">
        <f>'Net Tax Paid to Jurisdictions'!R8-'Administrative Fees'!R8</f>
        <v>35617.64</v>
      </c>
      <c r="S8" s="6">
        <f>'Net Tax Paid to Jurisdictions'!S8-'Administrative Fees'!S8</f>
        <v>40014.650000000009</v>
      </c>
      <c r="T8" s="6">
        <f>'Net Tax Paid to Jurisdictions'!T8-'Administrative Fees'!T8</f>
        <v>40739.599999999999</v>
      </c>
      <c r="U8" s="6">
        <v>43457.55000000001</v>
      </c>
      <c r="V8" s="6">
        <v>45983.22</v>
      </c>
      <c r="W8" s="6">
        <v>48358.840000000004</v>
      </c>
      <c r="X8" s="6">
        <v>63558.64</v>
      </c>
      <c r="Y8" s="6">
        <v>68120.570000000007</v>
      </c>
      <c r="Z8" t="s">
        <v>495</v>
      </c>
    </row>
    <row r="9" spans="1:26" x14ac:dyDescent="0.55000000000000004">
      <c r="A9" t="str">
        <f>VLOOKUP(B9,[1]jurisdictions!$E$1:$F$65536,2,FALSE)</f>
        <v>DS110005</v>
      </c>
      <c r="B9" t="s">
        <v>7</v>
      </c>
      <c r="C9" s="1">
        <v>149541.19</v>
      </c>
      <c r="D9" s="1">
        <v>171990.41</v>
      </c>
      <c r="E9" s="1">
        <v>163361.90000000002</v>
      </c>
      <c r="F9" s="1">
        <v>171970.09</v>
      </c>
      <c r="G9" s="1">
        <v>178301.21000000005</v>
      </c>
      <c r="H9" s="1">
        <v>193325.25999999998</v>
      </c>
      <c r="I9" s="1">
        <v>186952.52999999997</v>
      </c>
      <c r="J9" s="1">
        <v>204369.82000000004</v>
      </c>
      <c r="K9" s="1">
        <v>196624.51</v>
      </c>
      <c r="L9" s="1">
        <v>189410.48000000007</v>
      </c>
      <c r="M9" s="6">
        <v>170707.72</v>
      </c>
      <c r="N9" s="6">
        <f>'Net Tax Paid to Jurisdictions'!N9-'Administrative Fees'!N9</f>
        <v>150805.76999999999</v>
      </c>
      <c r="O9" s="6">
        <f>'Net Tax Paid to Jurisdictions'!O9-'Administrative Fees'!O9</f>
        <v>123975.09</v>
      </c>
      <c r="P9" s="6">
        <f>'Net Tax Paid to Jurisdictions'!P9-'Administrative Fees'!P9</f>
        <v>134278.26</v>
      </c>
      <c r="Q9" s="6">
        <f>'Net Tax Paid to Jurisdictions'!Q9-'Administrative Fees'!Q9</f>
        <v>134072.47999999998</v>
      </c>
      <c r="R9" s="6">
        <f>'Net Tax Paid to Jurisdictions'!R9-'Administrative Fees'!R9</f>
        <v>130599.07000000002</v>
      </c>
      <c r="S9" s="6">
        <f>'Net Tax Paid to Jurisdictions'!S9-'Administrative Fees'!S9</f>
        <v>145622.75</v>
      </c>
      <c r="T9" s="6">
        <f>'Net Tax Paid to Jurisdictions'!T9-'Administrative Fees'!T9</f>
        <v>155867.78000000003</v>
      </c>
      <c r="U9" s="6">
        <v>190004.51000000004</v>
      </c>
      <c r="V9" s="6">
        <v>175993.05</v>
      </c>
      <c r="W9" s="6">
        <v>173637.75</v>
      </c>
      <c r="X9" s="6">
        <v>205080.08000000005</v>
      </c>
      <c r="Y9" s="6">
        <v>224874.64</v>
      </c>
      <c r="Z9" t="s">
        <v>495</v>
      </c>
    </row>
    <row r="10" spans="1:26" x14ac:dyDescent="0.55000000000000004">
      <c r="A10" t="str">
        <f>VLOOKUP(B10,[1]jurisdictions!$E$1:$F$65536,2,FALSE)</f>
        <v>DS110006</v>
      </c>
      <c r="B10" t="s">
        <v>8</v>
      </c>
      <c r="C10" s="1">
        <v>5150.18</v>
      </c>
      <c r="D10" s="1">
        <v>5419.35</v>
      </c>
      <c r="E10" s="1">
        <v>4815.7</v>
      </c>
      <c r="F10" s="1">
        <v>6134.5399999999991</v>
      </c>
      <c r="G10" s="1">
        <v>6876.99</v>
      </c>
      <c r="H10" s="1">
        <v>6506.6100000000006</v>
      </c>
      <c r="I10" s="1">
        <v>6225.74</v>
      </c>
      <c r="J10" s="1">
        <v>10157.689999999997</v>
      </c>
      <c r="K10" s="1">
        <v>7475.87</v>
      </c>
      <c r="L10" s="1">
        <v>7206.3399999999992</v>
      </c>
      <c r="M10" s="6">
        <v>5875.33</v>
      </c>
      <c r="N10" s="6">
        <f>'Net Tax Paid to Jurisdictions'!N10-'Administrative Fees'!N10</f>
        <v>4803.95</v>
      </c>
      <c r="O10" s="6">
        <f>'Net Tax Paid to Jurisdictions'!O10-'Administrative Fees'!O10</f>
        <v>2370.9699999999998</v>
      </c>
      <c r="P10" s="6">
        <f>'Net Tax Paid to Jurisdictions'!P10-'Administrative Fees'!P10</f>
        <v>2261.5499999999997</v>
      </c>
      <c r="Q10" s="6">
        <f>'Net Tax Paid to Jurisdictions'!Q10-'Administrative Fees'!Q10</f>
        <v>2312.8599999999997</v>
      </c>
      <c r="R10" s="6">
        <f>'Net Tax Paid to Jurisdictions'!R10-'Administrative Fees'!R10</f>
        <v>2275.8100000000004</v>
      </c>
      <c r="S10" s="6">
        <f>'Net Tax Paid to Jurisdictions'!S10-'Administrative Fees'!S10</f>
        <v>2690.7099999999996</v>
      </c>
      <c r="T10" s="6">
        <f>'Net Tax Paid to Jurisdictions'!T10-'Administrative Fees'!T10</f>
        <v>3104.6400000000003</v>
      </c>
      <c r="U10" s="6">
        <v>6688.6900000000005</v>
      </c>
      <c r="V10" s="6">
        <v>11248.42</v>
      </c>
      <c r="W10" s="6">
        <v>14382.430000000002</v>
      </c>
      <c r="X10" s="6">
        <v>17927.060000000001</v>
      </c>
      <c r="Y10" s="6">
        <v>6412.75</v>
      </c>
      <c r="Z10" t="s">
        <v>495</v>
      </c>
    </row>
    <row r="11" spans="1:26" x14ac:dyDescent="0.55000000000000004">
      <c r="A11" t="str">
        <f>VLOOKUP(B11,[1]jurisdictions!$E$1:$F$65536,2,FALSE)</f>
        <v>DS110007</v>
      </c>
      <c r="B11" t="s">
        <v>9</v>
      </c>
      <c r="C11" s="1">
        <v>19197.769999999997</v>
      </c>
      <c r="D11" s="1">
        <v>23595.69</v>
      </c>
      <c r="E11" s="1">
        <v>16271.879999999996</v>
      </c>
      <c r="F11" s="1">
        <v>16169.869999999999</v>
      </c>
      <c r="G11" s="1">
        <v>21189.789999999997</v>
      </c>
      <c r="H11" s="1">
        <v>27914.920000000006</v>
      </c>
      <c r="I11" s="1">
        <v>29366.92</v>
      </c>
      <c r="J11" s="1">
        <v>36389.140000000007</v>
      </c>
      <c r="K11" s="1">
        <v>29251.809999999998</v>
      </c>
      <c r="L11" s="1">
        <v>22345.08</v>
      </c>
      <c r="M11" s="6">
        <v>19499.239999999998</v>
      </c>
      <c r="N11" s="6">
        <f>'Net Tax Paid to Jurisdictions'!N11-'Administrative Fees'!N11</f>
        <v>18055.02</v>
      </c>
      <c r="O11" s="6">
        <f>'Net Tax Paid to Jurisdictions'!O11-'Administrative Fees'!O11</f>
        <v>14784.290000000003</v>
      </c>
      <c r="P11" s="6">
        <f>'Net Tax Paid to Jurisdictions'!P11-'Administrative Fees'!P11</f>
        <v>17588.14</v>
      </c>
      <c r="Q11" s="6">
        <f>'Net Tax Paid to Jurisdictions'!Q11-'Administrative Fees'!Q11</f>
        <v>16336.430000000002</v>
      </c>
      <c r="R11" s="6">
        <f>'Net Tax Paid to Jurisdictions'!R11-'Administrative Fees'!R11</f>
        <v>15255.07</v>
      </c>
      <c r="S11" s="6">
        <f>'Net Tax Paid to Jurisdictions'!S11-'Administrative Fees'!S11</f>
        <v>17647.79</v>
      </c>
      <c r="T11" s="6">
        <f>'Net Tax Paid to Jurisdictions'!T11-'Administrative Fees'!T11</f>
        <v>20772.950000000004</v>
      </c>
      <c r="U11" s="6">
        <v>24557.49</v>
      </c>
      <c r="V11" s="6">
        <v>22452.139999999996</v>
      </c>
      <c r="W11" s="6">
        <v>23672.780000000002</v>
      </c>
      <c r="X11" s="6">
        <v>29345.890000000003</v>
      </c>
      <c r="Y11" s="6">
        <v>31897.289999999994</v>
      </c>
      <c r="Z11" t="s">
        <v>495</v>
      </c>
    </row>
    <row r="12" spans="1:26" x14ac:dyDescent="0.55000000000000004">
      <c r="A12" t="str">
        <f>VLOOKUP(B12,[1]jurisdictions!$E$1:$F$65536,2,FALSE)</f>
        <v>DS110008</v>
      </c>
      <c r="B12" t="s">
        <v>10</v>
      </c>
      <c r="C12" s="1">
        <v>103089.54000000001</v>
      </c>
      <c r="D12" s="1">
        <v>106910.28000000003</v>
      </c>
      <c r="E12" s="1">
        <v>81348.320000000007</v>
      </c>
      <c r="F12" s="1">
        <v>94728.53</v>
      </c>
      <c r="G12" s="1">
        <v>103064.76000000004</v>
      </c>
      <c r="H12" s="1">
        <v>111857.38000000002</v>
      </c>
      <c r="I12" s="1">
        <v>141569.58000000002</v>
      </c>
      <c r="J12" s="1">
        <v>154543.01</v>
      </c>
      <c r="K12" s="1">
        <v>153687.72000000003</v>
      </c>
      <c r="L12" s="1">
        <v>165333.73000000001</v>
      </c>
      <c r="M12" s="6">
        <v>166663.76</v>
      </c>
      <c r="N12" s="6">
        <f>'Net Tax Paid to Jurisdictions'!N12-'Administrative Fees'!N12</f>
        <v>164366.66</v>
      </c>
      <c r="O12" s="6">
        <f>'Net Tax Paid to Jurisdictions'!O12-'Administrative Fees'!O12</f>
        <v>153169.35999999999</v>
      </c>
      <c r="P12" s="6">
        <f>'Net Tax Paid to Jurisdictions'!P12-'Administrative Fees'!P12</f>
        <v>148874.59000000003</v>
      </c>
      <c r="Q12" s="6">
        <f>'Net Tax Paid to Jurisdictions'!Q12-'Administrative Fees'!Q12</f>
        <v>148698.56000000003</v>
      </c>
      <c r="R12" s="6">
        <f>'Net Tax Paid to Jurisdictions'!R12-'Administrative Fees'!R12</f>
        <v>152133.26999999999</v>
      </c>
      <c r="S12" s="6">
        <f>'Net Tax Paid to Jurisdictions'!S12-'Administrative Fees'!S12</f>
        <v>166730.71000000002</v>
      </c>
      <c r="T12" s="6">
        <f>'Net Tax Paid to Jurisdictions'!T12-'Administrative Fees'!T12</f>
        <v>177218.47999999998</v>
      </c>
      <c r="U12" s="6">
        <v>183299.33000000002</v>
      </c>
      <c r="V12" s="6">
        <v>178096.31</v>
      </c>
      <c r="W12" s="6">
        <v>200147.62</v>
      </c>
      <c r="X12" s="6">
        <v>234142.05</v>
      </c>
      <c r="Y12" s="6">
        <v>262358.18</v>
      </c>
      <c r="Z12" t="s">
        <v>495</v>
      </c>
    </row>
    <row r="13" spans="1:26" x14ac:dyDescent="0.55000000000000004">
      <c r="A13" t="str">
        <f>VLOOKUP(B13,[1]jurisdictions!$E$1:$F$65536,2,FALSE)</f>
        <v>DS110009</v>
      </c>
      <c r="B13" t="s">
        <v>11</v>
      </c>
      <c r="C13" s="1">
        <v>7100.5499999999993</v>
      </c>
      <c r="D13" s="1">
        <v>16162.679999999997</v>
      </c>
      <c r="E13" s="1">
        <v>17196.989999999998</v>
      </c>
      <c r="F13" s="1">
        <v>17174.62</v>
      </c>
      <c r="G13" s="1">
        <v>16413.810000000001</v>
      </c>
      <c r="H13" s="1">
        <v>17717.579999999998</v>
      </c>
      <c r="I13" s="1">
        <v>16753.260000000002</v>
      </c>
      <c r="J13" s="1">
        <v>16039.4</v>
      </c>
      <c r="K13" s="1">
        <v>15738.970000000001</v>
      </c>
      <c r="L13" s="1">
        <v>17485.459999999995</v>
      </c>
      <c r="M13" s="6">
        <v>23824.829999999994</v>
      </c>
      <c r="N13" s="6">
        <f>'Net Tax Paid to Jurisdictions'!N13-'Administrative Fees'!N13</f>
        <v>21816.2</v>
      </c>
      <c r="O13" s="6">
        <f>'Net Tax Paid to Jurisdictions'!O13-'Administrative Fees'!O13</f>
        <v>15844.760000000002</v>
      </c>
      <c r="P13" s="6">
        <f>'Net Tax Paid to Jurisdictions'!P13-'Administrative Fees'!P13</f>
        <v>15381.369999999999</v>
      </c>
      <c r="Q13" s="6">
        <f>'Net Tax Paid to Jurisdictions'!Q13-'Administrative Fees'!Q13</f>
        <v>15832.449999999999</v>
      </c>
      <c r="R13" s="6">
        <f>'Net Tax Paid to Jurisdictions'!R13-'Administrative Fees'!R13</f>
        <v>15919.920000000002</v>
      </c>
      <c r="S13" s="6">
        <f>'Net Tax Paid to Jurisdictions'!S13-'Administrative Fees'!S13</f>
        <v>17424.61</v>
      </c>
      <c r="T13" s="6">
        <f>'Net Tax Paid to Jurisdictions'!T13-'Administrative Fees'!T13</f>
        <v>18836.87</v>
      </c>
      <c r="U13" s="6">
        <v>23645.699999999997</v>
      </c>
      <c r="V13" s="6">
        <v>22980.54</v>
      </c>
      <c r="W13" s="6">
        <v>23213.289999999997</v>
      </c>
      <c r="X13" s="6">
        <v>27527.61</v>
      </c>
      <c r="Y13" s="6">
        <v>27482.409999999996</v>
      </c>
      <c r="Z13" t="s">
        <v>495</v>
      </c>
    </row>
    <row r="14" spans="1:26" x14ac:dyDescent="0.55000000000000004">
      <c r="A14" t="str">
        <f>VLOOKUP(B14,[1]jurisdictions!$E$1:$F$65536,2,FALSE)</f>
        <v>DS111000</v>
      </c>
      <c r="B14" t="s">
        <v>12</v>
      </c>
      <c r="C14" s="1">
        <v>3680064.83</v>
      </c>
      <c r="D14" s="1">
        <v>3312874.24</v>
      </c>
      <c r="E14" s="1">
        <v>5344237.0900000017</v>
      </c>
      <c r="F14" s="1">
        <v>5541420.2000000011</v>
      </c>
      <c r="G14" s="1">
        <v>5432771.8400000008</v>
      </c>
      <c r="H14" s="1">
        <v>6031807.4000000004</v>
      </c>
      <c r="I14" s="1">
        <v>6278454.4899999984</v>
      </c>
      <c r="J14" s="1">
        <v>6467182.4000000013</v>
      </c>
      <c r="K14" s="1">
        <v>5587122.910000002</v>
      </c>
      <c r="L14" s="1">
        <v>5124818.6300000027</v>
      </c>
      <c r="M14" s="6">
        <v>4842546.93</v>
      </c>
      <c r="N14" s="6">
        <f>'Net Tax Paid to Jurisdictions'!N14-'Administrative Fees'!N14</f>
        <v>4978116.7600000007</v>
      </c>
      <c r="O14" s="6">
        <f>'Net Tax Paid to Jurisdictions'!O14-'Administrative Fees'!O14</f>
        <v>4693421.41</v>
      </c>
      <c r="P14" s="6">
        <f>'Net Tax Paid to Jurisdictions'!P14-'Administrative Fees'!P14</f>
        <v>4493503.6799999988</v>
      </c>
      <c r="Q14" s="6">
        <f>'Net Tax Paid to Jurisdictions'!Q14-'Administrative Fees'!Q14</f>
        <v>4136343.5799999996</v>
      </c>
      <c r="R14" s="6">
        <f>'Net Tax Paid to Jurisdictions'!R14-'Administrative Fees'!R14</f>
        <v>3977175.94</v>
      </c>
      <c r="S14" s="6">
        <f>'Net Tax Paid to Jurisdictions'!S14-'Administrative Fees'!S14</f>
        <v>4121287.4100000006</v>
      </c>
      <c r="T14" s="6">
        <f>'Net Tax Paid to Jurisdictions'!T14-'Administrative Fees'!T14</f>
        <v>4062553.83</v>
      </c>
      <c r="U14" s="6">
        <v>4172269.8000000007</v>
      </c>
      <c r="V14" s="6">
        <v>4058155.5400000005</v>
      </c>
      <c r="W14" s="6">
        <v>5203017.13</v>
      </c>
      <c r="X14" s="6">
        <v>4767369.6500000004</v>
      </c>
      <c r="Y14" s="6">
        <v>4247542.59</v>
      </c>
      <c r="Z14" t="s">
        <v>495</v>
      </c>
    </row>
    <row r="15" spans="1:26" x14ac:dyDescent="0.55000000000000004">
      <c r="A15" t="str">
        <f>VLOOKUP(B15,[1]jurisdictions!$E$1:$F$65536,2,FALSE)</f>
        <v>DS120001</v>
      </c>
      <c r="B15" t="s">
        <v>13</v>
      </c>
      <c r="C15" s="1">
        <v>36495.43</v>
      </c>
      <c r="D15" s="1">
        <v>43819.519999999997</v>
      </c>
      <c r="E15" s="1">
        <v>61036.240000000005</v>
      </c>
      <c r="F15" s="1">
        <v>69542.63</v>
      </c>
      <c r="G15" s="1">
        <v>37092.040000000008</v>
      </c>
      <c r="H15" s="1">
        <v>17056.409999999996</v>
      </c>
      <c r="I15" s="1">
        <v>18130.740000000002</v>
      </c>
      <c r="J15" s="1">
        <v>19336.349999999999</v>
      </c>
      <c r="K15" s="1">
        <v>18059.560000000001</v>
      </c>
      <c r="L15" s="1">
        <v>17914.459999999995</v>
      </c>
      <c r="M15" s="6">
        <v>19931.379999999997</v>
      </c>
      <c r="N15" s="6">
        <f>'Net Tax Paid to Jurisdictions'!N15-'Administrative Fees'!N15</f>
        <v>26759.57</v>
      </c>
      <c r="O15" s="6">
        <f>'Net Tax Paid to Jurisdictions'!O15-'Administrative Fees'!O15</f>
        <v>22307.920000000002</v>
      </c>
      <c r="P15" s="6">
        <f>'Net Tax Paid to Jurisdictions'!P15-'Administrative Fees'!P15</f>
        <v>21872.69</v>
      </c>
      <c r="Q15" s="6">
        <f>'Net Tax Paid to Jurisdictions'!Q15-'Administrative Fees'!Q15</f>
        <v>23621.65</v>
      </c>
      <c r="R15" s="6">
        <f>'Net Tax Paid to Jurisdictions'!R15-'Administrative Fees'!R15</f>
        <v>27379.210000000003</v>
      </c>
      <c r="S15" s="6">
        <f>'Net Tax Paid to Jurisdictions'!S15-'Administrative Fees'!S15</f>
        <v>31035.710000000003</v>
      </c>
      <c r="T15" s="6">
        <f>'Net Tax Paid to Jurisdictions'!T15-'Administrative Fees'!T15</f>
        <v>32321.610000000008</v>
      </c>
      <c r="U15" s="6">
        <v>25638.040000000005</v>
      </c>
      <c r="V15" s="6">
        <v>31012.720000000001</v>
      </c>
      <c r="W15" s="6">
        <v>36404.99</v>
      </c>
      <c r="X15" s="6">
        <v>45268.22</v>
      </c>
      <c r="Y15" s="6">
        <v>75433.920000000013</v>
      </c>
      <c r="Z15" t="s">
        <v>496</v>
      </c>
    </row>
    <row r="16" spans="1:26" x14ac:dyDescent="0.55000000000000004">
      <c r="A16" t="str">
        <f>VLOOKUP(B16,[1]jurisdictions!$E$1:$F$65536,2,FALSE)</f>
        <v>DS120002</v>
      </c>
      <c r="B16" t="s">
        <v>14</v>
      </c>
      <c r="C16" s="1">
        <v>202335.86000000004</v>
      </c>
      <c r="D16" s="1">
        <v>252562.31</v>
      </c>
      <c r="E16" s="1">
        <v>234841.54</v>
      </c>
      <c r="F16" s="1">
        <v>230483.34999999995</v>
      </c>
      <c r="G16" s="1">
        <v>277911.62999999995</v>
      </c>
      <c r="H16" s="1">
        <v>324000.28999999992</v>
      </c>
      <c r="I16" s="1">
        <v>298968.06999999995</v>
      </c>
      <c r="J16" s="1">
        <v>291194.84999999998</v>
      </c>
      <c r="K16" s="1">
        <v>270852.64</v>
      </c>
      <c r="L16" s="1">
        <v>242941.90000000002</v>
      </c>
      <c r="M16" s="6">
        <v>251118.12</v>
      </c>
      <c r="N16" s="6">
        <f>'Net Tax Paid to Jurisdictions'!N16-'Administrative Fees'!N16</f>
        <v>266791.11</v>
      </c>
      <c r="O16" s="6">
        <f>'Net Tax Paid to Jurisdictions'!O16-'Administrative Fees'!O16</f>
        <v>253816.19</v>
      </c>
      <c r="P16" s="6">
        <f>'Net Tax Paid to Jurisdictions'!P16-'Administrative Fees'!P16</f>
        <v>237989.23000000004</v>
      </c>
      <c r="Q16" s="6">
        <f>'Net Tax Paid to Jurisdictions'!Q16-'Administrative Fees'!Q16</f>
        <v>221106.50999999998</v>
      </c>
      <c r="R16" s="6">
        <f>'Net Tax Paid to Jurisdictions'!R16-'Administrative Fees'!R16</f>
        <v>219424.41999999998</v>
      </c>
      <c r="S16" s="6">
        <f>'Net Tax Paid to Jurisdictions'!S16-'Administrative Fees'!S16</f>
        <v>231798.33</v>
      </c>
      <c r="T16" s="6">
        <f>'Net Tax Paid to Jurisdictions'!T16-'Administrative Fees'!T16</f>
        <v>241905.92000000001</v>
      </c>
      <c r="U16" s="6">
        <v>259528.52</v>
      </c>
      <c r="V16" s="6">
        <v>265789.09999999998</v>
      </c>
      <c r="W16" s="6">
        <v>262715.84999999998</v>
      </c>
      <c r="X16" s="6">
        <v>293905.56</v>
      </c>
      <c r="Y16" s="6">
        <v>302930.45</v>
      </c>
      <c r="Z16" t="s">
        <v>496</v>
      </c>
    </row>
    <row r="17" spans="1:26" x14ac:dyDescent="0.55000000000000004">
      <c r="A17" t="str">
        <f>VLOOKUP(B17,[1]jurisdictions!$E$1:$F$65536,2,FALSE)</f>
        <v>DS121000</v>
      </c>
      <c r="B17" t="s">
        <v>15</v>
      </c>
      <c r="C17" s="1">
        <v>43607.470000000008</v>
      </c>
      <c r="D17" s="1">
        <v>41582.210000000006</v>
      </c>
      <c r="E17" s="1">
        <v>41737.390000000014</v>
      </c>
      <c r="F17" s="1">
        <v>51540.390000000021</v>
      </c>
      <c r="G17" s="1">
        <v>56831.630000000005</v>
      </c>
      <c r="H17" s="1">
        <v>59603.3</v>
      </c>
      <c r="I17" s="1">
        <v>130678.31000000003</v>
      </c>
      <c r="J17" s="1">
        <v>186076.97000000003</v>
      </c>
      <c r="K17" s="1">
        <v>159262.36000000002</v>
      </c>
      <c r="L17" s="1">
        <v>145901.51000000004</v>
      </c>
      <c r="M17" s="6">
        <v>142174.12</v>
      </c>
      <c r="N17" s="6">
        <f>'Net Tax Paid to Jurisdictions'!N17-'Administrative Fees'!N17</f>
        <v>140545.23000000001</v>
      </c>
      <c r="O17" s="6">
        <f>'Net Tax Paid to Jurisdictions'!O17-'Administrative Fees'!O17</f>
        <v>137200.41000000003</v>
      </c>
      <c r="P17" s="6">
        <f>'Net Tax Paid to Jurisdictions'!P17-'Administrative Fees'!P17</f>
        <v>130253.38000000002</v>
      </c>
      <c r="Q17" s="6">
        <f>'Net Tax Paid to Jurisdictions'!Q17-'Administrative Fees'!Q17</f>
        <v>123450.69000000002</v>
      </c>
      <c r="R17" s="6">
        <f>'Net Tax Paid to Jurisdictions'!R17-'Administrative Fees'!R17</f>
        <v>115863.40000000001</v>
      </c>
      <c r="S17" s="6">
        <f>'Net Tax Paid to Jurisdictions'!S17-'Administrative Fees'!S17</f>
        <v>114529.53</v>
      </c>
      <c r="T17" s="6">
        <f>'Net Tax Paid to Jurisdictions'!T17-'Administrative Fees'!T17</f>
        <v>110366.18000000001</v>
      </c>
      <c r="U17" s="6">
        <v>113066.73</v>
      </c>
      <c r="V17" s="6">
        <v>113885.47999999997</v>
      </c>
      <c r="W17" s="6">
        <v>104824.62000000002</v>
      </c>
      <c r="X17" s="6">
        <v>119102.50000000003</v>
      </c>
      <c r="Y17" s="6">
        <v>119544.11</v>
      </c>
      <c r="Z17" t="s">
        <v>496</v>
      </c>
    </row>
    <row r="18" spans="1:26" x14ac:dyDescent="0.55000000000000004">
      <c r="A18" t="str">
        <f>VLOOKUP(B18,[1]jurisdictions!$E$1:$F$65536,2,FALSE)</f>
        <v>DS130001</v>
      </c>
      <c r="B18" t="s">
        <v>16</v>
      </c>
      <c r="C18" s="1">
        <v>271949.15999999997</v>
      </c>
      <c r="D18" s="1">
        <v>343062.23000000004</v>
      </c>
      <c r="E18" s="1">
        <v>405333.81</v>
      </c>
      <c r="F18" s="1">
        <v>390114.58999999991</v>
      </c>
      <c r="G18" s="1">
        <v>386127.45999999996</v>
      </c>
      <c r="H18" s="1">
        <v>413846.11</v>
      </c>
      <c r="I18" s="1">
        <v>464522.68</v>
      </c>
      <c r="J18" s="1">
        <v>470628.36999999994</v>
      </c>
      <c r="K18" s="1">
        <v>462765.58999999997</v>
      </c>
      <c r="L18" s="1">
        <v>437209.1</v>
      </c>
      <c r="M18" s="6">
        <v>425611.53999999992</v>
      </c>
      <c r="N18" s="6">
        <f>'Net Tax Paid to Jurisdictions'!N18-'Administrative Fees'!N18</f>
        <v>448738.00999999995</v>
      </c>
      <c r="O18" s="6">
        <f>'Net Tax Paid to Jurisdictions'!O18-'Administrative Fees'!O18</f>
        <v>408343.91000000003</v>
      </c>
      <c r="P18" s="6">
        <f>'Net Tax Paid to Jurisdictions'!P18-'Administrative Fees'!P18</f>
        <v>380945.47000000009</v>
      </c>
      <c r="Q18" s="6">
        <f>'Net Tax Paid to Jurisdictions'!Q18-'Administrative Fees'!Q18</f>
        <v>350395.21</v>
      </c>
      <c r="R18" s="6">
        <f>'Net Tax Paid to Jurisdictions'!R18-'Administrative Fees'!R18</f>
        <v>342595.93000000005</v>
      </c>
      <c r="S18" s="6">
        <f>'Net Tax Paid to Jurisdictions'!S18-'Administrative Fees'!S18</f>
        <v>332396.58</v>
      </c>
      <c r="T18" s="6">
        <f>'Net Tax Paid to Jurisdictions'!T18-'Administrative Fees'!T18</f>
        <v>228148.80000000002</v>
      </c>
      <c r="U18" s="6">
        <v>265474.63</v>
      </c>
      <c r="V18" s="6">
        <v>269962.95999999996</v>
      </c>
      <c r="W18" s="6">
        <v>299268.43</v>
      </c>
      <c r="X18" s="6">
        <v>308085.77999999997</v>
      </c>
      <c r="Y18" s="6">
        <v>315516.5</v>
      </c>
      <c r="Z18" t="s">
        <v>497</v>
      </c>
    </row>
    <row r="19" spans="1:26" x14ac:dyDescent="0.55000000000000004">
      <c r="A19" t="str">
        <f>VLOOKUP(B19,[1]jurisdictions!$E$1:$F$65536,2,FALSE)</f>
        <v>DS130002</v>
      </c>
      <c r="B19" t="s">
        <v>17</v>
      </c>
      <c r="C19" s="1">
        <v>66715.27</v>
      </c>
      <c r="D19" s="1">
        <v>88877.81</v>
      </c>
      <c r="E19" s="1">
        <v>127284.54999999999</v>
      </c>
      <c r="F19" s="1">
        <v>141919.88999999998</v>
      </c>
      <c r="G19" s="1">
        <v>151423.82999999999</v>
      </c>
      <c r="H19" s="1">
        <v>162001.01999999999</v>
      </c>
      <c r="I19" s="1">
        <v>175785.18000000002</v>
      </c>
      <c r="J19" s="1">
        <v>64749.869999999995</v>
      </c>
      <c r="K19" s="1"/>
      <c r="L19" s="1">
        <v>0</v>
      </c>
      <c r="M19" s="6">
        <v>0</v>
      </c>
      <c r="N19" s="6">
        <f>'Net Tax Paid to Jurisdictions'!N19-'Administrative Fees'!N19</f>
        <v>38.340000000000003</v>
      </c>
      <c r="O19" s="6">
        <f>'Net Tax Paid to Jurisdictions'!O19-'Administrative Fees'!O19</f>
        <v>0.03</v>
      </c>
      <c r="P19" s="6">
        <f>'Net Tax Paid to Jurisdictions'!P19-'Administrative Fees'!P19</f>
        <v>0.48</v>
      </c>
      <c r="Q19" s="6">
        <f>'Net Tax Paid to Jurisdictions'!Q19-'Administrative Fees'!Q19</f>
        <v>0</v>
      </c>
      <c r="R19" s="6">
        <f>'Net Tax Paid to Jurisdictions'!R19-'Administrative Fees'!R19</f>
        <v>0</v>
      </c>
      <c r="S19" s="6">
        <f>'Net Tax Paid to Jurisdictions'!S19-'Administrative Fees'!S19</f>
        <v>0</v>
      </c>
      <c r="T19" s="6">
        <f>'Net Tax Paid to Jurisdictions'!T19-'Administrative Fees'!T19</f>
        <v>0</v>
      </c>
      <c r="U19" s="6">
        <v>0</v>
      </c>
      <c r="V19" s="6">
        <v>0</v>
      </c>
      <c r="W19" s="6">
        <v>0</v>
      </c>
      <c r="X19" s="6">
        <v>0</v>
      </c>
      <c r="Y19" s="6">
        <v>0</v>
      </c>
      <c r="Z19" t="s">
        <v>497</v>
      </c>
    </row>
    <row r="20" spans="1:26" x14ac:dyDescent="0.55000000000000004">
      <c r="A20" t="str">
        <f>VLOOKUP(B20,[1]jurisdictions!$E$1:$F$65536,2,FALSE)</f>
        <v>DS130003</v>
      </c>
      <c r="B20" t="s">
        <v>18</v>
      </c>
      <c r="C20" s="1">
        <v>466202.75</v>
      </c>
      <c r="D20" s="1">
        <v>599932.02999999991</v>
      </c>
      <c r="E20" s="1">
        <v>605877.87</v>
      </c>
      <c r="F20" s="1">
        <v>618751.65</v>
      </c>
      <c r="G20" s="1">
        <v>694826.04999999981</v>
      </c>
      <c r="H20" s="1">
        <v>727884.61</v>
      </c>
      <c r="I20" s="1">
        <v>788559.82999999984</v>
      </c>
      <c r="J20" s="1">
        <v>850465.58</v>
      </c>
      <c r="K20" s="1">
        <v>776826.71000000008</v>
      </c>
      <c r="L20" s="1">
        <v>720570.23</v>
      </c>
      <c r="M20" s="6">
        <v>703574.91999999993</v>
      </c>
      <c r="N20" s="6">
        <f>'Net Tax Paid to Jurisdictions'!N20-'Administrative Fees'!N20</f>
        <v>740381.72000000009</v>
      </c>
      <c r="O20" s="6">
        <f>'Net Tax Paid to Jurisdictions'!O20-'Administrative Fees'!O20</f>
        <v>678523.65999999992</v>
      </c>
      <c r="P20" s="6">
        <f>'Net Tax Paid to Jurisdictions'!P20-'Administrative Fees'!P20</f>
        <v>652544.07000000007</v>
      </c>
      <c r="Q20" s="6">
        <f>'Net Tax Paid to Jurisdictions'!Q20-'Administrative Fees'!Q20</f>
        <v>601224.93000000005</v>
      </c>
      <c r="R20" s="6">
        <f>'Net Tax Paid to Jurisdictions'!R20-'Administrative Fees'!R20</f>
        <v>602076.12999999989</v>
      </c>
      <c r="S20" s="6">
        <f>'Net Tax Paid to Jurisdictions'!S20-'Administrative Fees'!S20</f>
        <v>616778.18999999983</v>
      </c>
      <c r="T20" s="6">
        <f>'Net Tax Paid to Jurisdictions'!T20-'Administrative Fees'!T20</f>
        <v>490818.31</v>
      </c>
      <c r="U20" s="6">
        <v>561285.5199999999</v>
      </c>
      <c r="V20" s="6">
        <v>540325.75000000012</v>
      </c>
      <c r="W20" s="6">
        <v>578596.23</v>
      </c>
      <c r="X20" s="6">
        <v>587840.19000000006</v>
      </c>
      <c r="Y20" s="6">
        <v>618910.56999999995</v>
      </c>
      <c r="Z20" t="s">
        <v>497</v>
      </c>
    </row>
    <row r="21" spans="1:26" x14ac:dyDescent="0.55000000000000004">
      <c r="A21" t="str">
        <f>VLOOKUP(B21,[1]jurisdictions!$E$1:$F$65536,2,FALSE)</f>
        <v>DS130004</v>
      </c>
      <c r="B21" t="s">
        <v>19</v>
      </c>
      <c r="C21" s="1">
        <v>16592.400000000001</v>
      </c>
      <c r="D21" s="1">
        <v>40265.240000000005</v>
      </c>
      <c r="E21" s="1">
        <v>35666.11</v>
      </c>
      <c r="F21" s="1">
        <v>35495.17</v>
      </c>
      <c r="G21" s="1">
        <v>35023.120000000003</v>
      </c>
      <c r="H21" s="1">
        <v>36828.5</v>
      </c>
      <c r="I21" s="1">
        <v>40471.039999999994</v>
      </c>
      <c r="J21" s="1">
        <v>40655.120000000003</v>
      </c>
      <c r="K21" s="1">
        <v>34782.030000000006</v>
      </c>
      <c r="L21" s="1">
        <v>30599.430000000008</v>
      </c>
      <c r="M21" s="6">
        <v>32306.320000000003</v>
      </c>
      <c r="N21" s="6">
        <f>'Net Tax Paid to Jurisdictions'!N21-'Administrative Fees'!N21</f>
        <v>41175.710000000006</v>
      </c>
      <c r="O21" s="6">
        <f>'Net Tax Paid to Jurisdictions'!O21-'Administrative Fees'!O21</f>
        <v>48315.62</v>
      </c>
      <c r="P21" s="6">
        <f>'Net Tax Paid to Jurisdictions'!P21-'Administrative Fees'!P21</f>
        <v>44214.01</v>
      </c>
      <c r="Q21" s="6">
        <f>'Net Tax Paid to Jurisdictions'!Q21-'Administrative Fees'!Q21</f>
        <v>43978.59</v>
      </c>
      <c r="R21" s="6">
        <f>'Net Tax Paid to Jurisdictions'!R21-'Administrative Fees'!R21</f>
        <v>43719.359999999986</v>
      </c>
      <c r="S21" s="6">
        <f>'Net Tax Paid to Jurisdictions'!S21-'Administrative Fees'!S21</f>
        <v>43570.470000000016</v>
      </c>
      <c r="T21" s="6">
        <f>'Net Tax Paid to Jurisdictions'!T21-'Administrative Fees'!T21</f>
        <v>17413.900000000005</v>
      </c>
      <c r="U21" s="6">
        <v>16064.51</v>
      </c>
      <c r="V21" s="6">
        <v>22012.120000000003</v>
      </c>
      <c r="W21" s="6">
        <v>25748.23</v>
      </c>
      <c r="X21" s="6">
        <v>28159.070000000003</v>
      </c>
      <c r="Y21" s="6">
        <v>33444.840000000004</v>
      </c>
      <c r="Z21" t="s">
        <v>497</v>
      </c>
    </row>
    <row r="22" spans="1:26" x14ac:dyDescent="0.55000000000000004">
      <c r="A22" t="str">
        <f>VLOOKUP(B22,[1]jurisdictions!$E$1:$F$65536,2,FALSE)</f>
        <v>DS130005</v>
      </c>
      <c r="B22" t="s">
        <v>20</v>
      </c>
      <c r="C22" s="1">
        <v>2198452.2399999998</v>
      </c>
      <c r="D22" s="1">
        <v>2494156.1200000006</v>
      </c>
      <c r="E22" s="1">
        <v>2344784.7800000003</v>
      </c>
      <c r="F22" s="1">
        <v>2228951.6999999997</v>
      </c>
      <c r="G22" s="1">
        <v>2323142.129999999</v>
      </c>
      <c r="H22" s="1">
        <v>2136150.1999999997</v>
      </c>
      <c r="I22" s="1">
        <v>2128040.33</v>
      </c>
      <c r="J22" s="1">
        <v>2214736.5999999992</v>
      </c>
      <c r="K22" s="1">
        <v>1984478.88</v>
      </c>
      <c r="L22" s="1">
        <v>1926018.9</v>
      </c>
      <c r="M22" s="6">
        <v>1832380.41</v>
      </c>
      <c r="N22" s="6">
        <f>'Net Tax Paid to Jurisdictions'!N22-'Administrative Fees'!N22</f>
        <v>1968211.78</v>
      </c>
      <c r="O22" s="6">
        <f>'Net Tax Paid to Jurisdictions'!O22-'Administrative Fees'!O22</f>
        <v>1728886.8599999999</v>
      </c>
      <c r="P22" s="6">
        <f>'Net Tax Paid to Jurisdictions'!P22-'Administrative Fees'!P22</f>
        <v>1634464.2100000002</v>
      </c>
      <c r="Q22" s="6">
        <f>'Net Tax Paid to Jurisdictions'!Q22-'Administrative Fees'!Q22</f>
        <v>1552075.6800000002</v>
      </c>
      <c r="R22" s="6">
        <f>'Net Tax Paid to Jurisdictions'!R22-'Administrative Fees'!R22</f>
        <v>1614561.92</v>
      </c>
      <c r="S22" s="6">
        <f>'Net Tax Paid to Jurisdictions'!S22-'Administrative Fees'!S22</f>
        <v>1599242.7500000002</v>
      </c>
      <c r="T22" s="6">
        <f>'Net Tax Paid to Jurisdictions'!T22-'Administrative Fees'!T22</f>
        <v>1373922.31</v>
      </c>
      <c r="U22" s="6">
        <v>1552288.6500000001</v>
      </c>
      <c r="V22" s="6">
        <v>1489813.26</v>
      </c>
      <c r="W22" s="6">
        <v>1539451.0300000003</v>
      </c>
      <c r="X22" s="6">
        <v>1575987.56</v>
      </c>
      <c r="Y22" s="6">
        <v>1624343.3</v>
      </c>
      <c r="Z22" t="s">
        <v>497</v>
      </c>
    </row>
    <row r="23" spans="1:26" x14ac:dyDescent="0.55000000000000004">
      <c r="A23" t="str">
        <f>VLOOKUP(B23,[1]jurisdictions!$E$1:$F$65536,2,FALSE)</f>
        <v>DS130006</v>
      </c>
      <c r="B23" t="s">
        <v>21</v>
      </c>
      <c r="C23" s="1">
        <v>610479.60999999987</v>
      </c>
      <c r="D23" s="1">
        <v>783150.87999999989</v>
      </c>
      <c r="E23" s="1">
        <v>954130.13999999978</v>
      </c>
      <c r="F23" s="1">
        <v>796898.8</v>
      </c>
      <c r="G23" s="1">
        <v>946215.64999999991</v>
      </c>
      <c r="H23" s="1">
        <v>992804.29000000027</v>
      </c>
      <c r="I23" s="1">
        <v>1041987.28</v>
      </c>
      <c r="J23" s="1">
        <v>1125286.02</v>
      </c>
      <c r="K23" s="1">
        <v>995535.25999999989</v>
      </c>
      <c r="L23" s="1">
        <v>995418.24</v>
      </c>
      <c r="M23" s="6">
        <v>995363.04</v>
      </c>
      <c r="N23" s="6">
        <f>'Net Tax Paid to Jurisdictions'!N23-'Administrative Fees'!N23</f>
        <v>1090721.8099999998</v>
      </c>
      <c r="O23" s="6">
        <f>'Net Tax Paid to Jurisdictions'!O23-'Administrative Fees'!O23</f>
        <v>978384.79</v>
      </c>
      <c r="P23" s="6">
        <f>'Net Tax Paid to Jurisdictions'!P23-'Administrative Fees'!P23</f>
        <v>964141.09000000008</v>
      </c>
      <c r="Q23" s="6">
        <f>'Net Tax Paid to Jurisdictions'!Q23-'Administrative Fees'!Q23</f>
        <v>928153.6100000001</v>
      </c>
      <c r="R23" s="6">
        <f>'Net Tax Paid to Jurisdictions'!R23-'Administrative Fees'!R23</f>
        <v>921347.02</v>
      </c>
      <c r="S23" s="6">
        <f>'Net Tax Paid to Jurisdictions'!S23-'Administrative Fees'!S23</f>
        <v>915179.71999999986</v>
      </c>
      <c r="T23" s="6">
        <f>'Net Tax Paid to Jurisdictions'!T23-'Administrative Fees'!T23</f>
        <v>902449.9700000002</v>
      </c>
      <c r="U23" s="6">
        <v>997829.01999999967</v>
      </c>
      <c r="V23" s="6">
        <v>993837</v>
      </c>
      <c r="W23" s="6">
        <v>1058726.3999999999</v>
      </c>
      <c r="X23" s="6">
        <v>1072659.1000000001</v>
      </c>
      <c r="Y23" s="6">
        <v>1112997.7000000002</v>
      </c>
      <c r="Z23" t="s">
        <v>497</v>
      </c>
    </row>
    <row r="24" spans="1:26" x14ac:dyDescent="0.55000000000000004">
      <c r="A24" t="str">
        <f>VLOOKUP(B24,[1]jurisdictions!$E$1:$F$65536,2,FALSE)</f>
        <v>DS130007</v>
      </c>
      <c r="B24" t="s">
        <v>22</v>
      </c>
      <c r="C24" s="1">
        <v>98728.62</v>
      </c>
      <c r="D24" s="1">
        <v>134918.21</v>
      </c>
      <c r="E24" s="1">
        <v>138464.95999999999</v>
      </c>
      <c r="F24" s="1">
        <v>130054.29999999999</v>
      </c>
      <c r="G24" s="1">
        <v>128541.06999999999</v>
      </c>
      <c r="H24" s="1">
        <v>140063.5</v>
      </c>
      <c r="I24" s="1">
        <v>161507.16999999998</v>
      </c>
      <c r="J24" s="1">
        <v>159304.28</v>
      </c>
      <c r="K24" s="1">
        <v>158889.90000000002</v>
      </c>
      <c r="L24" s="1">
        <v>148864.81000000003</v>
      </c>
      <c r="M24" s="6">
        <v>145491.91999999998</v>
      </c>
      <c r="N24" s="6">
        <f>'Net Tax Paid to Jurisdictions'!N24-'Administrative Fees'!N24</f>
        <v>148784.86000000002</v>
      </c>
      <c r="O24" s="6">
        <f>'Net Tax Paid to Jurisdictions'!O24-'Administrative Fees'!O24</f>
        <v>136468.48000000001</v>
      </c>
      <c r="P24" s="6">
        <f>'Net Tax Paid to Jurisdictions'!P24-'Administrative Fees'!P24</f>
        <v>127194.26</v>
      </c>
      <c r="Q24" s="6">
        <f>'Net Tax Paid to Jurisdictions'!Q24-'Administrative Fees'!Q24</f>
        <v>119150.57000000002</v>
      </c>
      <c r="R24" s="6">
        <f>'Net Tax Paid to Jurisdictions'!R24-'Administrative Fees'!R24</f>
        <v>119695.38</v>
      </c>
      <c r="S24" s="6">
        <f>'Net Tax Paid to Jurisdictions'!S24-'Administrative Fees'!S24</f>
        <v>119873.46999999999</v>
      </c>
      <c r="T24" s="6">
        <f>'Net Tax Paid to Jurisdictions'!T24-'Administrative Fees'!T24</f>
        <v>80899.64</v>
      </c>
      <c r="U24" s="6">
        <v>87375.14</v>
      </c>
      <c r="V24" s="6">
        <v>76326.369999999981</v>
      </c>
      <c r="W24" s="6">
        <v>80017.989999999991</v>
      </c>
      <c r="X24" s="6">
        <v>104536.56</v>
      </c>
      <c r="Y24" s="6">
        <v>108729.06000000001</v>
      </c>
      <c r="Z24" t="s">
        <v>497</v>
      </c>
    </row>
    <row r="25" spans="1:26" x14ac:dyDescent="0.55000000000000004">
      <c r="A25" t="str">
        <f>VLOOKUP(B25,[1]jurisdictions!$E$1:$F$65536,2,FALSE)</f>
        <v>DS130008</v>
      </c>
      <c r="B25" t="s">
        <v>23</v>
      </c>
      <c r="C25" s="1">
        <v>149884.92000000001</v>
      </c>
      <c r="D25" s="1">
        <v>196503.56</v>
      </c>
      <c r="E25" s="1">
        <v>222192.31000000003</v>
      </c>
      <c r="F25" s="1">
        <v>219390.30000000002</v>
      </c>
      <c r="G25" s="1">
        <v>230871.61999999997</v>
      </c>
      <c r="H25" s="1">
        <v>248059.53000000003</v>
      </c>
      <c r="I25" s="1">
        <v>250986.54</v>
      </c>
      <c r="J25" s="1">
        <v>263057.51</v>
      </c>
      <c r="K25" s="1">
        <v>275619.36</v>
      </c>
      <c r="L25" s="1">
        <v>253857.23</v>
      </c>
      <c r="M25" s="6">
        <v>253029.75000000003</v>
      </c>
      <c r="N25" s="6">
        <f>'Net Tax Paid to Jurisdictions'!N25-'Administrative Fees'!N25</f>
        <v>249654.49000000002</v>
      </c>
      <c r="O25" s="6">
        <f>'Net Tax Paid to Jurisdictions'!O25-'Administrative Fees'!O25</f>
        <v>227053.62000000005</v>
      </c>
      <c r="P25" s="6">
        <f>'Net Tax Paid to Jurisdictions'!P25-'Administrative Fees'!P25</f>
        <v>206743.66999999995</v>
      </c>
      <c r="Q25" s="6">
        <f>'Net Tax Paid to Jurisdictions'!Q25-'Administrative Fees'!Q25</f>
        <v>192213.92</v>
      </c>
      <c r="R25" s="6">
        <f>'Net Tax Paid to Jurisdictions'!R25-'Administrative Fees'!R25</f>
        <v>187150.12999999998</v>
      </c>
      <c r="S25" s="6">
        <f>'Net Tax Paid to Jurisdictions'!S25-'Administrative Fees'!S25</f>
        <v>180689.25999999998</v>
      </c>
      <c r="T25" s="6">
        <f>'Net Tax Paid to Jurisdictions'!T25-'Administrative Fees'!T25</f>
        <v>113626.79000000002</v>
      </c>
      <c r="U25" s="6">
        <v>131889.59</v>
      </c>
      <c r="V25" s="6">
        <v>135213.09</v>
      </c>
      <c r="W25" s="6">
        <v>137970.60999999999</v>
      </c>
      <c r="X25" s="6">
        <v>147894.59</v>
      </c>
      <c r="Y25" s="6">
        <v>144228.38999999998</v>
      </c>
      <c r="Z25" t="s">
        <v>497</v>
      </c>
    </row>
    <row r="26" spans="1:26" x14ac:dyDescent="0.55000000000000004">
      <c r="A26" t="str">
        <f>VLOOKUP(B26,[1]jurisdictions!$E$1:$F$65536,2,FALSE)</f>
        <v>DS131000</v>
      </c>
      <c r="B26" t="s">
        <v>24</v>
      </c>
      <c r="C26" s="1">
        <v>580850.04</v>
      </c>
      <c r="D26" s="1">
        <v>685792.21</v>
      </c>
      <c r="E26" s="1">
        <v>766022.46</v>
      </c>
      <c r="F26" s="1">
        <v>808683.22999999986</v>
      </c>
      <c r="G26" s="1">
        <v>873583.13</v>
      </c>
      <c r="H26" s="1">
        <v>914434.8899999999</v>
      </c>
      <c r="I26" s="1">
        <v>1080438.1999999997</v>
      </c>
      <c r="J26" s="1">
        <v>1111758.0899999999</v>
      </c>
      <c r="K26" s="1">
        <v>1078225.7399999998</v>
      </c>
      <c r="L26" s="1">
        <v>981063.38000000012</v>
      </c>
      <c r="M26" s="6">
        <v>1011114.9599999997</v>
      </c>
      <c r="N26" s="6">
        <f>'Net Tax Paid to Jurisdictions'!N26-'Administrative Fees'!N26</f>
        <v>1060601.6499999997</v>
      </c>
      <c r="O26" s="6">
        <f>'Net Tax Paid to Jurisdictions'!O26-'Administrative Fees'!O26</f>
        <v>986260.52999999991</v>
      </c>
      <c r="P26" s="6">
        <f>'Net Tax Paid to Jurisdictions'!P26-'Administrative Fees'!P26</f>
        <v>955895.44</v>
      </c>
      <c r="Q26" s="6">
        <f>'Net Tax Paid to Jurisdictions'!Q26-'Administrative Fees'!Q26</f>
        <v>891559.04000000015</v>
      </c>
      <c r="R26" s="6">
        <f>'Net Tax Paid to Jurisdictions'!R26-'Administrative Fees'!R26</f>
        <v>918203.64999999979</v>
      </c>
      <c r="S26" s="6">
        <f>'Net Tax Paid to Jurisdictions'!S26-'Administrative Fees'!S26</f>
        <v>969530.02</v>
      </c>
      <c r="T26" s="6">
        <f>'Net Tax Paid to Jurisdictions'!T26-'Administrative Fees'!T26</f>
        <v>787197.89999999991</v>
      </c>
      <c r="U26" s="6">
        <v>816701.13</v>
      </c>
      <c r="V26" s="6">
        <v>766618.62000000011</v>
      </c>
      <c r="W26" s="6">
        <v>791510.64</v>
      </c>
      <c r="X26" s="6">
        <v>851544.88999999978</v>
      </c>
      <c r="Y26" s="6">
        <v>789814.26</v>
      </c>
      <c r="Z26" t="s">
        <v>497</v>
      </c>
    </row>
    <row r="27" spans="1:26" x14ac:dyDescent="0.55000000000000004">
      <c r="A27" t="str">
        <f>VLOOKUP(B27,[1]jurisdictions!$E$1:$F$65536,2,FALSE)</f>
        <v>DS140001</v>
      </c>
      <c r="B27" t="s">
        <v>25</v>
      </c>
      <c r="C27" s="1">
        <v>9670.1699999999983</v>
      </c>
      <c r="D27" s="1">
        <v>11076.429999999998</v>
      </c>
      <c r="E27" s="1">
        <v>11897.41</v>
      </c>
      <c r="F27" s="1">
        <v>11246.449999999999</v>
      </c>
      <c r="G27" s="1">
        <v>11192.9</v>
      </c>
      <c r="H27" s="1">
        <v>12697.87</v>
      </c>
      <c r="I27" s="1">
        <v>10401.709999999999</v>
      </c>
      <c r="J27" s="1">
        <v>12530.97</v>
      </c>
      <c r="K27" s="1">
        <v>9336.32</v>
      </c>
      <c r="L27" s="1">
        <v>8547.56</v>
      </c>
      <c r="M27" s="6">
        <v>7235.2999999999975</v>
      </c>
      <c r="N27" s="6">
        <f>'Net Tax Paid to Jurisdictions'!N27-'Administrative Fees'!N27</f>
        <v>7753.6799999999994</v>
      </c>
      <c r="O27" s="6">
        <f>'Net Tax Paid to Jurisdictions'!O27-'Administrative Fees'!O27</f>
        <v>4776.1099999999997</v>
      </c>
      <c r="P27" s="6">
        <f>'Net Tax Paid to Jurisdictions'!P27-'Administrative Fees'!P27</f>
        <v>4891.4900000000007</v>
      </c>
      <c r="Q27" s="6">
        <f>'Net Tax Paid to Jurisdictions'!Q27-'Administrative Fees'!Q27</f>
        <v>4419.26</v>
      </c>
      <c r="R27" s="6">
        <f>'Net Tax Paid to Jurisdictions'!R27-'Administrative Fees'!R27</f>
        <v>4238.8900000000003</v>
      </c>
      <c r="S27" s="6">
        <f>'Net Tax Paid to Jurisdictions'!S27-'Administrative Fees'!S27</f>
        <v>4600.74</v>
      </c>
      <c r="T27" s="6">
        <f>'Net Tax Paid to Jurisdictions'!T27-'Administrative Fees'!T27</f>
        <v>5011.26</v>
      </c>
      <c r="U27" s="6">
        <v>7554.5499999999956</v>
      </c>
      <c r="V27" s="6">
        <v>6670.2</v>
      </c>
      <c r="W27" s="6">
        <v>5904.93</v>
      </c>
      <c r="X27" s="6">
        <v>7265.29</v>
      </c>
      <c r="Y27" s="6">
        <v>6753.67</v>
      </c>
      <c r="Z27" t="s">
        <v>498</v>
      </c>
    </row>
    <row r="28" spans="1:26" x14ac:dyDescent="0.55000000000000004">
      <c r="A28" t="str">
        <f>VLOOKUP(B28,[1]jurisdictions!$E$1:$F$65536,2,FALSE)</f>
        <v>DS140002</v>
      </c>
      <c r="B28" t="s">
        <v>26</v>
      </c>
      <c r="C28" s="1">
        <v>6264.7799999999988</v>
      </c>
      <c r="D28" s="1">
        <v>8034.06</v>
      </c>
      <c r="E28" s="1">
        <v>2932.5099999999998</v>
      </c>
      <c r="F28" s="1">
        <v>2691.5</v>
      </c>
      <c r="G28" s="1">
        <v>2584.9499999999998</v>
      </c>
      <c r="H28" s="1">
        <v>2773.4900000000002</v>
      </c>
      <c r="I28" s="1">
        <v>2633.9600000000005</v>
      </c>
      <c r="J28" s="1">
        <v>2004.1200000000001</v>
      </c>
      <c r="K28" s="1">
        <v>1630.85</v>
      </c>
      <c r="L28" s="1">
        <v>1656.2</v>
      </c>
      <c r="M28" s="6">
        <v>1893.61</v>
      </c>
      <c r="N28" s="6">
        <f>'Net Tax Paid to Jurisdictions'!N28-'Administrative Fees'!N28</f>
        <v>2224.87</v>
      </c>
      <c r="O28" s="6">
        <f>'Net Tax Paid to Jurisdictions'!O28-'Administrative Fees'!O28</f>
        <v>1598.47</v>
      </c>
      <c r="P28" s="6">
        <f>'Net Tax Paid to Jurisdictions'!P28-'Administrative Fees'!P28</f>
        <v>1809.8299999999997</v>
      </c>
      <c r="Q28" s="6">
        <f>'Net Tax Paid to Jurisdictions'!Q28-'Administrative Fees'!Q28</f>
        <v>1853.13</v>
      </c>
      <c r="R28" s="6">
        <f>'Net Tax Paid to Jurisdictions'!R28-'Administrative Fees'!R28</f>
        <v>2046.3399999999997</v>
      </c>
      <c r="S28" s="6">
        <f>'Net Tax Paid to Jurisdictions'!S28-'Administrative Fees'!S28</f>
        <v>2432.39</v>
      </c>
      <c r="T28" s="6">
        <f>'Net Tax Paid to Jurisdictions'!T28-'Administrative Fees'!T28</f>
        <v>2873.0800000000004</v>
      </c>
      <c r="U28" s="6">
        <v>3798.34</v>
      </c>
      <c r="V28" s="6">
        <v>4224.95</v>
      </c>
      <c r="W28" s="6">
        <v>3790.9299999999994</v>
      </c>
      <c r="X28" s="6">
        <v>4476.8700000000008</v>
      </c>
      <c r="Y28" s="6">
        <v>5258.0099999999993</v>
      </c>
      <c r="Z28" t="s">
        <v>498</v>
      </c>
    </row>
    <row r="29" spans="1:26" x14ac:dyDescent="0.55000000000000004">
      <c r="A29" t="str">
        <f>VLOOKUP(B29,[1]jurisdictions!$E$1:$F$65536,2,FALSE)</f>
        <v>DS140003</v>
      </c>
      <c r="B29" t="s">
        <v>27</v>
      </c>
      <c r="C29" s="1">
        <v>7361.8099999999995</v>
      </c>
      <c r="D29" s="1">
        <v>8380.5899999999983</v>
      </c>
      <c r="E29" s="1">
        <v>7052.8099999999977</v>
      </c>
      <c r="F29" s="1">
        <v>3490.6300000000006</v>
      </c>
      <c r="G29" s="1">
        <v>2955.0900000000006</v>
      </c>
      <c r="H29" s="1">
        <v>3205.85</v>
      </c>
      <c r="I29" s="1">
        <v>3924.7999999999993</v>
      </c>
      <c r="J29" s="1">
        <v>36185.409999999982</v>
      </c>
      <c r="K29" s="1">
        <v>11939.16</v>
      </c>
      <c r="L29" s="1">
        <v>10937.589999999998</v>
      </c>
      <c r="M29" s="6">
        <v>7145.2599999999993</v>
      </c>
      <c r="N29" s="6">
        <f>'Net Tax Paid to Jurisdictions'!N29-'Administrative Fees'!N29</f>
        <v>4964.1899999999996</v>
      </c>
      <c r="O29" s="6">
        <f>'Net Tax Paid to Jurisdictions'!O29-'Administrative Fees'!O29</f>
        <v>3333.15</v>
      </c>
      <c r="P29" s="6">
        <f>'Net Tax Paid to Jurisdictions'!P29-'Administrative Fees'!P29</f>
        <v>2926.7699999999995</v>
      </c>
      <c r="Q29" s="6">
        <f>'Net Tax Paid to Jurisdictions'!Q29-'Administrative Fees'!Q29</f>
        <v>3535.9800000000005</v>
      </c>
      <c r="R29" s="6">
        <f>'Net Tax Paid to Jurisdictions'!R29-'Administrative Fees'!R29</f>
        <v>2836.2899999999995</v>
      </c>
      <c r="S29" s="6">
        <f>'Net Tax Paid to Jurisdictions'!S29-'Administrative Fees'!S29</f>
        <v>2876.85</v>
      </c>
      <c r="T29" s="6">
        <f>'Net Tax Paid to Jurisdictions'!T29-'Administrative Fees'!T29</f>
        <v>2887.1500000000005</v>
      </c>
      <c r="U29" s="6">
        <v>3080.79</v>
      </c>
      <c r="V29" s="6">
        <v>2890.9100000000003</v>
      </c>
      <c r="W29" s="6">
        <v>3153.85</v>
      </c>
      <c r="X29" s="6">
        <v>3512.5099999999998</v>
      </c>
      <c r="Y29" s="6">
        <v>3811.1000000000004</v>
      </c>
      <c r="Z29" t="s">
        <v>498</v>
      </c>
    </row>
    <row r="30" spans="1:26" x14ac:dyDescent="0.55000000000000004">
      <c r="A30" t="str">
        <f>VLOOKUP(B30,[1]jurisdictions!$E$1:$F$65536,2,FALSE)</f>
        <v>DS140004</v>
      </c>
      <c r="B30" t="s">
        <v>28</v>
      </c>
      <c r="C30" s="1">
        <v>201776.98</v>
      </c>
      <c r="D30" s="1">
        <v>236781.59000000005</v>
      </c>
      <c r="E30" s="1">
        <v>220871.49000000005</v>
      </c>
      <c r="F30" s="1">
        <v>208031.81</v>
      </c>
      <c r="G30" s="1">
        <v>237821.04</v>
      </c>
      <c r="H30" s="1">
        <v>324804.81999999995</v>
      </c>
      <c r="I30" s="1">
        <v>322224.38</v>
      </c>
      <c r="J30" s="1">
        <v>360968.54999999993</v>
      </c>
      <c r="K30" s="1">
        <v>310398.36</v>
      </c>
      <c r="L30" s="1">
        <v>280269.05999999988</v>
      </c>
      <c r="M30" s="6">
        <v>260741.56999999998</v>
      </c>
      <c r="N30" s="6">
        <f>'Net Tax Paid to Jurisdictions'!N30-'Administrative Fees'!N30</f>
        <v>259630.12000000002</v>
      </c>
      <c r="O30" s="6">
        <f>'Net Tax Paid to Jurisdictions'!O30-'Administrative Fees'!O30</f>
        <v>224826.35</v>
      </c>
      <c r="P30" s="6">
        <f>'Net Tax Paid to Jurisdictions'!P30-'Administrative Fees'!P30</f>
        <v>196820.62000000002</v>
      </c>
      <c r="Q30" s="6">
        <f>'Net Tax Paid to Jurisdictions'!Q30-'Administrative Fees'!Q30</f>
        <v>195878.28999999998</v>
      </c>
      <c r="R30" s="6">
        <f>'Net Tax Paid to Jurisdictions'!R30-'Administrative Fees'!R30</f>
        <v>187972.95</v>
      </c>
      <c r="S30" s="6">
        <f>'Net Tax Paid to Jurisdictions'!S30-'Administrative Fees'!S30</f>
        <v>176828.55</v>
      </c>
      <c r="T30" s="6">
        <f>'Net Tax Paid to Jurisdictions'!T30-'Administrative Fees'!T30</f>
        <v>171322.43999999997</v>
      </c>
      <c r="U30" s="6">
        <v>171103.48000000004</v>
      </c>
      <c r="V30" s="6">
        <v>167937.43000000002</v>
      </c>
      <c r="W30" s="6">
        <v>156318.41000000003</v>
      </c>
      <c r="X30" s="6">
        <v>177637.96000000002</v>
      </c>
      <c r="Y30" s="6">
        <v>214480.66000000003</v>
      </c>
      <c r="Z30" t="s">
        <v>498</v>
      </c>
    </row>
    <row r="31" spans="1:26" x14ac:dyDescent="0.55000000000000004">
      <c r="A31" t="str">
        <f>VLOOKUP(B31,[1]jurisdictions!$E$1:$F$65536,2,FALSE)</f>
        <v>DS141000</v>
      </c>
      <c r="B31" t="s">
        <v>29</v>
      </c>
      <c r="C31" s="1">
        <v>27585.539999999997</v>
      </c>
      <c r="D31" s="1">
        <v>33076.5</v>
      </c>
      <c r="E31" s="1">
        <v>33949.990000000005</v>
      </c>
      <c r="F31" s="1">
        <v>51038.860000000015</v>
      </c>
      <c r="G31" s="1">
        <v>59895.330000000009</v>
      </c>
      <c r="H31" s="1">
        <v>45715.800000000017</v>
      </c>
      <c r="I31" s="1">
        <v>47464.180000000015</v>
      </c>
      <c r="J31" s="1">
        <v>44646.020000000019</v>
      </c>
      <c r="K31" s="1">
        <v>43191.520000000019</v>
      </c>
      <c r="L31" s="1">
        <v>42022.580000000024</v>
      </c>
      <c r="M31" s="6">
        <v>40259.270000000019</v>
      </c>
      <c r="N31" s="6">
        <f>'Net Tax Paid to Jurisdictions'!N31-'Administrative Fees'!N31</f>
        <v>40666.899999999994</v>
      </c>
      <c r="O31" s="6">
        <f>'Net Tax Paid to Jurisdictions'!O31-'Administrative Fees'!O31</f>
        <v>43948.799999999996</v>
      </c>
      <c r="P31" s="6">
        <f>'Net Tax Paid to Jurisdictions'!P31-'Administrative Fees'!P31</f>
        <v>44467.189999999988</v>
      </c>
      <c r="Q31" s="6">
        <f>'Net Tax Paid to Jurisdictions'!Q31-'Administrative Fees'!Q31</f>
        <v>42100.82</v>
      </c>
      <c r="R31" s="6">
        <f>'Net Tax Paid to Jurisdictions'!R31-'Administrative Fees'!R31</f>
        <v>45070.819999999992</v>
      </c>
      <c r="S31" s="6">
        <f>'Net Tax Paid to Jurisdictions'!S31-'Administrative Fees'!S31</f>
        <v>37127.579999999994</v>
      </c>
      <c r="T31" s="6">
        <f>'Net Tax Paid to Jurisdictions'!T31-'Administrative Fees'!T31</f>
        <v>31677.179999999997</v>
      </c>
      <c r="U31" s="6">
        <v>32175.35</v>
      </c>
      <c r="V31" s="6">
        <v>33370.39</v>
      </c>
      <c r="W31" s="6">
        <v>34126.89</v>
      </c>
      <c r="X31" s="6">
        <v>36295.25</v>
      </c>
      <c r="Y31" s="6">
        <v>28713.449999999993</v>
      </c>
      <c r="Z31" t="s">
        <v>498</v>
      </c>
    </row>
    <row r="32" spans="1:26" x14ac:dyDescent="0.55000000000000004">
      <c r="A32" t="str">
        <f>VLOOKUP(B32,[1]jurisdictions!$E$1:$F$65536,2,FALSE)</f>
        <v>DS150001</v>
      </c>
      <c r="B32" t="s">
        <v>30</v>
      </c>
      <c r="C32" s="1">
        <v>429752.92</v>
      </c>
      <c r="D32" s="1">
        <v>496715.17</v>
      </c>
      <c r="E32" s="1">
        <v>496413.51999999996</v>
      </c>
      <c r="F32" s="1">
        <v>503576.19999999995</v>
      </c>
      <c r="G32" s="1">
        <v>525813.89999999991</v>
      </c>
      <c r="H32" s="1">
        <v>542043.54999999993</v>
      </c>
      <c r="I32" s="1">
        <v>555840.27</v>
      </c>
      <c r="J32" s="1">
        <v>609319.76999999967</v>
      </c>
      <c r="K32" s="1">
        <v>581455.9</v>
      </c>
      <c r="L32" s="1">
        <v>568542.02</v>
      </c>
      <c r="M32" s="6">
        <v>552397.37000000011</v>
      </c>
      <c r="N32" s="6">
        <f>'Net Tax Paid to Jurisdictions'!N32-'Administrative Fees'!N32</f>
        <v>529508.37999999989</v>
      </c>
      <c r="O32" s="6">
        <f>'Net Tax Paid to Jurisdictions'!O32-'Administrative Fees'!O32</f>
        <v>494495.26999999996</v>
      </c>
      <c r="P32" s="6">
        <f>'Net Tax Paid to Jurisdictions'!P32-'Administrative Fees'!P32</f>
        <v>474962.32999999996</v>
      </c>
      <c r="Q32" s="6">
        <f>'Net Tax Paid to Jurisdictions'!Q32-'Administrative Fees'!Q32</f>
        <v>452614.24000000011</v>
      </c>
      <c r="R32" s="6">
        <f>'Net Tax Paid to Jurisdictions'!R32-'Administrative Fees'!R32</f>
        <v>415503.45999999996</v>
      </c>
      <c r="S32" s="6">
        <f>'Net Tax Paid to Jurisdictions'!S32-'Administrative Fees'!S32</f>
        <v>445596.58999999997</v>
      </c>
      <c r="T32" s="6">
        <f>'Net Tax Paid to Jurisdictions'!T32-'Administrative Fees'!T32</f>
        <v>420945.12999999989</v>
      </c>
      <c r="U32" s="6">
        <v>392504.53</v>
      </c>
      <c r="V32" s="6">
        <v>368327.38999999996</v>
      </c>
      <c r="W32" s="6">
        <v>371062.68999999994</v>
      </c>
      <c r="X32" s="6">
        <v>391483.36999999994</v>
      </c>
      <c r="Y32" s="6">
        <v>388919.84000000008</v>
      </c>
      <c r="Z32" t="s">
        <v>499</v>
      </c>
    </row>
    <row r="33" spans="1:26" x14ac:dyDescent="0.55000000000000004">
      <c r="A33" t="str">
        <f>VLOOKUP(B33,[1]jurisdictions!$E$1:$F$65536,2,FALSE)</f>
        <v>DS150002</v>
      </c>
      <c r="B33" t="s">
        <v>31</v>
      </c>
      <c r="C33" s="1">
        <v>655290.62</v>
      </c>
      <c r="D33" s="1">
        <v>892065.99999999977</v>
      </c>
      <c r="E33" s="1">
        <v>944786.45000000019</v>
      </c>
      <c r="F33" s="1">
        <v>932543.81000000017</v>
      </c>
      <c r="G33" s="1">
        <v>1013141.0899999995</v>
      </c>
      <c r="H33" s="1">
        <v>859463.91999999981</v>
      </c>
      <c r="I33" s="1">
        <v>980366.41</v>
      </c>
      <c r="J33" s="1">
        <v>1014460.0700000001</v>
      </c>
      <c r="K33" s="1">
        <v>910254.54999999993</v>
      </c>
      <c r="L33" s="1">
        <v>849508.79</v>
      </c>
      <c r="M33" s="6">
        <v>841507.7999999997</v>
      </c>
      <c r="N33" s="6">
        <f>'Net Tax Paid to Jurisdictions'!N33-'Administrative Fees'!N33</f>
        <v>823528.13</v>
      </c>
      <c r="O33" s="6">
        <f>'Net Tax Paid to Jurisdictions'!O33-'Administrative Fees'!O33</f>
        <v>731109.28</v>
      </c>
      <c r="P33" s="6">
        <f>'Net Tax Paid to Jurisdictions'!P33-'Administrative Fees'!P33</f>
        <v>667002.5</v>
      </c>
      <c r="Q33" s="6">
        <f>'Net Tax Paid to Jurisdictions'!Q33-'Administrative Fees'!Q33</f>
        <v>647456.60000000009</v>
      </c>
      <c r="R33" s="6">
        <f>'Net Tax Paid to Jurisdictions'!R33-'Administrative Fees'!R33</f>
        <v>634501.36999999988</v>
      </c>
      <c r="S33" s="6">
        <f>'Net Tax Paid to Jurisdictions'!S33-'Administrative Fees'!S33</f>
        <v>674401.77999999991</v>
      </c>
      <c r="T33" s="6">
        <f>'Net Tax Paid to Jurisdictions'!T33-'Administrative Fees'!T33</f>
        <v>622143.23</v>
      </c>
      <c r="U33" s="6">
        <v>615936.93000000005</v>
      </c>
      <c r="V33" s="6">
        <v>675623.07000000007</v>
      </c>
      <c r="W33" s="6">
        <v>675262.11999999988</v>
      </c>
      <c r="X33" s="6">
        <v>633086.25</v>
      </c>
      <c r="Y33" s="6">
        <v>645558.07999999996</v>
      </c>
      <c r="Z33" t="s">
        <v>499</v>
      </c>
    </row>
    <row r="34" spans="1:26" x14ac:dyDescent="0.55000000000000004">
      <c r="A34" t="str">
        <f>VLOOKUP(B34,[1]jurisdictions!$E$1:$F$65536,2,FALSE)</f>
        <v>DS150003</v>
      </c>
      <c r="B34" t="s">
        <v>32</v>
      </c>
      <c r="C34" s="1">
        <v>683656.12999999989</v>
      </c>
      <c r="D34" s="1">
        <v>800172.34</v>
      </c>
      <c r="E34" s="1">
        <v>762149.00999999989</v>
      </c>
      <c r="F34" s="1">
        <v>708687.86</v>
      </c>
      <c r="G34" s="1">
        <v>724076.56999999983</v>
      </c>
      <c r="H34" s="1">
        <v>742607.44000000006</v>
      </c>
      <c r="I34" s="1">
        <v>743421.85</v>
      </c>
      <c r="J34" s="1">
        <v>811659.0399999998</v>
      </c>
      <c r="K34" s="1">
        <v>759771.91999999993</v>
      </c>
      <c r="L34" s="1">
        <v>739413.87</v>
      </c>
      <c r="M34" s="6">
        <v>728117.64000000013</v>
      </c>
      <c r="N34" s="6">
        <f>'Net Tax Paid to Jurisdictions'!N34-'Administrative Fees'!N34</f>
        <v>713592.58000000007</v>
      </c>
      <c r="O34" s="6">
        <f>'Net Tax Paid to Jurisdictions'!O34-'Administrative Fees'!O34</f>
        <v>650203.45000000007</v>
      </c>
      <c r="P34" s="6">
        <f>'Net Tax Paid to Jurisdictions'!P34-'Administrative Fees'!P34</f>
        <v>608907.33000000007</v>
      </c>
      <c r="Q34" s="6">
        <f>'Net Tax Paid to Jurisdictions'!Q34-'Administrative Fees'!Q34</f>
        <v>583581.4800000001</v>
      </c>
      <c r="R34" s="6">
        <f>'Net Tax Paid to Jurisdictions'!R34-'Administrative Fees'!R34</f>
        <v>549620.01000000013</v>
      </c>
      <c r="S34" s="6">
        <f>'Net Tax Paid to Jurisdictions'!S34-'Administrative Fees'!S34</f>
        <v>567625.00000000012</v>
      </c>
      <c r="T34" s="6">
        <f>'Net Tax Paid to Jurisdictions'!T34-'Administrative Fees'!T34</f>
        <v>524569.57999999996</v>
      </c>
      <c r="U34" s="6">
        <v>498711.67999999993</v>
      </c>
      <c r="V34" s="6">
        <v>466847.83999999997</v>
      </c>
      <c r="W34" s="6">
        <v>472339.24</v>
      </c>
      <c r="X34" s="6">
        <v>492020.01000000013</v>
      </c>
      <c r="Y34" s="6">
        <v>489511.58000000007</v>
      </c>
      <c r="Z34" t="s">
        <v>499</v>
      </c>
    </row>
    <row r="35" spans="1:26" x14ac:dyDescent="0.55000000000000004">
      <c r="A35" t="str">
        <f>VLOOKUP(B35,[1]jurisdictions!$E$1:$F$65536,2,FALSE)</f>
        <v>DS150004</v>
      </c>
      <c r="B35" t="s">
        <v>33</v>
      </c>
      <c r="C35" s="1">
        <v>200279.76</v>
      </c>
      <c r="D35" s="1">
        <v>240934.37999999998</v>
      </c>
      <c r="E35" s="1">
        <v>235421.86000000004</v>
      </c>
      <c r="F35" s="1">
        <v>216865.33000000005</v>
      </c>
      <c r="G35" s="1">
        <v>215837.34000000003</v>
      </c>
      <c r="H35" s="1">
        <v>231203.35000000006</v>
      </c>
      <c r="I35" s="1">
        <v>218089.49</v>
      </c>
      <c r="J35" s="1">
        <v>227106.79999999996</v>
      </c>
      <c r="K35" s="1">
        <v>216571.63</v>
      </c>
      <c r="L35" s="1">
        <v>206219.47</v>
      </c>
      <c r="M35" s="6">
        <v>206471.97</v>
      </c>
      <c r="N35" s="6">
        <f>'Net Tax Paid to Jurisdictions'!N35-'Administrative Fees'!N35</f>
        <v>216370.29</v>
      </c>
      <c r="O35" s="6">
        <f>'Net Tax Paid to Jurisdictions'!O35-'Administrative Fees'!O35</f>
        <v>178661.96999999997</v>
      </c>
      <c r="P35" s="6">
        <f>'Net Tax Paid to Jurisdictions'!P35-'Administrative Fees'!P35</f>
        <v>167713.29</v>
      </c>
      <c r="Q35" s="6">
        <f>'Net Tax Paid to Jurisdictions'!Q35-'Administrative Fees'!Q35</f>
        <v>160641.21</v>
      </c>
      <c r="R35" s="6">
        <f>'Net Tax Paid to Jurisdictions'!R35-'Administrative Fees'!R35</f>
        <v>149488.63</v>
      </c>
      <c r="S35" s="6">
        <f>'Net Tax Paid to Jurisdictions'!S35-'Administrative Fees'!S35</f>
        <v>163844.43000000002</v>
      </c>
      <c r="T35" s="6">
        <f>'Net Tax Paid to Jurisdictions'!T35-'Administrative Fees'!T35</f>
        <v>164262.82</v>
      </c>
      <c r="U35" s="6">
        <v>170717.06000000003</v>
      </c>
      <c r="V35" s="6">
        <v>163444.78</v>
      </c>
      <c r="W35" s="6">
        <v>170233.82</v>
      </c>
      <c r="X35" s="6">
        <v>181474.16</v>
      </c>
      <c r="Y35" s="6">
        <v>213039.62</v>
      </c>
      <c r="Z35" t="s">
        <v>499</v>
      </c>
    </row>
    <row r="36" spans="1:26" x14ac:dyDescent="0.55000000000000004">
      <c r="A36" t="str">
        <f>VLOOKUP(B36,[1]jurisdictions!$E$1:$F$65536,2,FALSE)</f>
        <v>DS150005</v>
      </c>
      <c r="B36" t="s">
        <v>34</v>
      </c>
      <c r="C36" s="1">
        <v>283027.42999999993</v>
      </c>
      <c r="D36" s="1">
        <v>336406.1</v>
      </c>
      <c r="E36" s="1">
        <v>349445.73999999993</v>
      </c>
      <c r="F36" s="1">
        <v>368221.95</v>
      </c>
      <c r="G36" s="1">
        <v>380650.04999999993</v>
      </c>
      <c r="H36" s="1">
        <v>397748.17999999993</v>
      </c>
      <c r="I36" s="1">
        <v>410740.22000000003</v>
      </c>
      <c r="J36" s="1">
        <v>442413.62999999995</v>
      </c>
      <c r="K36" s="1">
        <v>413644.69999999995</v>
      </c>
      <c r="L36" s="1">
        <v>398399.26000000007</v>
      </c>
      <c r="M36" s="6">
        <v>393421.51</v>
      </c>
      <c r="N36" s="6">
        <f>'Net Tax Paid to Jurisdictions'!N36-'Administrative Fees'!N36</f>
        <v>398026.15999999992</v>
      </c>
      <c r="O36" s="6">
        <f>'Net Tax Paid to Jurisdictions'!O36-'Administrative Fees'!O36</f>
        <v>361394.32</v>
      </c>
      <c r="P36" s="6">
        <f>'Net Tax Paid to Jurisdictions'!P36-'Administrative Fees'!P36</f>
        <v>351824.81000000011</v>
      </c>
      <c r="Q36" s="6">
        <f>'Net Tax Paid to Jurisdictions'!Q36-'Administrative Fees'!Q36</f>
        <v>312876.18999999994</v>
      </c>
      <c r="R36" s="6">
        <f>'Net Tax Paid to Jurisdictions'!R36-'Administrative Fees'!R36</f>
        <v>281161.36</v>
      </c>
      <c r="S36" s="6">
        <f>'Net Tax Paid to Jurisdictions'!S36-'Administrative Fees'!S36</f>
        <v>294507.8</v>
      </c>
      <c r="T36" s="6">
        <f>'Net Tax Paid to Jurisdictions'!T36-'Administrative Fees'!T36</f>
        <v>276980.33</v>
      </c>
      <c r="U36" s="6">
        <v>267002.44999999995</v>
      </c>
      <c r="V36" s="6">
        <v>242048.97999999998</v>
      </c>
      <c r="W36" s="6">
        <v>238594.12999999995</v>
      </c>
      <c r="X36" s="6">
        <v>248042.72999999998</v>
      </c>
      <c r="Y36" s="6">
        <v>204418.78000000003</v>
      </c>
      <c r="Z36" t="s">
        <v>499</v>
      </c>
    </row>
    <row r="37" spans="1:26" x14ac:dyDescent="0.55000000000000004">
      <c r="A37" t="str">
        <f>VLOOKUP(B37,[1]jurisdictions!$E$1:$F$65536,2,FALSE)</f>
        <v>DS150006</v>
      </c>
      <c r="B37" t="s">
        <v>35</v>
      </c>
      <c r="C37" s="1">
        <v>91359.82</v>
      </c>
      <c r="D37" s="1">
        <v>109429.37</v>
      </c>
      <c r="E37" s="1">
        <v>107104.22000000002</v>
      </c>
      <c r="F37" s="1">
        <v>105633.65000000002</v>
      </c>
      <c r="G37" s="1">
        <v>116723.19</v>
      </c>
      <c r="H37" s="1">
        <v>119004.15000000002</v>
      </c>
      <c r="I37" s="1">
        <v>121171.84000000001</v>
      </c>
      <c r="J37" s="1">
        <v>140111.78000000003</v>
      </c>
      <c r="K37" s="1">
        <v>127489.12000000001</v>
      </c>
      <c r="L37" s="1">
        <v>120412.16000000003</v>
      </c>
      <c r="M37" s="6">
        <v>113110.54000000002</v>
      </c>
      <c r="N37" s="6">
        <f>'Net Tax Paid to Jurisdictions'!N37-'Administrative Fees'!N37</f>
        <v>112659.73</v>
      </c>
      <c r="O37" s="6">
        <f>'Net Tax Paid to Jurisdictions'!O37-'Administrative Fees'!O37</f>
        <v>102079.76000000001</v>
      </c>
      <c r="P37" s="6">
        <f>'Net Tax Paid to Jurisdictions'!P37-'Administrative Fees'!P37</f>
        <v>99838.659999999989</v>
      </c>
      <c r="Q37" s="6">
        <f>'Net Tax Paid to Jurisdictions'!Q37-'Administrative Fees'!Q37</f>
        <v>95023.97</v>
      </c>
      <c r="R37" s="6">
        <f>'Net Tax Paid to Jurisdictions'!R37-'Administrative Fees'!R37</f>
        <v>91342.01999999999</v>
      </c>
      <c r="S37" s="6">
        <f>'Net Tax Paid to Jurisdictions'!S37-'Administrative Fees'!S37</f>
        <v>100506.34000000001</v>
      </c>
      <c r="T37" s="6">
        <f>'Net Tax Paid to Jurisdictions'!T37-'Administrative Fees'!T37</f>
        <v>99777.14</v>
      </c>
      <c r="U37" s="6">
        <v>104782.39000000001</v>
      </c>
      <c r="V37" s="6">
        <v>104209.60999999999</v>
      </c>
      <c r="W37" s="6">
        <v>106520.18</v>
      </c>
      <c r="X37" s="6">
        <v>114641.92000000001</v>
      </c>
      <c r="Y37" s="6">
        <v>116697.65</v>
      </c>
      <c r="Z37" t="s">
        <v>499</v>
      </c>
    </row>
    <row r="38" spans="1:26" x14ac:dyDescent="0.55000000000000004">
      <c r="A38" t="str">
        <f>VLOOKUP(B38,[1]jurisdictions!$E$1:$F$65536,2,FALSE)</f>
        <v>DS150007</v>
      </c>
      <c r="B38" t="s">
        <v>36</v>
      </c>
      <c r="C38" s="1">
        <v>4048560.1100000008</v>
      </c>
      <c r="D38" s="1">
        <v>4727405.2100000018</v>
      </c>
      <c r="E38" s="1">
        <v>4995539.4400000032</v>
      </c>
      <c r="F38" s="1">
        <v>4823389.1099999994</v>
      </c>
      <c r="G38" s="1">
        <v>4891506.4800000004</v>
      </c>
      <c r="H38" s="1">
        <v>5003355.6099999985</v>
      </c>
      <c r="I38" s="1">
        <v>4997727.7699999996</v>
      </c>
      <c r="J38" s="1">
        <v>5483553.8499999996</v>
      </c>
      <c r="K38" s="1">
        <v>5171864.1899999985</v>
      </c>
      <c r="L38" s="1">
        <v>4905451.379999999</v>
      </c>
      <c r="M38" s="6">
        <v>4599096.03</v>
      </c>
      <c r="N38" s="6">
        <f>'Net Tax Paid to Jurisdictions'!N38-'Administrative Fees'!N38</f>
        <v>4406423.8699999992</v>
      </c>
      <c r="O38" s="6">
        <f>'Net Tax Paid to Jurisdictions'!O38-'Administrative Fees'!O38</f>
        <v>4049879.9</v>
      </c>
      <c r="P38" s="6">
        <f>'Net Tax Paid to Jurisdictions'!P38-'Administrative Fees'!P38</f>
        <v>3876496.4099999997</v>
      </c>
      <c r="Q38" s="6">
        <f>'Net Tax Paid to Jurisdictions'!Q38-'Administrative Fees'!Q38</f>
        <v>3696024.14</v>
      </c>
      <c r="R38" s="6">
        <f>'Net Tax Paid to Jurisdictions'!R38-'Administrative Fees'!R38</f>
        <v>3453239.03</v>
      </c>
      <c r="S38" s="6">
        <f>'Net Tax Paid to Jurisdictions'!S38-'Administrative Fees'!S38</f>
        <v>3707545.8499999992</v>
      </c>
      <c r="T38" s="6">
        <f>'Net Tax Paid to Jurisdictions'!T38-'Administrative Fees'!T38</f>
        <v>3554187.74</v>
      </c>
      <c r="U38" s="6">
        <v>3670218</v>
      </c>
      <c r="V38" s="6">
        <v>3807835.2</v>
      </c>
      <c r="W38" s="6">
        <v>3949791.6800000006</v>
      </c>
      <c r="X38" s="6">
        <v>4265580.2700000005</v>
      </c>
      <c r="Y38" s="6">
        <v>4688762.01</v>
      </c>
      <c r="Z38" t="s">
        <v>499</v>
      </c>
    </row>
    <row r="39" spans="1:26" x14ac:dyDescent="0.55000000000000004">
      <c r="A39" t="str">
        <f>VLOOKUP(B39,[1]jurisdictions!$E$1:$F$65536,2,FALSE)</f>
        <v>DS150008</v>
      </c>
      <c r="B39" t="s">
        <v>37</v>
      </c>
      <c r="C39" s="1">
        <v>131700.64000000001</v>
      </c>
      <c r="D39" s="1">
        <v>154646.01</v>
      </c>
      <c r="E39" s="1">
        <v>154277.08000000002</v>
      </c>
      <c r="F39" s="1">
        <v>143360.74000000002</v>
      </c>
      <c r="G39" s="1">
        <v>143279.91</v>
      </c>
      <c r="H39" s="1">
        <v>145508.25999999998</v>
      </c>
      <c r="I39" s="1">
        <v>147507.31</v>
      </c>
      <c r="J39" s="1">
        <v>168276.46000000005</v>
      </c>
      <c r="K39" s="1">
        <v>153552.89000000001</v>
      </c>
      <c r="L39" s="1">
        <v>157797.30000000002</v>
      </c>
      <c r="M39" s="6">
        <v>149675.19</v>
      </c>
      <c r="N39" s="6">
        <f>'Net Tax Paid to Jurisdictions'!N39-'Administrative Fees'!N39</f>
        <v>154179.16999999998</v>
      </c>
      <c r="O39" s="6">
        <f>'Net Tax Paid to Jurisdictions'!O39-'Administrative Fees'!O39</f>
        <v>138626.62000000002</v>
      </c>
      <c r="P39" s="6">
        <f>'Net Tax Paid to Jurisdictions'!P39-'Administrative Fees'!P39</f>
        <v>135564.44</v>
      </c>
      <c r="Q39" s="6">
        <f>'Net Tax Paid to Jurisdictions'!Q39-'Administrative Fees'!Q39</f>
        <v>131854.67000000001</v>
      </c>
      <c r="R39" s="6">
        <f>'Net Tax Paid to Jurisdictions'!R39-'Administrative Fees'!R39</f>
        <v>123923.11</v>
      </c>
      <c r="S39" s="6">
        <f>'Net Tax Paid to Jurisdictions'!S39-'Administrative Fees'!S39</f>
        <v>131867.4</v>
      </c>
      <c r="T39" s="6">
        <f>'Net Tax Paid to Jurisdictions'!T39-'Administrative Fees'!T39</f>
        <v>132530.53999999998</v>
      </c>
      <c r="U39" s="6">
        <v>136313.51999999999</v>
      </c>
      <c r="V39" s="6">
        <v>132686.29</v>
      </c>
      <c r="W39" s="6">
        <v>133914.38</v>
      </c>
      <c r="X39" s="6">
        <v>148271.66</v>
      </c>
      <c r="Y39" s="6">
        <v>158384.16000000003</v>
      </c>
      <c r="Z39" t="s">
        <v>499</v>
      </c>
    </row>
    <row r="40" spans="1:26" x14ac:dyDescent="0.55000000000000004">
      <c r="A40" t="str">
        <f>VLOOKUP(B40,[1]jurisdictions!$E$1:$F$65536,2,FALSE)</f>
        <v>DS150009</v>
      </c>
      <c r="B40" t="s">
        <v>38</v>
      </c>
      <c r="C40" s="1">
        <v>24719.38</v>
      </c>
      <c r="D40" s="1">
        <v>27672.100000000002</v>
      </c>
      <c r="E40" s="1">
        <v>25971.79</v>
      </c>
      <c r="F40" s="1">
        <v>26459.300000000003</v>
      </c>
      <c r="G40" s="1">
        <v>33511.060000000005</v>
      </c>
      <c r="H40" s="1">
        <v>36810.270000000004</v>
      </c>
      <c r="I40" s="1">
        <v>42027.150000000009</v>
      </c>
      <c r="J40" s="1">
        <v>56462.310000000005</v>
      </c>
      <c r="K40" s="1">
        <v>53054.30999999999</v>
      </c>
      <c r="L40" s="1">
        <v>40811.329999999994</v>
      </c>
      <c r="M40" s="6">
        <v>38975.700000000004</v>
      </c>
      <c r="N40" s="6">
        <f>'Net Tax Paid to Jurisdictions'!N40-'Administrative Fees'!N40</f>
        <v>42142.119999999988</v>
      </c>
      <c r="O40" s="6">
        <f>'Net Tax Paid to Jurisdictions'!O40-'Administrative Fees'!O40</f>
        <v>31356.070000000003</v>
      </c>
      <c r="P40" s="6">
        <f>'Net Tax Paid to Jurisdictions'!P40-'Administrative Fees'!P40</f>
        <v>24256.430000000004</v>
      </c>
      <c r="Q40" s="6">
        <f>'Net Tax Paid to Jurisdictions'!Q40-'Administrative Fees'!Q40</f>
        <v>21386.16</v>
      </c>
      <c r="R40" s="6">
        <f>'Net Tax Paid to Jurisdictions'!R40-'Administrative Fees'!R40</f>
        <v>18600.38</v>
      </c>
      <c r="S40" s="6">
        <f>'Net Tax Paid to Jurisdictions'!S40-'Administrative Fees'!S40</f>
        <v>26985.02</v>
      </c>
      <c r="T40" s="6">
        <f>'Net Tax Paid to Jurisdictions'!T40-'Administrative Fees'!T40</f>
        <v>28005.249999999996</v>
      </c>
      <c r="U40" s="6">
        <v>21520.719999999998</v>
      </c>
      <c r="V40" s="6">
        <v>19640.91</v>
      </c>
      <c r="W40" s="6">
        <v>18746.55</v>
      </c>
      <c r="X40" s="6">
        <v>18571.700000000004</v>
      </c>
      <c r="Y40" s="6">
        <v>14890.74</v>
      </c>
      <c r="Z40" t="s">
        <v>499</v>
      </c>
    </row>
    <row r="41" spans="1:26" x14ac:dyDescent="0.55000000000000004">
      <c r="A41" t="str">
        <f>VLOOKUP(B41,[1]jurisdictions!$E$1:$F$65536,2,FALSE)</f>
        <v>DS150010</v>
      </c>
      <c r="B41" t="s">
        <v>39</v>
      </c>
      <c r="C41" s="1">
        <v>2373847.9</v>
      </c>
      <c r="D41" s="1">
        <v>2848262.96</v>
      </c>
      <c r="E41" s="1">
        <v>2931100.37</v>
      </c>
      <c r="F41" s="1">
        <v>3062273.42</v>
      </c>
      <c r="G41" s="1">
        <v>3369299.9800000004</v>
      </c>
      <c r="H41" s="1">
        <v>3592341.3800000004</v>
      </c>
      <c r="I41" s="1">
        <v>3683196.0200000005</v>
      </c>
      <c r="J41" s="1">
        <v>4231197.6900000004</v>
      </c>
      <c r="K41" s="1">
        <v>3896711.0199999996</v>
      </c>
      <c r="L41" s="1">
        <v>3685940.2200000007</v>
      </c>
      <c r="M41" s="6">
        <v>3526420.9200000004</v>
      </c>
      <c r="N41" s="6">
        <f>'Net Tax Paid to Jurisdictions'!N41-'Administrative Fees'!N41</f>
        <v>3363935.64</v>
      </c>
      <c r="O41" s="6">
        <f>'Net Tax Paid to Jurisdictions'!O41-'Administrative Fees'!O41</f>
        <v>3049628.7100000004</v>
      </c>
      <c r="P41" s="6">
        <f>'Net Tax Paid to Jurisdictions'!P41-'Administrative Fees'!P41</f>
        <v>2986560.6900000004</v>
      </c>
      <c r="Q41" s="6">
        <f>'Net Tax Paid to Jurisdictions'!Q41-'Administrative Fees'!Q41</f>
        <v>2817727.6199999996</v>
      </c>
      <c r="R41" s="6">
        <f>'Net Tax Paid to Jurisdictions'!R41-'Administrative Fees'!R41</f>
        <v>2586320.36</v>
      </c>
      <c r="S41" s="6">
        <f>'Net Tax Paid to Jurisdictions'!S41-'Administrative Fees'!S41</f>
        <v>2657322.0999999996</v>
      </c>
      <c r="T41" s="6">
        <f>'Net Tax Paid to Jurisdictions'!T41-'Administrative Fees'!T41</f>
        <v>2569317.09</v>
      </c>
      <c r="U41" s="6">
        <v>2628776.3199999998</v>
      </c>
      <c r="V41" s="6">
        <v>2575266.19</v>
      </c>
      <c r="W41" s="6">
        <v>2657201.12</v>
      </c>
      <c r="X41" s="6">
        <v>2851559.4</v>
      </c>
      <c r="Y41" s="6">
        <v>2889503.11</v>
      </c>
      <c r="Z41" t="s">
        <v>499</v>
      </c>
    </row>
    <row r="42" spans="1:26" x14ac:dyDescent="0.55000000000000004">
      <c r="A42" t="str">
        <f>VLOOKUP(B42,[1]jurisdictions!$E$1:$F$65536,2,FALSE)</f>
        <v>DS150011</v>
      </c>
      <c r="B42" t="s">
        <v>40</v>
      </c>
      <c r="C42" s="1">
        <v>8406.7099999999991</v>
      </c>
      <c r="D42" s="1">
        <v>17486.52</v>
      </c>
      <c r="E42" s="1">
        <v>30556.839999999997</v>
      </c>
      <c r="F42" s="1">
        <v>38633.839999999997</v>
      </c>
      <c r="G42" s="1">
        <v>31295.07</v>
      </c>
      <c r="H42" s="1">
        <v>35822.11</v>
      </c>
      <c r="I42" s="1">
        <v>39794.370000000003</v>
      </c>
      <c r="J42" s="1">
        <v>47825.000000000007</v>
      </c>
      <c r="K42" s="1">
        <v>42621.700000000004</v>
      </c>
      <c r="L42" s="1">
        <v>40572.1</v>
      </c>
      <c r="M42" s="6">
        <v>40903.680000000008</v>
      </c>
      <c r="N42" s="6">
        <f>'Net Tax Paid to Jurisdictions'!N42-'Administrative Fees'!N42</f>
        <v>39997.199999999997</v>
      </c>
      <c r="O42" s="6">
        <f>'Net Tax Paid to Jurisdictions'!O42-'Administrative Fees'!O42</f>
        <v>33457.959999999992</v>
      </c>
      <c r="P42" s="6">
        <f>'Net Tax Paid to Jurisdictions'!P42-'Administrative Fees'!P42</f>
        <v>34321.419999999991</v>
      </c>
      <c r="Q42" s="6">
        <f>'Net Tax Paid to Jurisdictions'!Q42-'Administrative Fees'!Q42</f>
        <v>36179.189999999995</v>
      </c>
      <c r="R42" s="6">
        <f>'Net Tax Paid to Jurisdictions'!R42-'Administrative Fees'!R42</f>
        <v>33049.82</v>
      </c>
      <c r="S42" s="6">
        <f>'Net Tax Paid to Jurisdictions'!S42-'Administrative Fees'!S42</f>
        <v>37995.22</v>
      </c>
      <c r="T42" s="6">
        <f>'Net Tax Paid to Jurisdictions'!T42-'Administrative Fees'!T42</f>
        <v>43002.05999999999</v>
      </c>
      <c r="U42" s="6">
        <v>63086.390000000007</v>
      </c>
      <c r="V42" s="6">
        <v>48893.350000000006</v>
      </c>
      <c r="W42" s="6">
        <v>53931.469999999994</v>
      </c>
      <c r="X42" s="6">
        <v>52032.479999999996</v>
      </c>
      <c r="Y42" s="6">
        <v>41918.410000000003</v>
      </c>
      <c r="Z42" t="s">
        <v>499</v>
      </c>
    </row>
    <row r="43" spans="1:26" x14ac:dyDescent="0.55000000000000004">
      <c r="A43" t="str">
        <f>VLOOKUP(B43,[1]jurisdictions!$E$1:$F$65536,2,FALSE)</f>
        <v>DS150012</v>
      </c>
      <c r="B43" t="s">
        <v>41</v>
      </c>
      <c r="C43" s="1">
        <v>776583.94000000006</v>
      </c>
      <c r="D43" s="1">
        <v>1072881.47</v>
      </c>
      <c r="E43" s="1">
        <v>1011649.2899999998</v>
      </c>
      <c r="F43" s="1">
        <v>1055821.1599999997</v>
      </c>
      <c r="G43" s="1">
        <v>1167758.0499999996</v>
      </c>
      <c r="H43" s="1">
        <v>1262035.6600000001</v>
      </c>
      <c r="I43" s="1">
        <v>1225921.17</v>
      </c>
      <c r="J43" s="1">
        <v>1460352.1500000001</v>
      </c>
      <c r="K43" s="1">
        <v>1286023.2499999998</v>
      </c>
      <c r="L43" s="1">
        <v>1208522.0799999998</v>
      </c>
      <c r="M43" s="6">
        <v>1152047.1100000001</v>
      </c>
      <c r="N43" s="6">
        <f>'Net Tax Paid to Jurisdictions'!N43-'Administrative Fees'!N43</f>
        <v>1117776.55</v>
      </c>
      <c r="O43" s="6">
        <f>'Net Tax Paid to Jurisdictions'!O43-'Administrative Fees'!O43</f>
        <v>1015748.56</v>
      </c>
      <c r="P43" s="6">
        <f>'Net Tax Paid to Jurisdictions'!P43-'Administrative Fees'!P43</f>
        <v>994768.08999999973</v>
      </c>
      <c r="Q43" s="6">
        <f>'Net Tax Paid to Jurisdictions'!Q43-'Administrative Fees'!Q43</f>
        <v>967340.5299999998</v>
      </c>
      <c r="R43" s="6">
        <f>'Net Tax Paid to Jurisdictions'!R43-'Administrative Fees'!R43</f>
        <v>886544.09999999986</v>
      </c>
      <c r="S43" s="6">
        <f>'Net Tax Paid to Jurisdictions'!S43-'Administrative Fees'!S43</f>
        <v>939416.8</v>
      </c>
      <c r="T43" s="6">
        <f>'Net Tax Paid to Jurisdictions'!T43-'Administrative Fees'!T43</f>
        <v>911588.72</v>
      </c>
      <c r="U43" s="6">
        <v>935860.64</v>
      </c>
      <c r="V43" s="6">
        <v>968307.98999999987</v>
      </c>
      <c r="W43" s="6">
        <v>1008466.52</v>
      </c>
      <c r="X43" s="6">
        <v>1074032.2999999998</v>
      </c>
      <c r="Y43" s="6">
        <v>1062422.1200000001</v>
      </c>
      <c r="Z43" t="s">
        <v>499</v>
      </c>
    </row>
    <row r="44" spans="1:26" x14ac:dyDescent="0.55000000000000004">
      <c r="A44" t="str">
        <f>VLOOKUP(B44,[1]jurisdictions!$E$1:$F$65536,2,FALSE)</f>
        <v>DS150013</v>
      </c>
      <c r="B44" t="s">
        <v>42</v>
      </c>
      <c r="C44" s="1">
        <v>334261.36999999994</v>
      </c>
      <c r="D44" s="1">
        <v>422400.16000000003</v>
      </c>
      <c r="E44" s="1">
        <v>416318.98</v>
      </c>
      <c r="F44" s="1">
        <v>419248.33</v>
      </c>
      <c r="G44" s="1">
        <v>439601.82999999996</v>
      </c>
      <c r="H44" s="1">
        <v>461454.49</v>
      </c>
      <c r="I44" s="1">
        <v>476304.2</v>
      </c>
      <c r="J44" s="1">
        <v>589138.59999999986</v>
      </c>
      <c r="K44" s="1">
        <v>522264.17</v>
      </c>
      <c r="L44" s="1">
        <v>508649.62999999989</v>
      </c>
      <c r="M44" s="6">
        <v>500525.99999999994</v>
      </c>
      <c r="N44" s="6">
        <f>'Net Tax Paid to Jurisdictions'!N44-'Administrative Fees'!N44</f>
        <v>498907.48999999993</v>
      </c>
      <c r="O44" s="6">
        <f>'Net Tax Paid to Jurisdictions'!O44-'Administrative Fees'!O44</f>
        <v>458083.16999999993</v>
      </c>
      <c r="P44" s="6">
        <f>'Net Tax Paid to Jurisdictions'!P44-'Administrative Fees'!P44</f>
        <v>435974.44</v>
      </c>
      <c r="Q44" s="6">
        <f>'Net Tax Paid to Jurisdictions'!Q44-'Administrative Fees'!Q44</f>
        <v>411334.88</v>
      </c>
      <c r="R44" s="6">
        <f>'Net Tax Paid to Jurisdictions'!R44-'Administrative Fees'!R44</f>
        <v>378263.83</v>
      </c>
      <c r="S44" s="6">
        <f>'Net Tax Paid to Jurisdictions'!S44-'Administrative Fees'!S44</f>
        <v>396767.06</v>
      </c>
      <c r="T44" s="6">
        <f>'Net Tax Paid to Jurisdictions'!T44-'Administrative Fees'!T44</f>
        <v>389065.98000000004</v>
      </c>
      <c r="U44" s="6">
        <v>400819.74</v>
      </c>
      <c r="V44" s="6">
        <v>376005.74000000005</v>
      </c>
      <c r="W44" s="6">
        <v>389591.04999999993</v>
      </c>
      <c r="X44" s="6">
        <v>417709.74000000005</v>
      </c>
      <c r="Y44" s="6">
        <v>469184.54000000004</v>
      </c>
      <c r="Z44" t="s">
        <v>499</v>
      </c>
    </row>
    <row r="45" spans="1:26" x14ac:dyDescent="0.55000000000000004">
      <c r="A45" t="str">
        <f>VLOOKUP(B45,[1]jurisdictions!$E$1:$F$65536,2,FALSE)</f>
        <v>DS150014</v>
      </c>
      <c r="B45" t="s">
        <v>43</v>
      </c>
      <c r="C45" s="1">
        <v>1413268.88</v>
      </c>
      <c r="D45" s="1">
        <v>1681075.52</v>
      </c>
      <c r="E45" s="1">
        <v>1684603.8099999996</v>
      </c>
      <c r="F45" s="1">
        <v>1716109.3699999999</v>
      </c>
      <c r="G45" s="1">
        <v>1825252.5099999995</v>
      </c>
      <c r="H45" s="1">
        <v>1900609.4799999997</v>
      </c>
      <c r="I45" s="1">
        <v>1930192.2799999998</v>
      </c>
      <c r="J45" s="1">
        <v>2159995.5399999996</v>
      </c>
      <c r="K45" s="1">
        <v>2005882.45</v>
      </c>
      <c r="L45" s="1">
        <v>1882015.37</v>
      </c>
      <c r="M45" s="6">
        <v>1815144.9600000004</v>
      </c>
      <c r="N45" s="6">
        <f>'Net Tax Paid to Jurisdictions'!N45-'Administrative Fees'!N45</f>
        <v>1756003.05</v>
      </c>
      <c r="O45" s="6">
        <f>'Net Tax Paid to Jurisdictions'!O45-'Administrative Fees'!O45</f>
        <v>1554195.41</v>
      </c>
      <c r="P45" s="6">
        <f>'Net Tax Paid to Jurisdictions'!P45-'Administrative Fees'!P45</f>
        <v>1444384.79</v>
      </c>
      <c r="Q45" s="6">
        <f>'Net Tax Paid to Jurisdictions'!Q45-'Administrative Fees'!Q45</f>
        <v>1361982.28</v>
      </c>
      <c r="R45" s="6">
        <f>'Net Tax Paid to Jurisdictions'!R45-'Administrative Fees'!R45</f>
        <v>1242032.49</v>
      </c>
      <c r="S45" s="6">
        <f>'Net Tax Paid to Jurisdictions'!S45-'Administrative Fees'!S45</f>
        <v>1345878.07</v>
      </c>
      <c r="T45" s="6">
        <f>'Net Tax Paid to Jurisdictions'!T45-'Administrative Fees'!T45</f>
        <v>1305837.1499999997</v>
      </c>
      <c r="U45" s="6">
        <v>1278494.2699999998</v>
      </c>
      <c r="V45" s="6">
        <v>1281733.82</v>
      </c>
      <c r="W45" s="6">
        <v>1326549.2999999998</v>
      </c>
      <c r="X45" s="6">
        <v>1420620.17</v>
      </c>
      <c r="Y45" s="6">
        <v>1437443.3100000005</v>
      </c>
      <c r="Z45" t="s">
        <v>499</v>
      </c>
    </row>
    <row r="46" spans="1:26" x14ac:dyDescent="0.55000000000000004">
      <c r="A46" t="str">
        <f>VLOOKUP(B46,[1]jurisdictions!$E$1:$F$65536,2,FALSE)</f>
        <v>DS150015</v>
      </c>
      <c r="B46" t="s">
        <v>44</v>
      </c>
      <c r="C46" s="1">
        <v>515618.95</v>
      </c>
      <c r="D46" s="1">
        <v>588989</v>
      </c>
      <c r="E46" s="1">
        <v>600388.19999999984</v>
      </c>
      <c r="F46" s="1">
        <v>641042.26</v>
      </c>
      <c r="G46" s="1">
        <v>720172.31000000017</v>
      </c>
      <c r="H46" s="1">
        <v>779610.26</v>
      </c>
      <c r="I46" s="1">
        <v>809404.84</v>
      </c>
      <c r="J46" s="1">
        <v>949893.27999999991</v>
      </c>
      <c r="K46" s="1">
        <v>896859.88</v>
      </c>
      <c r="L46" s="1">
        <v>841725.53999999992</v>
      </c>
      <c r="M46" s="6">
        <v>824661.3899999999</v>
      </c>
      <c r="N46" s="6">
        <f>'Net Tax Paid to Jurisdictions'!N46-'Administrative Fees'!N46</f>
        <v>823078.1100000001</v>
      </c>
      <c r="O46" s="6">
        <f>'Net Tax Paid to Jurisdictions'!O46-'Administrative Fees'!O46</f>
        <v>796806.5</v>
      </c>
      <c r="P46" s="6">
        <f>'Net Tax Paid to Jurisdictions'!P46-'Administrative Fees'!P46</f>
        <v>766376.75</v>
      </c>
      <c r="Q46" s="6">
        <f>'Net Tax Paid to Jurisdictions'!Q46-'Administrative Fees'!Q46</f>
        <v>722486.78</v>
      </c>
      <c r="R46" s="6">
        <f>'Net Tax Paid to Jurisdictions'!R46-'Administrative Fees'!R46</f>
        <v>661665.77999999991</v>
      </c>
      <c r="S46" s="6">
        <f>'Net Tax Paid to Jurisdictions'!S46-'Administrative Fees'!S46</f>
        <v>681413.59</v>
      </c>
      <c r="T46" s="6">
        <f>'Net Tax Paid to Jurisdictions'!T46-'Administrative Fees'!T46</f>
        <v>675638.32</v>
      </c>
      <c r="U46" s="6">
        <v>701562.76</v>
      </c>
      <c r="V46" s="6">
        <v>671623.98</v>
      </c>
      <c r="W46" s="6">
        <v>710228.55999999994</v>
      </c>
      <c r="X46" s="6">
        <v>740150.18</v>
      </c>
      <c r="Y46" s="6">
        <v>670259.30999999994</v>
      </c>
      <c r="Z46" t="s">
        <v>499</v>
      </c>
    </row>
    <row r="47" spans="1:26" x14ac:dyDescent="0.55000000000000004">
      <c r="A47" t="str">
        <f>VLOOKUP(B47,[1]jurisdictions!$E$1:$F$65536,2,FALSE)</f>
        <v>DS150016</v>
      </c>
      <c r="B47" t="s">
        <v>484</v>
      </c>
      <c r="C47" s="1"/>
      <c r="D47" s="1"/>
      <c r="E47" s="1"/>
      <c r="F47" s="1"/>
      <c r="G47" s="1"/>
      <c r="H47" s="1"/>
      <c r="I47" s="1">
        <v>53785.780000000013</v>
      </c>
      <c r="J47" s="1">
        <v>136976.08000000002</v>
      </c>
      <c r="K47" s="1">
        <v>146782.85999999999</v>
      </c>
      <c r="L47" s="1">
        <v>139677.59</v>
      </c>
      <c r="M47" s="6">
        <v>140275.49000000002</v>
      </c>
      <c r="N47" s="6">
        <f>'Net Tax Paid to Jurisdictions'!N47-'Administrative Fees'!N47</f>
        <v>132522.44</v>
      </c>
      <c r="O47" s="6">
        <f>'Net Tax Paid to Jurisdictions'!O47-'Administrative Fees'!O47</f>
        <v>123503.23000000004</v>
      </c>
      <c r="P47" s="6">
        <f>'Net Tax Paid to Jurisdictions'!P47-'Administrative Fees'!P47</f>
        <v>119418.45000000001</v>
      </c>
      <c r="Q47" s="6">
        <f>'Net Tax Paid to Jurisdictions'!Q47-'Administrative Fees'!Q47</f>
        <v>116601.96</v>
      </c>
      <c r="R47" s="6">
        <f>'Net Tax Paid to Jurisdictions'!R47-'Administrative Fees'!R47</f>
        <v>112734.37</v>
      </c>
      <c r="S47" s="6">
        <f>'Net Tax Paid to Jurisdictions'!S47-'Administrative Fees'!S47</f>
        <v>110420.25000000001</v>
      </c>
      <c r="T47" s="6">
        <f>'Net Tax Paid to Jurisdictions'!T47-'Administrative Fees'!T47</f>
        <v>111536.81</v>
      </c>
      <c r="U47" s="6">
        <v>119785.76999999999</v>
      </c>
      <c r="V47" s="6">
        <v>118138.28000000004</v>
      </c>
      <c r="W47" s="6">
        <v>119096.92999999998</v>
      </c>
      <c r="X47" s="6">
        <v>126892.76999999999</v>
      </c>
      <c r="Y47" s="6">
        <v>127954.48000000001</v>
      </c>
      <c r="Z47" t="s">
        <v>499</v>
      </c>
    </row>
    <row r="48" spans="1:26" x14ac:dyDescent="0.55000000000000004">
      <c r="A48" t="str">
        <f>VLOOKUP(B48,[1]jurisdictions!$E$1:$F$65536,2,FALSE)</f>
        <v>DS151000</v>
      </c>
      <c r="B48" t="s">
        <v>45</v>
      </c>
      <c r="C48" s="1">
        <v>1755694.2600000002</v>
      </c>
      <c r="D48" s="1">
        <v>2235222.9099999997</v>
      </c>
      <c r="E48" s="1">
        <v>2251032.7899999996</v>
      </c>
      <c r="F48" s="1">
        <v>6007584.6900000013</v>
      </c>
      <c r="G48" s="1">
        <v>9103325.5199999996</v>
      </c>
      <c r="H48" s="1">
        <v>9554539.0600000024</v>
      </c>
      <c r="I48" s="1">
        <v>9622200.8000000045</v>
      </c>
      <c r="J48" s="1">
        <v>8551832.0100000035</v>
      </c>
      <c r="K48" s="1">
        <v>8248765.5200000033</v>
      </c>
      <c r="L48" s="1">
        <v>7720244.9900000021</v>
      </c>
      <c r="M48" s="6">
        <v>7924641.5899999999</v>
      </c>
      <c r="N48" s="6">
        <f>'Net Tax Paid to Jurisdictions'!N48-'Administrative Fees'!N48</f>
        <v>8187863.1700000009</v>
      </c>
      <c r="O48" s="6">
        <f>'Net Tax Paid to Jurisdictions'!O48-'Administrative Fees'!O48</f>
        <v>7769364.1699999999</v>
      </c>
      <c r="P48" s="6">
        <f>'Net Tax Paid to Jurisdictions'!P48-'Administrative Fees'!P48</f>
        <v>7382891.6199999992</v>
      </c>
      <c r="Q48" s="6">
        <f>'Net Tax Paid to Jurisdictions'!Q48-'Administrative Fees'!Q48</f>
        <v>6980774.4699999988</v>
      </c>
      <c r="R48" s="6">
        <f>'Net Tax Paid to Jurisdictions'!R48-'Administrative Fees'!R48</f>
        <v>6353714.5200000005</v>
      </c>
      <c r="S48" s="6">
        <f>'Net Tax Paid to Jurisdictions'!S48-'Administrative Fees'!S48</f>
        <v>6648220.1899999995</v>
      </c>
      <c r="T48" s="6">
        <f>'Net Tax Paid to Jurisdictions'!T48-'Administrative Fees'!T48</f>
        <v>6487483.2100000009</v>
      </c>
      <c r="U48" s="6">
        <v>6544368.7600000016</v>
      </c>
      <c r="V48" s="6">
        <v>6444928.1100000003</v>
      </c>
      <c r="W48" s="6">
        <v>6566123.96</v>
      </c>
      <c r="X48" s="6">
        <v>7298656.8900000015</v>
      </c>
      <c r="Y48" s="6">
        <v>7914076.7699999996</v>
      </c>
      <c r="Z48" t="s">
        <v>499</v>
      </c>
    </row>
    <row r="49" spans="1:26" x14ac:dyDescent="0.55000000000000004">
      <c r="A49" t="str">
        <f>VLOOKUP(B49,[1]jurisdictions!$E$1:$F$65536,2,FALSE)</f>
        <v>DS160001</v>
      </c>
      <c r="B49" t="s">
        <v>46</v>
      </c>
      <c r="C49" s="1">
        <v>1978539.76</v>
      </c>
      <c r="D49" s="1">
        <v>2102369.1500000004</v>
      </c>
      <c r="E49" s="1">
        <v>2094380.2399999998</v>
      </c>
      <c r="F49" s="1">
        <v>2176356.96</v>
      </c>
      <c r="G49" s="1">
        <v>2289761.3200000003</v>
      </c>
      <c r="H49" s="1">
        <v>2274173.9900000002</v>
      </c>
      <c r="I49" s="1">
        <v>2351355.9300000002</v>
      </c>
      <c r="J49" s="1">
        <v>2714966.65</v>
      </c>
      <c r="K49" s="1">
        <v>2490945.14</v>
      </c>
      <c r="L49" s="1">
        <v>2395431.84</v>
      </c>
      <c r="M49" s="6">
        <v>2335451.4200000004</v>
      </c>
      <c r="N49" s="6">
        <f>'Net Tax Paid to Jurisdictions'!N49-'Administrative Fees'!N49</f>
        <v>2345337.2600000002</v>
      </c>
      <c r="O49" s="6">
        <f>'Net Tax Paid to Jurisdictions'!O49-'Administrative Fees'!O49</f>
        <v>2214980.5900000003</v>
      </c>
      <c r="P49" s="6">
        <f>'Net Tax Paid to Jurisdictions'!P49-'Administrative Fees'!P49</f>
        <v>2294920.67</v>
      </c>
      <c r="Q49" s="6">
        <f>'Net Tax Paid to Jurisdictions'!Q49-'Administrative Fees'!Q49</f>
        <v>2106407.7800000003</v>
      </c>
      <c r="R49" s="6">
        <f>'Net Tax Paid to Jurisdictions'!R49-'Administrative Fees'!R49</f>
        <v>2021551.8</v>
      </c>
      <c r="S49" s="6">
        <f>'Net Tax Paid to Jurisdictions'!S49-'Administrative Fees'!S49</f>
        <v>2044381.9600000002</v>
      </c>
      <c r="T49" s="6">
        <f>'Net Tax Paid to Jurisdictions'!T49-'Administrative Fees'!T49</f>
        <v>1830078.9400000002</v>
      </c>
      <c r="U49" s="6">
        <v>1679061.8400000003</v>
      </c>
      <c r="V49" s="6">
        <v>1560090.01</v>
      </c>
      <c r="W49" s="6">
        <v>1575426.4000000001</v>
      </c>
      <c r="X49" s="6">
        <v>1630179.67</v>
      </c>
      <c r="Y49" s="6">
        <v>1562186.14</v>
      </c>
      <c r="Z49" t="s">
        <v>500</v>
      </c>
    </row>
    <row r="50" spans="1:26" x14ac:dyDescent="0.55000000000000004">
      <c r="A50" t="str">
        <f>VLOOKUP(B50,[1]jurisdictions!$E$1:$F$65536,2,FALSE)</f>
        <v>DS160002</v>
      </c>
      <c r="B50" t="s">
        <v>47</v>
      </c>
      <c r="C50" s="1">
        <v>992864.21</v>
      </c>
      <c r="D50" s="1">
        <v>1154809.28</v>
      </c>
      <c r="E50" s="1">
        <v>1115932.0300000003</v>
      </c>
      <c r="F50" s="1">
        <v>1115873.9800000002</v>
      </c>
      <c r="G50" s="1">
        <v>1189069.18</v>
      </c>
      <c r="H50" s="1">
        <v>1180082.7199999997</v>
      </c>
      <c r="I50" s="1">
        <v>1238359.2300000002</v>
      </c>
      <c r="J50" s="1">
        <v>1435105.31</v>
      </c>
      <c r="K50" s="1">
        <v>1314237.73</v>
      </c>
      <c r="L50" s="1">
        <v>1245508.0499999998</v>
      </c>
      <c r="M50" s="6">
        <v>1237653.0699999998</v>
      </c>
      <c r="N50" s="6">
        <f>'Net Tax Paid to Jurisdictions'!N50-'Administrative Fees'!N50</f>
        <v>1221405.7599999998</v>
      </c>
      <c r="O50" s="6">
        <f>'Net Tax Paid to Jurisdictions'!O50-'Administrative Fees'!O50</f>
        <v>1246789.4999999998</v>
      </c>
      <c r="P50" s="6">
        <f>'Net Tax Paid to Jurisdictions'!P50-'Administrative Fees'!P50</f>
        <v>1213802.8900000001</v>
      </c>
      <c r="Q50" s="6">
        <f>'Net Tax Paid to Jurisdictions'!Q50-'Administrative Fees'!Q50</f>
        <v>1096553.71</v>
      </c>
      <c r="R50" s="6">
        <f>'Net Tax Paid to Jurisdictions'!R50-'Administrative Fees'!R50</f>
        <v>987991.18999999983</v>
      </c>
      <c r="S50" s="6">
        <f>'Net Tax Paid to Jurisdictions'!S50-'Administrative Fees'!S50</f>
        <v>1012926.5800000001</v>
      </c>
      <c r="T50" s="6">
        <f>'Net Tax Paid to Jurisdictions'!T50-'Administrative Fees'!T50</f>
        <v>939088.83</v>
      </c>
      <c r="U50" s="6">
        <v>838346.99</v>
      </c>
      <c r="V50" s="6">
        <v>800788.66</v>
      </c>
      <c r="W50" s="6">
        <v>773523.54</v>
      </c>
      <c r="X50" s="6">
        <v>826049.14</v>
      </c>
      <c r="Y50" s="6">
        <v>778103.16999999993</v>
      </c>
      <c r="Z50" t="s">
        <v>500</v>
      </c>
    </row>
    <row r="51" spans="1:26" x14ac:dyDescent="0.55000000000000004">
      <c r="A51" t="str">
        <f>VLOOKUP(B51,[1]jurisdictions!$E$1:$F$65536,2,FALSE)</f>
        <v>DS160003</v>
      </c>
      <c r="B51" t="s">
        <v>48</v>
      </c>
      <c r="C51" s="1">
        <v>5456331.4299999997</v>
      </c>
      <c r="D51" s="1">
        <v>6163375.1100000031</v>
      </c>
      <c r="E51" s="1">
        <v>5909926.7200000007</v>
      </c>
      <c r="F51" s="1">
        <v>5829689.2200000016</v>
      </c>
      <c r="G51" s="1">
        <v>6039501.54</v>
      </c>
      <c r="H51" s="1">
        <v>5856837.4400000004</v>
      </c>
      <c r="I51" s="1">
        <v>6082384.3199999984</v>
      </c>
      <c r="J51" s="1">
        <v>6892222.0600000005</v>
      </c>
      <c r="K51" s="1">
        <v>6223671.6600000001</v>
      </c>
      <c r="L51" s="1">
        <v>5754213.5400000019</v>
      </c>
      <c r="M51" s="6">
        <v>5520807.8300000029</v>
      </c>
      <c r="N51" s="6">
        <f>'Net Tax Paid to Jurisdictions'!N51-'Administrative Fees'!N51</f>
        <v>5366050.22</v>
      </c>
      <c r="O51" s="6">
        <f>'Net Tax Paid to Jurisdictions'!O51-'Administrative Fees'!O51</f>
        <v>4915160.8399999989</v>
      </c>
      <c r="P51" s="6">
        <f>'Net Tax Paid to Jurisdictions'!P51-'Administrative Fees'!P51</f>
        <v>4697154.2699999996</v>
      </c>
      <c r="Q51" s="6">
        <f>'Net Tax Paid to Jurisdictions'!Q51-'Administrative Fees'!Q51</f>
        <v>4202223.78</v>
      </c>
      <c r="R51" s="6">
        <f>'Net Tax Paid to Jurisdictions'!R51-'Administrative Fees'!R51</f>
        <v>3766542.1200000006</v>
      </c>
      <c r="S51" s="6">
        <f>'Net Tax Paid to Jurisdictions'!S51-'Administrative Fees'!S51</f>
        <v>3640072.63</v>
      </c>
      <c r="T51" s="6">
        <f>'Net Tax Paid to Jurisdictions'!T51-'Administrative Fees'!T51</f>
        <v>3265230.2800000007</v>
      </c>
      <c r="U51" s="6">
        <v>3153575.6</v>
      </c>
      <c r="V51" s="6">
        <v>3282777.6599999997</v>
      </c>
      <c r="W51" s="6">
        <v>3182325.78</v>
      </c>
      <c r="X51" s="6">
        <v>3488294.6599999997</v>
      </c>
      <c r="Y51" s="6">
        <v>3395972.1199999992</v>
      </c>
      <c r="Z51" t="s">
        <v>500</v>
      </c>
    </row>
    <row r="52" spans="1:26" x14ac:dyDescent="0.55000000000000004">
      <c r="A52" t="str">
        <f>VLOOKUP(B52,[1]jurisdictions!$E$1:$F$65536,2,FALSE)</f>
        <v>DS160004</v>
      </c>
      <c r="B52" t="s">
        <v>49</v>
      </c>
      <c r="C52" s="1">
        <v>1221949.1000000001</v>
      </c>
      <c r="D52" s="1">
        <v>1411973.5</v>
      </c>
      <c r="E52" s="1">
        <v>1280841.4799999997</v>
      </c>
      <c r="F52" s="1">
        <v>1429533.77</v>
      </c>
      <c r="G52" s="1">
        <v>1455983.0399999998</v>
      </c>
      <c r="H52" s="1">
        <v>1433759.1899999997</v>
      </c>
      <c r="I52" s="1">
        <v>1494572.6400000001</v>
      </c>
      <c r="J52" s="1">
        <v>1639883.64</v>
      </c>
      <c r="K52" s="1">
        <v>1507907.0300000003</v>
      </c>
      <c r="L52" s="1">
        <v>1334772.26</v>
      </c>
      <c r="M52" s="6">
        <v>1245281.79</v>
      </c>
      <c r="N52" s="6">
        <f>'Net Tax Paid to Jurisdictions'!N52-'Administrative Fees'!N52</f>
        <v>1330443.6699999997</v>
      </c>
      <c r="O52" s="6">
        <f>'Net Tax Paid to Jurisdictions'!O52-'Administrative Fees'!O52</f>
        <v>1227327.1499999999</v>
      </c>
      <c r="P52" s="6">
        <f>'Net Tax Paid to Jurisdictions'!P52-'Administrative Fees'!P52</f>
        <v>1235644.8400000001</v>
      </c>
      <c r="Q52" s="6">
        <f>'Net Tax Paid to Jurisdictions'!Q52-'Administrative Fees'!Q52</f>
        <v>1182622.3699999999</v>
      </c>
      <c r="R52" s="6">
        <f>'Net Tax Paid to Jurisdictions'!R52-'Administrative Fees'!R52</f>
        <v>1170920.1599999999</v>
      </c>
      <c r="S52" s="6">
        <f>'Net Tax Paid to Jurisdictions'!S52-'Administrative Fees'!S52</f>
        <v>1068052.4400000002</v>
      </c>
      <c r="T52" s="6">
        <f>'Net Tax Paid to Jurisdictions'!T52-'Administrative Fees'!T52</f>
        <v>976083.07000000007</v>
      </c>
      <c r="U52" s="6">
        <v>951737.18</v>
      </c>
      <c r="V52" s="6">
        <v>1030222.27</v>
      </c>
      <c r="W52" s="6">
        <v>1014316.9999999998</v>
      </c>
      <c r="X52" s="6">
        <v>1135775.4600000002</v>
      </c>
      <c r="Y52" s="6">
        <v>1117755.3700000001</v>
      </c>
      <c r="Z52" t="s">
        <v>500</v>
      </c>
    </row>
    <row r="53" spans="1:26" x14ac:dyDescent="0.55000000000000004">
      <c r="A53" t="str">
        <f>VLOOKUP(B53,[1]jurisdictions!$E$1:$F$65536,2,FALSE)</f>
        <v>DS160005</v>
      </c>
      <c r="B53" t="s">
        <v>50</v>
      </c>
      <c r="C53" s="1">
        <v>3391061.5700000008</v>
      </c>
      <c r="D53" s="1">
        <v>4044071.64</v>
      </c>
      <c r="E53" s="1">
        <v>3901873.6200000015</v>
      </c>
      <c r="F53" s="1">
        <v>3973464.6800000011</v>
      </c>
      <c r="G53" s="1">
        <v>4196441.8100000015</v>
      </c>
      <c r="H53" s="1">
        <v>4265575.83</v>
      </c>
      <c r="I53" s="1">
        <v>4443645.09</v>
      </c>
      <c r="J53" s="1">
        <v>4983848.3999999985</v>
      </c>
      <c r="K53" s="1">
        <v>4528163.0199999996</v>
      </c>
      <c r="L53" s="1">
        <v>4264876.9200000009</v>
      </c>
      <c r="M53" s="6">
        <v>4166764.1800000006</v>
      </c>
      <c r="N53" s="6">
        <f>'Net Tax Paid to Jurisdictions'!N53-'Administrative Fees'!N53</f>
        <v>3960266.4</v>
      </c>
      <c r="O53" s="6">
        <f>'Net Tax Paid to Jurisdictions'!O53-'Administrative Fees'!O53</f>
        <v>3792829.6800000006</v>
      </c>
      <c r="P53" s="6">
        <f>'Net Tax Paid to Jurisdictions'!P53-'Administrative Fees'!P53</f>
        <v>3943728.1399999997</v>
      </c>
      <c r="Q53" s="6">
        <f>'Net Tax Paid to Jurisdictions'!Q53-'Administrative Fees'!Q53</f>
        <v>3466722.3199999994</v>
      </c>
      <c r="R53" s="6">
        <f>'Net Tax Paid to Jurisdictions'!R53-'Administrative Fees'!R53</f>
        <v>3751589.51</v>
      </c>
      <c r="S53" s="6">
        <f>'Net Tax Paid to Jurisdictions'!S53-'Administrative Fees'!S53</f>
        <v>3243738.5499999993</v>
      </c>
      <c r="T53" s="6">
        <f>'Net Tax Paid to Jurisdictions'!T53-'Administrative Fees'!T53</f>
        <v>3072818.2599999993</v>
      </c>
      <c r="U53" s="6">
        <v>2929702.8200000003</v>
      </c>
      <c r="V53" s="6">
        <v>2828363.6499999994</v>
      </c>
      <c r="W53" s="6">
        <v>2946858.39</v>
      </c>
      <c r="X53" s="6">
        <v>3116750.7300000004</v>
      </c>
      <c r="Y53" s="6">
        <v>2835923.97</v>
      </c>
      <c r="Z53" t="s">
        <v>500</v>
      </c>
    </row>
    <row r="54" spans="1:26" x14ac:dyDescent="0.55000000000000004">
      <c r="A54" t="str">
        <f>VLOOKUP(B54,[1]jurisdictions!$E$1:$F$65536,2,FALSE)</f>
        <v>DS160006</v>
      </c>
      <c r="B54" t="s">
        <v>51</v>
      </c>
      <c r="C54" s="1">
        <v>1493342.55</v>
      </c>
      <c r="D54" s="1">
        <v>3311981.5799999996</v>
      </c>
      <c r="E54" s="1">
        <v>4325265.1400000025</v>
      </c>
      <c r="F54" s="1">
        <v>4409060.660000002</v>
      </c>
      <c r="G54" s="1">
        <v>4881101.3900000025</v>
      </c>
      <c r="H54" s="1">
        <v>5173215.9700000007</v>
      </c>
      <c r="I54" s="1">
        <v>5394155.6800000006</v>
      </c>
      <c r="J54" s="1">
        <v>5964974.0200000014</v>
      </c>
      <c r="K54" s="1">
        <v>4488161.26</v>
      </c>
      <c r="L54" s="1">
        <v>3994316.4800000014</v>
      </c>
      <c r="M54" s="6">
        <v>3928975.2600000012</v>
      </c>
      <c r="N54" s="6">
        <f>'Net Tax Paid to Jurisdictions'!N54-'Administrative Fees'!N54</f>
        <v>3608557.23</v>
      </c>
      <c r="O54" s="6">
        <f>'Net Tax Paid to Jurisdictions'!O54-'Administrative Fees'!O54</f>
        <v>3360149.5800000005</v>
      </c>
      <c r="P54" s="6">
        <f>'Net Tax Paid to Jurisdictions'!P54-'Administrative Fees'!P54</f>
        <v>2785063.0399999996</v>
      </c>
      <c r="Q54" s="6">
        <f>'Net Tax Paid to Jurisdictions'!Q54-'Administrative Fees'!Q54</f>
        <v>2206564.61</v>
      </c>
      <c r="R54" s="6">
        <f>'Net Tax Paid to Jurisdictions'!R54-'Administrative Fees'!R54</f>
        <v>1974628.45</v>
      </c>
      <c r="S54" s="6">
        <f>'Net Tax Paid to Jurisdictions'!S54-'Administrative Fees'!S54</f>
        <v>2122866.0699999998</v>
      </c>
      <c r="T54" s="6">
        <f>'Net Tax Paid to Jurisdictions'!T54-'Administrative Fees'!T54</f>
        <v>1848152.78</v>
      </c>
      <c r="U54" s="6">
        <v>1846604.7499999995</v>
      </c>
      <c r="V54" s="6">
        <v>2244144.0999999996</v>
      </c>
      <c r="W54" s="6">
        <v>2639505.5</v>
      </c>
      <c r="X54" s="6">
        <v>2966890.9900000007</v>
      </c>
      <c r="Y54" s="6">
        <v>2836670.72</v>
      </c>
      <c r="Z54" t="s">
        <v>500</v>
      </c>
    </row>
    <row r="55" spans="1:26" x14ac:dyDescent="0.55000000000000004">
      <c r="A55" t="str">
        <f>VLOOKUP(B55,[1]jurisdictions!$E$1:$F$65536,2,FALSE)</f>
        <v>DS160007</v>
      </c>
      <c r="B55" t="s">
        <v>52</v>
      </c>
      <c r="C55" s="1">
        <v>15516088.16</v>
      </c>
      <c r="D55" s="1">
        <v>18242130.200000003</v>
      </c>
      <c r="E55" s="1">
        <v>16525627.200000005</v>
      </c>
      <c r="F55" s="1">
        <v>15097574.960000005</v>
      </c>
      <c r="G55" s="1">
        <v>15133721.479999999</v>
      </c>
      <c r="H55" s="1">
        <v>14543398.6</v>
      </c>
      <c r="I55" s="1">
        <v>14948097.670000004</v>
      </c>
      <c r="J55" s="1">
        <v>15902823.66</v>
      </c>
      <c r="K55" s="1">
        <v>14275370.749999998</v>
      </c>
      <c r="L55" s="1">
        <v>13674796.970000001</v>
      </c>
      <c r="M55" s="6">
        <v>13940748.990000008</v>
      </c>
      <c r="N55" s="6">
        <f>'Net Tax Paid to Jurisdictions'!N55-'Administrative Fees'!N55</f>
        <v>13182824.209999997</v>
      </c>
      <c r="O55" s="6">
        <f>'Net Tax Paid to Jurisdictions'!O55-'Administrative Fees'!O55</f>
        <v>12417046.49</v>
      </c>
      <c r="P55" s="6">
        <f>'Net Tax Paid to Jurisdictions'!P55-'Administrative Fees'!P55</f>
        <v>12128723.609999999</v>
      </c>
      <c r="Q55" s="6">
        <f>'Net Tax Paid to Jurisdictions'!Q55-'Administrative Fees'!Q55</f>
        <v>11760459.950000003</v>
      </c>
      <c r="R55" s="6">
        <f>'Net Tax Paid to Jurisdictions'!R55-'Administrative Fees'!R55</f>
        <v>11113245.059999999</v>
      </c>
      <c r="S55" s="6">
        <f>'Net Tax Paid to Jurisdictions'!S55-'Administrative Fees'!S55</f>
        <v>12138016.799999997</v>
      </c>
      <c r="T55" s="6">
        <f>'Net Tax Paid to Jurisdictions'!T55-'Administrative Fees'!T55</f>
        <v>11605669.959999999</v>
      </c>
      <c r="U55" s="6">
        <v>11194550.59</v>
      </c>
      <c r="V55" s="6">
        <v>11023161.800000001</v>
      </c>
      <c r="W55" s="6">
        <v>10850387.449999999</v>
      </c>
      <c r="X55" s="6">
        <v>11632885.609999999</v>
      </c>
      <c r="Y55" s="6">
        <v>11503185.579999998</v>
      </c>
      <c r="Z55" t="s">
        <v>500</v>
      </c>
    </row>
    <row r="56" spans="1:26" x14ac:dyDescent="0.55000000000000004">
      <c r="A56" t="str">
        <f>VLOOKUP(B56,[1]jurisdictions!$E$1:$F$65536,2,FALSE)</f>
        <v>DS160008</v>
      </c>
      <c r="B56" t="s">
        <v>53</v>
      </c>
      <c r="C56" s="1">
        <v>1557267.76</v>
      </c>
      <c r="D56" s="1">
        <v>1681746.8399999999</v>
      </c>
      <c r="E56" s="1">
        <v>1487044.68</v>
      </c>
      <c r="F56" s="1">
        <v>1545014.31</v>
      </c>
      <c r="G56" s="1">
        <v>1779637.6199999999</v>
      </c>
      <c r="H56" s="1">
        <v>1747746.67</v>
      </c>
      <c r="I56" s="1">
        <v>1869962.15</v>
      </c>
      <c r="J56" s="1">
        <v>2014575.3800000001</v>
      </c>
      <c r="K56" s="1">
        <v>1848948.6500000004</v>
      </c>
      <c r="L56" s="1">
        <v>1763855.7999999998</v>
      </c>
      <c r="M56" s="6">
        <v>1714785.98</v>
      </c>
      <c r="N56" s="6">
        <f>'Net Tax Paid to Jurisdictions'!N56-'Administrative Fees'!N56</f>
        <v>1700478.11</v>
      </c>
      <c r="O56" s="6">
        <f>'Net Tax Paid to Jurisdictions'!O56-'Administrative Fees'!O56</f>
        <v>1533048.7499999998</v>
      </c>
      <c r="P56" s="6">
        <f>'Net Tax Paid to Jurisdictions'!P56-'Administrative Fees'!P56</f>
        <v>1498119.05</v>
      </c>
      <c r="Q56" s="6">
        <f>'Net Tax Paid to Jurisdictions'!Q56-'Administrative Fees'!Q56</f>
        <v>1372593.7600000002</v>
      </c>
      <c r="R56" s="6">
        <f>'Net Tax Paid to Jurisdictions'!R56-'Administrative Fees'!R56</f>
        <v>1290907.3600000001</v>
      </c>
      <c r="S56" s="6">
        <f>'Net Tax Paid to Jurisdictions'!S56-'Administrative Fees'!S56</f>
        <v>1282866.92</v>
      </c>
      <c r="T56" s="6">
        <f>'Net Tax Paid to Jurisdictions'!T56-'Administrative Fees'!T56</f>
        <v>1224967.5700000003</v>
      </c>
      <c r="U56" s="6">
        <v>1178889.3</v>
      </c>
      <c r="V56" s="6">
        <v>1154512.72</v>
      </c>
      <c r="W56" s="6">
        <v>1184401.8399999999</v>
      </c>
      <c r="X56" s="6">
        <v>1275754.5</v>
      </c>
      <c r="Y56" s="6">
        <v>1238779.9599999997</v>
      </c>
      <c r="Z56" t="s">
        <v>500</v>
      </c>
    </row>
    <row r="57" spans="1:26" x14ac:dyDescent="0.55000000000000004">
      <c r="A57" t="str">
        <f>VLOOKUP(B57,[1]jurisdictions!$E$1:$F$65536,2,FALSE)</f>
        <v>DS160009</v>
      </c>
      <c r="B57" t="s">
        <v>54</v>
      </c>
      <c r="C57" s="1">
        <v>26300.25</v>
      </c>
      <c r="D57" s="1">
        <v>23864.05</v>
      </c>
      <c r="E57" s="1">
        <v>16047.469999999998</v>
      </c>
      <c r="F57" s="1">
        <v>17583.72</v>
      </c>
      <c r="G57" s="1">
        <v>18675.72</v>
      </c>
      <c r="H57" s="1">
        <v>17808.28</v>
      </c>
      <c r="I57" s="1">
        <v>21917.469999999998</v>
      </c>
      <c r="J57" s="1">
        <v>24912.880000000005</v>
      </c>
      <c r="K57" s="1">
        <v>34536.22</v>
      </c>
      <c r="L57" s="1">
        <v>32332.450000000008</v>
      </c>
      <c r="M57" s="6">
        <v>34209.75</v>
      </c>
      <c r="N57" s="6">
        <f>'Net Tax Paid to Jurisdictions'!N57-'Administrative Fees'!N57</f>
        <v>33524.75</v>
      </c>
      <c r="O57" s="6">
        <f>'Net Tax Paid to Jurisdictions'!O57-'Administrative Fees'!O57</f>
        <v>33165.939999999995</v>
      </c>
      <c r="P57" s="6">
        <f>'Net Tax Paid to Jurisdictions'!P57-'Administrative Fees'!P57</f>
        <v>39154.31</v>
      </c>
      <c r="Q57" s="6">
        <f>'Net Tax Paid to Jurisdictions'!Q57-'Administrative Fees'!Q57</f>
        <v>42089.669999999991</v>
      </c>
      <c r="R57" s="6">
        <f>'Net Tax Paid to Jurisdictions'!R57-'Administrative Fees'!R57</f>
        <v>40841.220000000008</v>
      </c>
      <c r="S57" s="6">
        <f>'Net Tax Paid to Jurisdictions'!S57-'Administrative Fees'!S57</f>
        <v>40640.450000000004</v>
      </c>
      <c r="T57" s="6">
        <f>'Net Tax Paid to Jurisdictions'!T57-'Administrative Fees'!T57</f>
        <v>40197.620000000003</v>
      </c>
      <c r="U57" s="6">
        <v>40333.98000000001</v>
      </c>
      <c r="V57" s="6">
        <v>34850.890000000007</v>
      </c>
      <c r="W57" s="6">
        <v>29298.649999999998</v>
      </c>
      <c r="X57" s="6">
        <v>34517.37999999999</v>
      </c>
      <c r="Y57" s="6">
        <v>27403.070000000003</v>
      </c>
      <c r="Z57" t="s">
        <v>500</v>
      </c>
    </row>
    <row r="58" spans="1:26" x14ac:dyDescent="0.55000000000000004">
      <c r="A58" t="str">
        <f>VLOOKUP(B58,[1]jurisdictions!$E$1:$F$65536,2,FALSE)</f>
        <v>DS160010</v>
      </c>
      <c r="B58" t="s">
        <v>55</v>
      </c>
      <c r="C58" s="1">
        <v>7298742.9599999981</v>
      </c>
      <c r="D58" s="1">
        <v>8558152.6800000016</v>
      </c>
      <c r="E58" s="1">
        <v>8311534.4100000048</v>
      </c>
      <c r="F58" s="1">
        <v>7557145.7900000028</v>
      </c>
      <c r="G58" s="1">
        <v>7856596.6000000015</v>
      </c>
      <c r="H58" s="1">
        <v>7808091.8600000022</v>
      </c>
      <c r="I58" s="1">
        <v>7801643.0699999984</v>
      </c>
      <c r="J58" s="1">
        <v>8646317.1999999993</v>
      </c>
      <c r="K58" s="1">
        <v>7718367.8400000026</v>
      </c>
      <c r="L58" s="1">
        <v>7168349.9900000002</v>
      </c>
      <c r="M58" s="6">
        <v>6924687.2100000018</v>
      </c>
      <c r="N58" s="6">
        <f>'Net Tax Paid to Jurisdictions'!N58-'Administrative Fees'!N58</f>
        <v>6574437.0999999996</v>
      </c>
      <c r="O58" s="6">
        <f>'Net Tax Paid to Jurisdictions'!O58-'Administrative Fees'!O58</f>
        <v>6012549.7200000016</v>
      </c>
      <c r="P58" s="6">
        <f>'Net Tax Paid to Jurisdictions'!P58-'Administrative Fees'!P58</f>
        <v>5754387.0200000005</v>
      </c>
      <c r="Q58" s="6">
        <f>'Net Tax Paid to Jurisdictions'!Q58-'Administrative Fees'!Q58</f>
        <v>5358485.79</v>
      </c>
      <c r="R58" s="6">
        <f>'Net Tax Paid to Jurisdictions'!R58-'Administrative Fees'!R58</f>
        <v>5085176.1099999994</v>
      </c>
      <c r="S58" s="6">
        <f>'Net Tax Paid to Jurisdictions'!S58-'Administrative Fees'!S58</f>
        <v>5149258.09</v>
      </c>
      <c r="T58" s="6">
        <f>'Net Tax Paid to Jurisdictions'!T58-'Administrative Fees'!T58</f>
        <v>4824257.1999999993</v>
      </c>
      <c r="U58" s="6">
        <v>4760205.2500000009</v>
      </c>
      <c r="V58" s="6">
        <v>4591787.0200000005</v>
      </c>
      <c r="W58" s="6">
        <v>4650936.3099999987</v>
      </c>
      <c r="X58" s="6">
        <v>5398876.79</v>
      </c>
      <c r="Y58" s="6">
        <v>5355636.7600000007</v>
      </c>
      <c r="Z58" t="s">
        <v>500</v>
      </c>
    </row>
    <row r="59" spans="1:26" x14ac:dyDescent="0.55000000000000004">
      <c r="A59" t="str">
        <f>VLOOKUP(B59,[1]jurisdictions!$E$1:$F$65536,2,FALSE)</f>
        <v>DS160011</v>
      </c>
      <c r="B59" t="s">
        <v>56</v>
      </c>
      <c r="C59" s="1">
        <v>1207514.8200000003</v>
      </c>
      <c r="D59" s="1">
        <v>1227943.9899999998</v>
      </c>
      <c r="E59" s="1">
        <v>1165212.76</v>
      </c>
      <c r="F59" s="1">
        <v>1229107.0299999998</v>
      </c>
      <c r="G59" s="1">
        <v>1371595.3799999997</v>
      </c>
      <c r="H59" s="1">
        <v>1375531.1199999999</v>
      </c>
      <c r="I59" s="1">
        <v>1396236.9599999997</v>
      </c>
      <c r="J59" s="1">
        <v>1537760.77</v>
      </c>
      <c r="K59" s="1">
        <v>1274243.2499999998</v>
      </c>
      <c r="L59" s="1">
        <v>1175543.56</v>
      </c>
      <c r="M59" s="6">
        <v>1132558.1099999999</v>
      </c>
      <c r="N59" s="6">
        <f>'Net Tax Paid to Jurisdictions'!N59-'Administrative Fees'!N59</f>
        <v>983334.49000000011</v>
      </c>
      <c r="O59" s="6">
        <f>'Net Tax Paid to Jurisdictions'!O59-'Administrative Fees'!O59</f>
        <v>859572.5199999999</v>
      </c>
      <c r="P59" s="6">
        <f>'Net Tax Paid to Jurisdictions'!P59-'Administrative Fees'!P59</f>
        <v>860786.47999999975</v>
      </c>
      <c r="Q59" s="6">
        <f>'Net Tax Paid to Jurisdictions'!Q59-'Administrative Fees'!Q59</f>
        <v>779773.08</v>
      </c>
      <c r="R59" s="6">
        <f>'Net Tax Paid to Jurisdictions'!R59-'Administrative Fees'!R59</f>
        <v>752890.72</v>
      </c>
      <c r="S59" s="6">
        <f>'Net Tax Paid to Jurisdictions'!S59-'Administrative Fees'!S59</f>
        <v>676798.85</v>
      </c>
      <c r="T59" s="6">
        <f>'Net Tax Paid to Jurisdictions'!T59-'Administrative Fees'!T59</f>
        <v>629329.50000000023</v>
      </c>
      <c r="U59" s="6">
        <v>593670.67000000016</v>
      </c>
      <c r="V59" s="6">
        <v>676411.09</v>
      </c>
      <c r="W59" s="6">
        <v>752122.49</v>
      </c>
      <c r="X59" s="6">
        <v>797516.52</v>
      </c>
      <c r="Y59" s="6">
        <v>766177.24999999988</v>
      </c>
      <c r="Z59" t="s">
        <v>500</v>
      </c>
    </row>
    <row r="60" spans="1:26" x14ac:dyDescent="0.55000000000000004">
      <c r="A60" t="str">
        <f>VLOOKUP(B60,[1]jurisdictions!$E$1:$F$65536,2,FALSE)</f>
        <v>DS160012</v>
      </c>
      <c r="B60" t="s">
        <v>57</v>
      </c>
      <c r="C60" s="1">
        <v>324483.14</v>
      </c>
      <c r="D60" s="1">
        <v>381200.83999999997</v>
      </c>
      <c r="E60" s="1">
        <v>382738.69999999995</v>
      </c>
      <c r="F60" s="1">
        <v>366141.63</v>
      </c>
      <c r="G60" s="1">
        <v>359092.61</v>
      </c>
      <c r="H60" s="1">
        <v>353098.87999999989</v>
      </c>
      <c r="I60" s="1">
        <v>357583.78</v>
      </c>
      <c r="J60" s="1">
        <v>430792.49</v>
      </c>
      <c r="K60" s="1">
        <v>375256.82</v>
      </c>
      <c r="L60" s="1">
        <v>329237.34000000008</v>
      </c>
      <c r="M60" s="6">
        <v>378140.67000000004</v>
      </c>
      <c r="N60" s="6">
        <f>'Net Tax Paid to Jurisdictions'!N60-'Administrative Fees'!N60</f>
        <v>387282.24000000005</v>
      </c>
      <c r="O60" s="6">
        <f>'Net Tax Paid to Jurisdictions'!O60-'Administrative Fees'!O60</f>
        <v>355061.08999999997</v>
      </c>
      <c r="P60" s="6">
        <f>'Net Tax Paid to Jurisdictions'!P60-'Administrative Fees'!P60</f>
        <v>360248.56000000006</v>
      </c>
      <c r="Q60" s="6">
        <f>'Net Tax Paid to Jurisdictions'!Q60-'Administrative Fees'!Q60</f>
        <v>332290.74</v>
      </c>
      <c r="R60" s="6">
        <f>'Net Tax Paid to Jurisdictions'!R60-'Administrative Fees'!R60</f>
        <v>404929.57999999996</v>
      </c>
      <c r="S60" s="6">
        <f>'Net Tax Paid to Jurisdictions'!S60-'Administrative Fees'!S60</f>
        <v>316583.7099999999</v>
      </c>
      <c r="T60" s="6">
        <f>'Net Tax Paid to Jurisdictions'!T60-'Administrative Fees'!T60</f>
        <v>316413.06999999995</v>
      </c>
      <c r="U60" s="6">
        <v>322616.25</v>
      </c>
      <c r="V60" s="6">
        <v>294708.46000000002</v>
      </c>
      <c r="W60" s="6">
        <v>310051.17</v>
      </c>
      <c r="X60" s="6">
        <v>318853.34999999992</v>
      </c>
      <c r="Y60" s="6">
        <v>290593.90999999997</v>
      </c>
      <c r="Z60" t="s">
        <v>500</v>
      </c>
    </row>
    <row r="61" spans="1:26" x14ac:dyDescent="0.55000000000000004">
      <c r="A61" t="str">
        <f>VLOOKUP(B61,[1]jurisdictions!$E$1:$F$65536,2,FALSE)</f>
        <v>DS160013</v>
      </c>
      <c r="B61" t="s">
        <v>58</v>
      </c>
      <c r="C61" s="1">
        <v>1709644.9800000002</v>
      </c>
      <c r="D61" s="1">
        <v>2009613.7800000003</v>
      </c>
      <c r="E61" s="1">
        <v>2088630.2300000002</v>
      </c>
      <c r="F61" s="1">
        <v>2159841.5900000008</v>
      </c>
      <c r="G61" s="1">
        <v>2463406.21</v>
      </c>
      <c r="H61" s="1">
        <v>2613540.84</v>
      </c>
      <c r="I61" s="1">
        <v>2718667.7499999995</v>
      </c>
      <c r="J61" s="1">
        <v>3113912.38</v>
      </c>
      <c r="K61" s="1">
        <v>2925569.0800000005</v>
      </c>
      <c r="L61" s="1">
        <v>2457389.7399999998</v>
      </c>
      <c r="M61" s="6">
        <v>2203828.7499999995</v>
      </c>
      <c r="N61" s="6">
        <f>'Net Tax Paid to Jurisdictions'!N61-'Administrative Fees'!N61</f>
        <v>1975347.8399999999</v>
      </c>
      <c r="O61" s="6">
        <f>'Net Tax Paid to Jurisdictions'!O61-'Administrative Fees'!O61</f>
        <v>1775786.53</v>
      </c>
      <c r="P61" s="6">
        <f>'Net Tax Paid to Jurisdictions'!P61-'Administrative Fees'!P61</f>
        <v>1750035.7799999996</v>
      </c>
      <c r="Q61" s="6">
        <f>'Net Tax Paid to Jurisdictions'!Q61-'Administrative Fees'!Q61</f>
        <v>1601922.0399999996</v>
      </c>
      <c r="R61" s="6">
        <f>'Net Tax Paid to Jurisdictions'!R61-'Administrative Fees'!R61</f>
        <v>1483038.57</v>
      </c>
      <c r="S61" s="6">
        <f>'Net Tax Paid to Jurisdictions'!S61-'Administrative Fees'!S61</f>
        <v>1468488.5899999999</v>
      </c>
      <c r="T61" s="6">
        <f>'Net Tax Paid to Jurisdictions'!T61-'Administrative Fees'!T61</f>
        <v>1365720.77</v>
      </c>
      <c r="U61" s="6">
        <v>1319249.7100000002</v>
      </c>
      <c r="V61" s="6">
        <v>1342417.23</v>
      </c>
      <c r="W61" s="6">
        <v>1324117.6700000002</v>
      </c>
      <c r="X61" s="6">
        <v>1377641.54</v>
      </c>
      <c r="Y61" s="6">
        <v>1238491.26</v>
      </c>
      <c r="Z61" t="s">
        <v>500</v>
      </c>
    </row>
    <row r="62" spans="1:26" x14ac:dyDescent="0.55000000000000004">
      <c r="A62" t="str">
        <f>VLOOKUP(B62,[1]jurisdictions!$E$1:$F$65536,2,FALSE)</f>
        <v>DS160014</v>
      </c>
      <c r="B62" t="s">
        <v>59</v>
      </c>
      <c r="C62" s="1">
        <v>223.54000000000005</v>
      </c>
      <c r="D62" s="1">
        <v>857.81000000000017</v>
      </c>
      <c r="E62" s="1">
        <v>86.97</v>
      </c>
      <c r="F62" s="1">
        <v>182.82</v>
      </c>
      <c r="G62" s="1">
        <v>241.42</v>
      </c>
      <c r="H62" s="1">
        <v>234.76</v>
      </c>
      <c r="I62" s="1">
        <v>250.35</v>
      </c>
      <c r="J62" s="1">
        <v>274.2</v>
      </c>
      <c r="K62" s="1">
        <v>286.27000000000004</v>
      </c>
      <c r="L62" s="1">
        <v>185.23999999999998</v>
      </c>
      <c r="M62" s="6">
        <v>179.57999999999996</v>
      </c>
      <c r="N62" s="6">
        <f>'Net Tax Paid to Jurisdictions'!N62-'Administrative Fees'!N62</f>
        <v>175.12</v>
      </c>
      <c r="O62" s="6">
        <f>'Net Tax Paid to Jurisdictions'!O62-'Administrative Fees'!O62</f>
        <v>152.41999999999999</v>
      </c>
      <c r="P62" s="6">
        <f>'Net Tax Paid to Jurisdictions'!P62-'Administrative Fees'!P62</f>
        <v>439.30000000000018</v>
      </c>
      <c r="Q62" s="6">
        <f>'Net Tax Paid to Jurisdictions'!Q62-'Administrative Fees'!Q62</f>
        <v>87.74</v>
      </c>
      <c r="R62" s="6">
        <f>'Net Tax Paid to Jurisdictions'!R62-'Administrative Fees'!R62</f>
        <v>70.959999999999994</v>
      </c>
      <c r="S62" s="6">
        <f>'Net Tax Paid to Jurisdictions'!S62-'Administrative Fees'!S62</f>
        <v>228.66</v>
      </c>
      <c r="T62" s="6">
        <f>'Net Tax Paid to Jurisdictions'!T62-'Administrative Fees'!T62</f>
        <v>645.88</v>
      </c>
      <c r="U62" s="6">
        <v>1229.8899999999999</v>
      </c>
      <c r="V62" s="6">
        <v>2450.67</v>
      </c>
      <c r="W62" s="6">
        <v>3092.3900000000008</v>
      </c>
      <c r="X62" s="6">
        <v>4166.46</v>
      </c>
      <c r="Y62" s="6">
        <v>455.51999999999992</v>
      </c>
      <c r="Z62" t="s">
        <v>500</v>
      </c>
    </row>
    <row r="63" spans="1:26" x14ac:dyDescent="0.55000000000000004">
      <c r="A63" t="str">
        <f>VLOOKUP(B63,[1]jurisdictions!$E$1:$F$65536,2,FALSE)</f>
        <v>DS160015</v>
      </c>
      <c r="B63" t="s">
        <v>60</v>
      </c>
      <c r="C63" s="1">
        <v>540177.09000000008</v>
      </c>
      <c r="D63" s="1">
        <v>566590.29</v>
      </c>
      <c r="E63" s="1">
        <v>533204.35</v>
      </c>
      <c r="F63" s="1">
        <v>521658.9599999999</v>
      </c>
      <c r="G63" s="1">
        <v>534568.64999999991</v>
      </c>
      <c r="H63" s="1">
        <v>527629.2699999999</v>
      </c>
      <c r="I63" s="1">
        <v>519686.56999999995</v>
      </c>
      <c r="J63" s="1">
        <v>609809.16</v>
      </c>
      <c r="K63" s="1">
        <v>708610.02</v>
      </c>
      <c r="L63" s="1">
        <v>680186.40000000014</v>
      </c>
      <c r="M63" s="6">
        <v>680839.59000000008</v>
      </c>
      <c r="N63" s="6">
        <f>'Net Tax Paid to Jurisdictions'!N63-'Administrative Fees'!N63</f>
        <v>728708.26</v>
      </c>
      <c r="O63" s="6">
        <f>'Net Tax Paid to Jurisdictions'!O63-'Administrative Fees'!O63</f>
        <v>634402.34999999986</v>
      </c>
      <c r="P63" s="6">
        <f>'Net Tax Paid to Jurisdictions'!P63-'Administrative Fees'!P63</f>
        <v>684113.1100000001</v>
      </c>
      <c r="Q63" s="6">
        <f>'Net Tax Paid to Jurisdictions'!Q63-'Administrative Fees'!Q63</f>
        <v>703033.62000000011</v>
      </c>
      <c r="R63" s="6">
        <f>'Net Tax Paid to Jurisdictions'!R63-'Administrative Fees'!R63</f>
        <v>659819.53</v>
      </c>
      <c r="S63" s="6">
        <f>'Net Tax Paid to Jurisdictions'!S63-'Administrative Fees'!S63</f>
        <v>683881.53999999992</v>
      </c>
      <c r="T63" s="6">
        <f>'Net Tax Paid to Jurisdictions'!T63-'Administrative Fees'!T63</f>
        <v>656493.52</v>
      </c>
      <c r="U63" s="6">
        <v>642046.06999999995</v>
      </c>
      <c r="V63" s="6">
        <v>570851.42999999993</v>
      </c>
      <c r="W63" s="6">
        <v>546823.25</v>
      </c>
      <c r="X63" s="6">
        <v>601890.76</v>
      </c>
      <c r="Y63" s="6">
        <v>575221.21</v>
      </c>
      <c r="Z63" t="s">
        <v>500</v>
      </c>
    </row>
    <row r="64" spans="1:26" x14ac:dyDescent="0.55000000000000004">
      <c r="A64" t="str">
        <f>VLOOKUP(B64,[1]jurisdictions!$E$1:$F$65536,2,FALSE)</f>
        <v>DS160016</v>
      </c>
      <c r="B64" t="s">
        <v>61</v>
      </c>
      <c r="C64" s="1">
        <v>2120077.38</v>
      </c>
      <c r="D64" s="1">
        <v>2404253.6999999997</v>
      </c>
      <c r="E64" s="1">
        <v>2372490.3199999998</v>
      </c>
      <c r="F64" s="1">
        <v>2461082.7399999993</v>
      </c>
      <c r="G64" s="1">
        <v>2534539.21</v>
      </c>
      <c r="H64" s="1">
        <v>2450771.77</v>
      </c>
      <c r="I64" s="1">
        <v>2531637.0600000005</v>
      </c>
      <c r="J64" s="1">
        <v>2800116.8200000003</v>
      </c>
      <c r="K64" s="1">
        <v>2485952.6999999993</v>
      </c>
      <c r="L64" s="1">
        <v>2356160.6500000004</v>
      </c>
      <c r="M64" s="6">
        <v>2255410.9499999997</v>
      </c>
      <c r="N64" s="6">
        <f>'Net Tax Paid to Jurisdictions'!N64-'Administrative Fees'!N64</f>
        <v>2304293.62</v>
      </c>
      <c r="O64" s="6">
        <f>'Net Tax Paid to Jurisdictions'!O64-'Administrative Fees'!O64</f>
        <v>1978993.0999999999</v>
      </c>
      <c r="P64" s="6">
        <f>'Net Tax Paid to Jurisdictions'!P64-'Administrative Fees'!P64</f>
        <v>1914657.82</v>
      </c>
      <c r="Q64" s="6">
        <f>'Net Tax Paid to Jurisdictions'!Q64-'Administrative Fees'!Q64</f>
        <v>1818419.6999999997</v>
      </c>
      <c r="R64" s="6">
        <f>'Net Tax Paid to Jurisdictions'!R64-'Administrative Fees'!R64</f>
        <v>1865484.6500000004</v>
      </c>
      <c r="S64" s="6">
        <f>'Net Tax Paid to Jurisdictions'!S64-'Administrative Fees'!S64</f>
        <v>1851023.3899999997</v>
      </c>
      <c r="T64" s="6">
        <f>'Net Tax Paid to Jurisdictions'!T64-'Administrative Fees'!T64</f>
        <v>1545412.37</v>
      </c>
      <c r="U64" s="6">
        <v>1494284.39</v>
      </c>
      <c r="V64" s="6">
        <v>1579134.7099999997</v>
      </c>
      <c r="W64" s="6">
        <v>1617808.9999999995</v>
      </c>
      <c r="X64" s="6">
        <v>1821572.65</v>
      </c>
      <c r="Y64" s="6">
        <v>1692958.4600000004</v>
      </c>
      <c r="Z64" t="s">
        <v>500</v>
      </c>
    </row>
    <row r="65" spans="1:26" x14ac:dyDescent="0.55000000000000004">
      <c r="A65" t="str">
        <f>VLOOKUP(B65,[1]jurisdictions!$E$1:$F$65536,2,FALSE)</f>
        <v>DS160017</v>
      </c>
      <c r="B65" t="s">
        <v>62</v>
      </c>
      <c r="C65" s="1">
        <v>3300593.7499999991</v>
      </c>
      <c r="D65" s="1">
        <v>4022646.1300000004</v>
      </c>
      <c r="E65" s="1">
        <v>4298658.2300000014</v>
      </c>
      <c r="F65" s="1">
        <v>4681644.9100000011</v>
      </c>
      <c r="G65" s="1">
        <v>5445133.0900000008</v>
      </c>
      <c r="H65" s="1">
        <v>5417849.2400000012</v>
      </c>
      <c r="I65" s="1">
        <v>5581725.1500000004</v>
      </c>
      <c r="J65" s="1">
        <v>6207458.4999999991</v>
      </c>
      <c r="K65" s="1">
        <v>5622844.1399999987</v>
      </c>
      <c r="L65" s="1">
        <v>5481326.0000000009</v>
      </c>
      <c r="M65" s="6">
        <v>5272408.080000001</v>
      </c>
      <c r="N65" s="6">
        <f>'Net Tax Paid to Jurisdictions'!N65-'Administrative Fees'!N65</f>
        <v>5379448.0300000003</v>
      </c>
      <c r="O65" s="6">
        <f>'Net Tax Paid to Jurisdictions'!O65-'Administrative Fees'!O65</f>
        <v>5051954.0399999991</v>
      </c>
      <c r="P65" s="6">
        <f>'Net Tax Paid to Jurisdictions'!P65-'Administrative Fees'!P65</f>
        <v>5043355.28</v>
      </c>
      <c r="Q65" s="6">
        <f>'Net Tax Paid to Jurisdictions'!Q65-'Administrative Fees'!Q65</f>
        <v>4660957.6199999992</v>
      </c>
      <c r="R65" s="6">
        <f>'Net Tax Paid to Jurisdictions'!R65-'Administrative Fees'!R65</f>
        <v>4391724.82</v>
      </c>
      <c r="S65" s="6">
        <f>'Net Tax Paid to Jurisdictions'!S65-'Administrative Fees'!S65</f>
        <v>4431355.37</v>
      </c>
      <c r="T65" s="6">
        <f>'Net Tax Paid to Jurisdictions'!T65-'Administrative Fees'!T65</f>
        <v>3973055.7399999993</v>
      </c>
      <c r="U65" s="6">
        <v>3710359.2799999993</v>
      </c>
      <c r="V65" s="6">
        <v>3543169.5799999996</v>
      </c>
      <c r="W65" s="6">
        <v>3730419.35</v>
      </c>
      <c r="X65" s="6">
        <v>3972049.6399999997</v>
      </c>
      <c r="Y65" s="6">
        <v>3690312.9899999998</v>
      </c>
      <c r="Z65" t="s">
        <v>500</v>
      </c>
    </row>
    <row r="66" spans="1:26" x14ac:dyDescent="0.55000000000000004">
      <c r="A66" t="str">
        <f>VLOOKUP(B66,[1]jurisdictions!$E$1:$F$65536,2,FALSE)</f>
        <v>DS160018</v>
      </c>
      <c r="B66" t="s">
        <v>63</v>
      </c>
      <c r="C66" s="1">
        <v>1143504.73</v>
      </c>
      <c r="D66" s="1">
        <v>1254554.1699999995</v>
      </c>
      <c r="E66" s="1">
        <v>1214920.2100000002</v>
      </c>
      <c r="F66" s="1">
        <v>1368734.29</v>
      </c>
      <c r="G66" s="1">
        <v>1517960.2699999998</v>
      </c>
      <c r="H66" s="1">
        <v>1571567.5</v>
      </c>
      <c r="I66" s="1">
        <v>1536997.6600000001</v>
      </c>
      <c r="J66" s="1">
        <v>1653024.6199999996</v>
      </c>
      <c r="K66" s="1">
        <v>1423498.0100000002</v>
      </c>
      <c r="L66" s="1">
        <v>1378474.1899999997</v>
      </c>
      <c r="M66" s="6">
        <v>1279659.1499999999</v>
      </c>
      <c r="N66" s="6">
        <f>'Net Tax Paid to Jurisdictions'!N66-'Administrative Fees'!N66</f>
        <v>1157345.53</v>
      </c>
      <c r="O66" s="6">
        <f>'Net Tax Paid to Jurisdictions'!O66-'Administrative Fees'!O66</f>
        <v>1072539.1600000001</v>
      </c>
      <c r="P66" s="6">
        <f>'Net Tax Paid to Jurisdictions'!P66-'Administrative Fees'!P66</f>
        <v>1056992.8899999999</v>
      </c>
      <c r="Q66" s="6">
        <f>'Net Tax Paid to Jurisdictions'!Q66-'Administrative Fees'!Q66</f>
        <v>977133.94000000006</v>
      </c>
      <c r="R66" s="6">
        <f>'Net Tax Paid to Jurisdictions'!R66-'Administrative Fees'!R66</f>
        <v>868282.98999999987</v>
      </c>
      <c r="S66" s="6">
        <f>'Net Tax Paid to Jurisdictions'!S66-'Administrative Fees'!S66</f>
        <v>855469.3</v>
      </c>
      <c r="T66" s="6">
        <f>'Net Tax Paid to Jurisdictions'!T66-'Administrative Fees'!T66</f>
        <v>743504.31</v>
      </c>
      <c r="U66" s="6">
        <v>705231.88999999978</v>
      </c>
      <c r="V66" s="6">
        <v>754368.48</v>
      </c>
      <c r="W66" s="6">
        <v>719240.60999999987</v>
      </c>
      <c r="X66" s="6">
        <v>753627.96000000008</v>
      </c>
      <c r="Y66" s="6">
        <v>679241.15999999992</v>
      </c>
      <c r="Z66" t="s">
        <v>500</v>
      </c>
    </row>
    <row r="67" spans="1:26" x14ac:dyDescent="0.55000000000000004">
      <c r="A67" t="str">
        <f>VLOOKUP(B67,[1]jurisdictions!$E$1:$F$65536,2,FALSE)</f>
        <v>DS160019</v>
      </c>
      <c r="B67" t="s">
        <v>64</v>
      </c>
      <c r="C67" s="1">
        <v>1780208.8799999997</v>
      </c>
      <c r="D67" s="1">
        <v>2074025.71</v>
      </c>
      <c r="E67" s="1">
        <v>1999244.4799999995</v>
      </c>
      <c r="F67" s="1">
        <v>2019696.0500000005</v>
      </c>
      <c r="G67" s="1">
        <v>2174134.7399999998</v>
      </c>
      <c r="H67" s="1">
        <v>2202091.2399999998</v>
      </c>
      <c r="I67" s="1">
        <v>2205076.3800000004</v>
      </c>
      <c r="J67" s="1">
        <v>2622345.5499999998</v>
      </c>
      <c r="K67" s="1">
        <v>2284886.21</v>
      </c>
      <c r="L67" s="1">
        <v>2057087.5800000008</v>
      </c>
      <c r="M67" s="6">
        <v>1977248.8599999999</v>
      </c>
      <c r="N67" s="6">
        <f>'Net Tax Paid to Jurisdictions'!N67-'Administrative Fees'!N67</f>
        <v>1842054.5299999998</v>
      </c>
      <c r="O67" s="6">
        <f>'Net Tax Paid to Jurisdictions'!O67-'Administrative Fees'!O67</f>
        <v>1651392.5</v>
      </c>
      <c r="P67" s="6">
        <f>'Net Tax Paid to Jurisdictions'!P67-'Administrative Fees'!P67</f>
        <v>1680313.7999999998</v>
      </c>
      <c r="Q67" s="6">
        <f>'Net Tax Paid to Jurisdictions'!Q67-'Administrative Fees'!Q67</f>
        <v>1537670.2000000002</v>
      </c>
      <c r="R67" s="6">
        <f>'Net Tax Paid to Jurisdictions'!R67-'Administrative Fees'!R67</f>
        <v>1622536.4999999998</v>
      </c>
      <c r="S67" s="6">
        <f>'Net Tax Paid to Jurisdictions'!S67-'Administrative Fees'!S67</f>
        <v>1431155.4</v>
      </c>
      <c r="T67" s="6">
        <f>'Net Tax Paid to Jurisdictions'!T67-'Administrative Fees'!T67</f>
        <v>1360798.39</v>
      </c>
      <c r="U67" s="6">
        <v>1357964.4100000001</v>
      </c>
      <c r="V67" s="6">
        <v>1500023.22</v>
      </c>
      <c r="W67" s="6">
        <v>1320404.0499999998</v>
      </c>
      <c r="X67" s="6">
        <v>1395785.4200000004</v>
      </c>
      <c r="Y67" s="6">
        <v>1306942.92</v>
      </c>
      <c r="Z67" t="s">
        <v>500</v>
      </c>
    </row>
    <row r="68" spans="1:26" x14ac:dyDescent="0.55000000000000004">
      <c r="A68" t="str">
        <f>VLOOKUP(B68,[1]jurisdictions!$E$1:$F$65536,2,FALSE)</f>
        <v>DS160020</v>
      </c>
      <c r="B68" t="s">
        <v>65</v>
      </c>
      <c r="C68" s="1">
        <v>622363.25</v>
      </c>
      <c r="D68" s="1">
        <v>821006.06</v>
      </c>
      <c r="E68" s="1">
        <v>828589.91999999993</v>
      </c>
      <c r="F68" s="1">
        <v>861783.08</v>
      </c>
      <c r="G68" s="1">
        <v>916867.92999999993</v>
      </c>
      <c r="H68" s="1">
        <v>958936.61999999976</v>
      </c>
      <c r="I68" s="1">
        <v>1064077.22</v>
      </c>
      <c r="J68" s="1">
        <v>1298640.6299999999</v>
      </c>
      <c r="K68" s="1">
        <v>1200837.24</v>
      </c>
      <c r="L68" s="1">
        <v>1125825.8899999999</v>
      </c>
      <c r="M68" s="6">
        <v>1097672.42</v>
      </c>
      <c r="N68" s="6">
        <f>'Net Tax Paid to Jurisdictions'!N68-'Administrative Fees'!N68</f>
        <v>1120315.69</v>
      </c>
      <c r="O68" s="6">
        <f>'Net Tax Paid to Jurisdictions'!O68-'Administrative Fees'!O68</f>
        <v>1057204.0500000003</v>
      </c>
      <c r="P68" s="6">
        <f>'Net Tax Paid to Jurisdictions'!P68-'Administrative Fees'!P68</f>
        <v>1056791.3</v>
      </c>
      <c r="Q68" s="6">
        <f>'Net Tax Paid to Jurisdictions'!Q68-'Administrative Fees'!Q68</f>
        <v>1008662.38</v>
      </c>
      <c r="R68" s="6">
        <f>'Net Tax Paid to Jurisdictions'!R68-'Administrative Fees'!R68</f>
        <v>958697.1100000001</v>
      </c>
      <c r="S68" s="6">
        <f>'Net Tax Paid to Jurisdictions'!S68-'Administrative Fees'!S68</f>
        <v>1069333.3500000001</v>
      </c>
      <c r="T68" s="6">
        <f>'Net Tax Paid to Jurisdictions'!T68-'Administrative Fees'!T68</f>
        <v>1018344.8800000001</v>
      </c>
      <c r="U68" s="6">
        <v>1042416.3799999999</v>
      </c>
      <c r="V68" s="6">
        <v>1047668.1</v>
      </c>
      <c r="W68" s="6">
        <v>1173819.4000000001</v>
      </c>
      <c r="X68" s="6">
        <v>1328292.1600000001</v>
      </c>
      <c r="Y68" s="6">
        <v>1359341.59</v>
      </c>
      <c r="Z68" t="s">
        <v>500</v>
      </c>
    </row>
    <row r="69" spans="1:26" x14ac:dyDescent="0.55000000000000004">
      <c r="A69" t="str">
        <f>VLOOKUP(B69,[1]jurisdictions!$E$1:$F$65536,2,FALSE)</f>
        <v>DS160021</v>
      </c>
      <c r="B69" t="s">
        <v>66</v>
      </c>
      <c r="C69" s="1">
        <v>306016.09000000003</v>
      </c>
      <c r="D69" s="1">
        <v>346493.14999999991</v>
      </c>
      <c r="E69" s="1">
        <v>326066.75</v>
      </c>
      <c r="F69" s="1">
        <v>354623.09000000008</v>
      </c>
      <c r="G69" s="1">
        <v>348112.91999999993</v>
      </c>
      <c r="H69" s="1">
        <v>309122.25999999995</v>
      </c>
      <c r="I69" s="1">
        <v>319231.00000000006</v>
      </c>
      <c r="J69" s="1">
        <v>334933.89999999991</v>
      </c>
      <c r="K69" s="1">
        <v>308806.78000000003</v>
      </c>
      <c r="L69" s="1">
        <v>283972.57</v>
      </c>
      <c r="M69" s="6">
        <v>262805.92999999993</v>
      </c>
      <c r="N69" s="6">
        <f>'Net Tax Paid to Jurisdictions'!N69-'Administrative Fees'!N69</f>
        <v>227971.85999999996</v>
      </c>
      <c r="O69" s="6">
        <f>'Net Tax Paid to Jurisdictions'!O69-'Administrative Fees'!O69</f>
        <v>216703.76</v>
      </c>
      <c r="P69" s="6">
        <f>'Net Tax Paid to Jurisdictions'!P69-'Administrative Fees'!P69</f>
        <v>276108.39</v>
      </c>
      <c r="Q69" s="6">
        <f>'Net Tax Paid to Jurisdictions'!Q69-'Administrative Fees'!Q69</f>
        <v>302691.81999999995</v>
      </c>
      <c r="R69" s="6">
        <f>'Net Tax Paid to Jurisdictions'!R69-'Administrative Fees'!R69</f>
        <v>359191.79999999993</v>
      </c>
      <c r="S69" s="6">
        <f>'Net Tax Paid to Jurisdictions'!S69-'Administrative Fees'!S69</f>
        <v>215948.97000000003</v>
      </c>
      <c r="T69" s="6">
        <f>'Net Tax Paid to Jurisdictions'!T69-'Administrative Fees'!T69</f>
        <v>162582.99000000002</v>
      </c>
      <c r="U69" s="6">
        <v>158487.56</v>
      </c>
      <c r="V69" s="6">
        <v>138625.88000000003</v>
      </c>
      <c r="W69" s="6">
        <v>135776.68000000002</v>
      </c>
      <c r="X69" s="6">
        <v>142694.89000000001</v>
      </c>
      <c r="Y69" s="6">
        <v>127073.56999999999</v>
      </c>
      <c r="Z69" t="s">
        <v>500</v>
      </c>
    </row>
    <row r="70" spans="1:26" x14ac:dyDescent="0.55000000000000004">
      <c r="A70" t="str">
        <f>VLOOKUP(B70,[1]jurisdictions!$E$1:$F$65536,2,FALSE)</f>
        <v>DS160022</v>
      </c>
      <c r="B70" t="s">
        <v>67</v>
      </c>
      <c r="C70" s="1">
        <v>5963479.8200000003</v>
      </c>
      <c r="D70" s="1">
        <v>7720611.4300000016</v>
      </c>
      <c r="E70" s="1">
        <v>6508020.9900000002</v>
      </c>
      <c r="F70" s="1">
        <v>6606934.4000000013</v>
      </c>
      <c r="G70" s="1">
        <v>7150435.4000000013</v>
      </c>
      <c r="H70" s="1">
        <v>7087474.9500000002</v>
      </c>
      <c r="I70" s="1">
        <v>7339547.830000001</v>
      </c>
      <c r="J70" s="1">
        <v>8492838.9700000025</v>
      </c>
      <c r="K70" s="1">
        <v>7856191.1300000018</v>
      </c>
      <c r="L70" s="1">
        <v>7376038.5499999989</v>
      </c>
      <c r="M70" s="6">
        <v>7631279.6499999994</v>
      </c>
      <c r="N70" s="6">
        <f>'Net Tax Paid to Jurisdictions'!N70-'Administrative Fees'!N70</f>
        <v>7683803.0299999993</v>
      </c>
      <c r="O70" s="6">
        <f>'Net Tax Paid to Jurisdictions'!O70-'Administrative Fees'!O70</f>
        <v>6538772.9500000002</v>
      </c>
      <c r="P70" s="6">
        <f>'Net Tax Paid to Jurisdictions'!P70-'Administrative Fees'!P70</f>
        <v>6304363.5199999996</v>
      </c>
      <c r="Q70" s="6">
        <f>'Net Tax Paid to Jurisdictions'!Q70-'Administrative Fees'!Q70</f>
        <v>5697749.7199999997</v>
      </c>
      <c r="R70" s="6">
        <f>'Net Tax Paid to Jurisdictions'!R70-'Administrative Fees'!R70</f>
        <v>5278028.0399999991</v>
      </c>
      <c r="S70" s="6">
        <f>'Net Tax Paid to Jurisdictions'!S70-'Administrative Fees'!S70</f>
        <v>5219604.3500000006</v>
      </c>
      <c r="T70" s="6">
        <f>'Net Tax Paid to Jurisdictions'!T70-'Administrative Fees'!T70</f>
        <v>4717948.5499999989</v>
      </c>
      <c r="U70" s="6">
        <v>4426515.0100000007</v>
      </c>
      <c r="V70" s="6">
        <v>4384427.43</v>
      </c>
      <c r="W70" s="6">
        <v>4558195.6899999995</v>
      </c>
      <c r="X70" s="6">
        <v>4860542.03</v>
      </c>
      <c r="Y70" s="6">
        <v>4636990.4600000009</v>
      </c>
      <c r="Z70" t="s">
        <v>500</v>
      </c>
    </row>
    <row r="71" spans="1:26" x14ac:dyDescent="0.55000000000000004">
      <c r="A71" t="str">
        <f>VLOOKUP(B71,[1]jurisdictions!$E$1:$F$65536,2,FALSE)</f>
        <v>DS160023</v>
      </c>
      <c r="B71" t="s">
        <v>68</v>
      </c>
      <c r="C71" s="1">
        <v>4830639.3899999997</v>
      </c>
      <c r="D71" s="1">
        <v>5496838.8300000001</v>
      </c>
      <c r="E71" s="1">
        <v>5265350.160000002</v>
      </c>
      <c r="F71" s="1">
        <v>5282272.26</v>
      </c>
      <c r="G71" s="1">
        <v>5494012.3500000024</v>
      </c>
      <c r="H71" s="1">
        <v>5543581.9100000011</v>
      </c>
      <c r="I71" s="1">
        <v>5577611.3099999996</v>
      </c>
      <c r="J71" s="1">
        <v>6287271.6000000006</v>
      </c>
      <c r="K71" s="1">
        <v>5697472.9100000001</v>
      </c>
      <c r="L71" s="1">
        <v>5302470.33</v>
      </c>
      <c r="M71" s="6">
        <v>5124236.21</v>
      </c>
      <c r="N71" s="6">
        <f>'Net Tax Paid to Jurisdictions'!N71-'Administrative Fees'!N71</f>
        <v>4859919.67</v>
      </c>
      <c r="O71" s="6">
        <f>'Net Tax Paid to Jurisdictions'!O71-'Administrative Fees'!O71</f>
        <v>4547573.870000001</v>
      </c>
      <c r="P71" s="6">
        <f>'Net Tax Paid to Jurisdictions'!P71-'Administrative Fees'!P71</f>
        <v>4394411.2</v>
      </c>
      <c r="Q71" s="6">
        <f>'Net Tax Paid to Jurisdictions'!Q71-'Administrative Fees'!Q71</f>
        <v>4011155.5999999992</v>
      </c>
      <c r="R71" s="6">
        <f>'Net Tax Paid to Jurisdictions'!R71-'Administrative Fees'!R71</f>
        <v>3663863.8</v>
      </c>
      <c r="S71" s="6">
        <f>'Net Tax Paid to Jurisdictions'!S71-'Administrative Fees'!S71</f>
        <v>3520839.5799999991</v>
      </c>
      <c r="T71" s="6">
        <f>'Net Tax Paid to Jurisdictions'!T71-'Administrative Fees'!T71</f>
        <v>3344866.9699999997</v>
      </c>
      <c r="U71" s="6">
        <v>3138099.0500000003</v>
      </c>
      <c r="V71" s="6">
        <v>3035859.87</v>
      </c>
      <c r="W71" s="6">
        <v>3145513.79</v>
      </c>
      <c r="X71" s="6">
        <v>3290401.48</v>
      </c>
      <c r="Y71" s="6">
        <v>3147901.9</v>
      </c>
      <c r="Z71" t="s">
        <v>500</v>
      </c>
    </row>
    <row r="72" spans="1:26" x14ac:dyDescent="0.55000000000000004">
      <c r="A72" t="str">
        <f>VLOOKUP(B72,[1]jurisdictions!$E$1:$F$65536,2,FALSE)</f>
        <v>DS160024</v>
      </c>
      <c r="B72" t="s">
        <v>69</v>
      </c>
      <c r="C72" s="1">
        <v>5844504.7699999996</v>
      </c>
      <c r="D72" s="1">
        <v>5691399.540000001</v>
      </c>
      <c r="E72" s="1">
        <v>5448156.8900000006</v>
      </c>
      <c r="F72" s="1">
        <v>5112150.3000000035</v>
      </c>
      <c r="G72" s="1">
        <v>5272874.6099999994</v>
      </c>
      <c r="H72" s="1">
        <v>5202890.1100000003</v>
      </c>
      <c r="I72" s="1">
        <v>5363688.669999999</v>
      </c>
      <c r="J72" s="1">
        <v>5896023.1900000004</v>
      </c>
      <c r="K72" s="1">
        <v>6007425.8500000006</v>
      </c>
      <c r="L72" s="1">
        <v>5738764.7999999998</v>
      </c>
      <c r="M72" s="6">
        <v>5847850.330000001</v>
      </c>
      <c r="N72" s="6">
        <f>'Net Tax Paid to Jurisdictions'!N72-'Administrative Fees'!N72</f>
        <v>5574765.8899999997</v>
      </c>
      <c r="O72" s="6">
        <f>'Net Tax Paid to Jurisdictions'!O72-'Administrative Fees'!O72</f>
        <v>5329348.45</v>
      </c>
      <c r="P72" s="6">
        <f>'Net Tax Paid to Jurisdictions'!P72-'Administrative Fees'!P72</f>
        <v>5510199.9900000012</v>
      </c>
      <c r="Q72" s="6">
        <f>'Net Tax Paid to Jurisdictions'!Q72-'Administrative Fees'!Q72</f>
        <v>5764169.3600000003</v>
      </c>
      <c r="R72" s="6">
        <f>'Net Tax Paid to Jurisdictions'!R72-'Administrative Fees'!R72</f>
        <v>5309946.0499999989</v>
      </c>
      <c r="S72" s="6">
        <f>'Net Tax Paid to Jurisdictions'!S72-'Administrative Fees'!S72</f>
        <v>5285326.7899999991</v>
      </c>
      <c r="T72" s="6">
        <f>'Net Tax Paid to Jurisdictions'!T72-'Administrative Fees'!T72</f>
        <v>5021188.8100000005</v>
      </c>
      <c r="U72" s="6">
        <v>4959070.6999999993</v>
      </c>
      <c r="V72" s="6">
        <v>4291231.6399999997</v>
      </c>
      <c r="W72" s="6">
        <v>3904864.0799999996</v>
      </c>
      <c r="X72" s="6">
        <v>4254839.8999999994</v>
      </c>
      <c r="Y72" s="6">
        <v>4196975.3499999996</v>
      </c>
      <c r="Z72" t="s">
        <v>500</v>
      </c>
    </row>
    <row r="73" spans="1:26" x14ac:dyDescent="0.55000000000000004">
      <c r="A73" t="str">
        <f>VLOOKUP(B73,[1]jurisdictions!$E$1:$F$65536,2,FALSE)</f>
        <v>DS160025</v>
      </c>
      <c r="B73" t="s">
        <v>70</v>
      </c>
      <c r="C73" s="1">
        <v>32301.120000000003</v>
      </c>
      <c r="D73" s="1">
        <v>37705.89</v>
      </c>
      <c r="E73" s="1">
        <v>35149.97</v>
      </c>
      <c r="F73" s="1">
        <v>32779.520000000004</v>
      </c>
      <c r="G73" s="1">
        <v>35044.339999999997</v>
      </c>
      <c r="H73" s="1">
        <v>36867.279999999999</v>
      </c>
      <c r="I73" s="1">
        <v>38866.49</v>
      </c>
      <c r="J73" s="1">
        <v>45634.93</v>
      </c>
      <c r="K73" s="1">
        <v>41115.169999999991</v>
      </c>
      <c r="L73" s="1">
        <v>39912.229999999996</v>
      </c>
      <c r="M73" s="6">
        <v>41310.490000000005</v>
      </c>
      <c r="N73" s="6">
        <f>'Net Tax Paid to Jurisdictions'!N73-'Administrative Fees'!N73</f>
        <v>42203.89</v>
      </c>
      <c r="O73" s="6">
        <f>'Net Tax Paid to Jurisdictions'!O73-'Administrative Fees'!O73</f>
        <v>39081.440000000002</v>
      </c>
      <c r="P73" s="6">
        <f>'Net Tax Paid to Jurisdictions'!P73-'Administrative Fees'!P73</f>
        <v>39192.32</v>
      </c>
      <c r="Q73" s="6">
        <f>'Net Tax Paid to Jurisdictions'!Q73-'Administrative Fees'!Q73</f>
        <v>36638.490000000005</v>
      </c>
      <c r="R73" s="6">
        <f>'Net Tax Paid to Jurisdictions'!R73-'Administrative Fees'!R73</f>
        <v>32823.97</v>
      </c>
      <c r="S73" s="6">
        <f>'Net Tax Paid to Jurisdictions'!S73-'Administrative Fees'!S73</f>
        <v>35774.070000000007</v>
      </c>
      <c r="T73" s="6">
        <f>'Net Tax Paid to Jurisdictions'!T73-'Administrative Fees'!T73</f>
        <v>33411.06</v>
      </c>
      <c r="U73" s="6">
        <v>31818.650000000005</v>
      </c>
      <c r="V73" s="6">
        <v>29640.410000000003</v>
      </c>
      <c r="W73" s="6">
        <v>30197.829999999998</v>
      </c>
      <c r="X73" s="6">
        <v>31075.940000000002</v>
      </c>
      <c r="Y73" s="6">
        <v>25966.81</v>
      </c>
      <c r="Z73" t="s">
        <v>500</v>
      </c>
    </row>
    <row r="74" spans="1:26" x14ac:dyDescent="0.55000000000000004">
      <c r="A74" t="str">
        <f>VLOOKUP(B74,[1]jurisdictions!$E$1:$F$65536,2,FALSE)</f>
        <v>DS160026</v>
      </c>
      <c r="B74" t="s">
        <v>71</v>
      </c>
      <c r="C74" s="1">
        <v>116239.88000000002</v>
      </c>
      <c r="D74" s="1">
        <v>165768.10999999999</v>
      </c>
      <c r="E74" s="1">
        <v>151343.85000000003</v>
      </c>
      <c r="F74" s="1">
        <v>216675.55</v>
      </c>
      <c r="G74" s="1">
        <v>259754.40000000002</v>
      </c>
      <c r="H74" s="1">
        <v>235184.14000000004</v>
      </c>
      <c r="I74" s="1">
        <v>347051.08999999997</v>
      </c>
      <c r="J74" s="1">
        <v>531090.71</v>
      </c>
      <c r="K74" s="1">
        <v>433739.02999999997</v>
      </c>
      <c r="L74" s="1">
        <v>420747.39999999997</v>
      </c>
      <c r="M74" s="6">
        <v>411895.25000000006</v>
      </c>
      <c r="N74" s="6">
        <f>'Net Tax Paid to Jurisdictions'!N74-'Administrative Fees'!N74</f>
        <v>378209.58000000007</v>
      </c>
      <c r="O74" s="6">
        <f>'Net Tax Paid to Jurisdictions'!O74-'Administrative Fees'!O74</f>
        <v>367892.17000000004</v>
      </c>
      <c r="P74" s="6">
        <f>'Net Tax Paid to Jurisdictions'!P74-'Administrative Fees'!P74</f>
        <v>390636.60000000003</v>
      </c>
      <c r="Q74" s="6">
        <f>'Net Tax Paid to Jurisdictions'!Q74-'Administrative Fees'!Q74</f>
        <v>397255.00999999995</v>
      </c>
      <c r="R74" s="6">
        <f>'Net Tax Paid to Jurisdictions'!R74-'Administrative Fees'!R74</f>
        <v>372932.42000000004</v>
      </c>
      <c r="S74" s="6">
        <f>'Net Tax Paid to Jurisdictions'!S74-'Administrative Fees'!S74</f>
        <v>366642.08000000007</v>
      </c>
      <c r="T74" s="6">
        <f>'Net Tax Paid to Jurisdictions'!T74-'Administrative Fees'!T74</f>
        <v>302983.00000000006</v>
      </c>
      <c r="U74" s="6">
        <v>289797.67</v>
      </c>
      <c r="V74" s="6">
        <v>305881.07999999996</v>
      </c>
      <c r="W74" s="6">
        <v>356020.88</v>
      </c>
      <c r="X74" s="6">
        <v>391733.99</v>
      </c>
      <c r="Y74" s="6">
        <v>387849.41000000003</v>
      </c>
      <c r="Z74" t="s">
        <v>500</v>
      </c>
    </row>
    <row r="75" spans="1:26" x14ac:dyDescent="0.55000000000000004">
      <c r="A75" t="str">
        <f>VLOOKUP(B75,[1]jurisdictions!$E$1:$F$65536,2,FALSE)</f>
        <v>DS160027</v>
      </c>
      <c r="B75" t="s">
        <v>72</v>
      </c>
      <c r="C75" s="1">
        <v>4085560.8</v>
      </c>
      <c r="D75" s="1">
        <v>4116167.8699999987</v>
      </c>
      <c r="E75" s="1">
        <v>4022714.0200000019</v>
      </c>
      <c r="F75" s="1">
        <v>4160822.870000001</v>
      </c>
      <c r="G75" s="1">
        <v>4564840</v>
      </c>
      <c r="H75" s="1">
        <v>4018178.4699999988</v>
      </c>
      <c r="I75" s="1">
        <v>4642539.28</v>
      </c>
      <c r="J75" s="1">
        <v>5567279.0800000001</v>
      </c>
      <c r="K75" s="1">
        <v>5068517.1300000008</v>
      </c>
      <c r="L75" s="1">
        <v>4649247.9400000004</v>
      </c>
      <c r="M75" s="6">
        <v>4373976.169999999</v>
      </c>
      <c r="N75" s="6">
        <f>'Net Tax Paid to Jurisdictions'!N75-'Administrative Fees'!N75</f>
        <v>4312119.0900000008</v>
      </c>
      <c r="O75" s="6">
        <f>'Net Tax Paid to Jurisdictions'!O75-'Administrative Fees'!O75</f>
        <v>3893056.7199999997</v>
      </c>
      <c r="P75" s="6">
        <f>'Net Tax Paid to Jurisdictions'!P75-'Administrative Fees'!P75</f>
        <v>3702712.9599999995</v>
      </c>
      <c r="Q75" s="6">
        <f>'Net Tax Paid to Jurisdictions'!Q75-'Administrative Fees'!Q75</f>
        <v>3099518.4399999995</v>
      </c>
      <c r="R75" s="6">
        <f>'Net Tax Paid to Jurisdictions'!R75-'Administrative Fees'!R75</f>
        <v>3300613.25</v>
      </c>
      <c r="S75" s="6">
        <f>'Net Tax Paid to Jurisdictions'!S75-'Administrative Fees'!S75</f>
        <v>3152405.2300000009</v>
      </c>
      <c r="T75" s="6">
        <f>'Net Tax Paid to Jurisdictions'!T75-'Administrative Fees'!T75</f>
        <v>2973854.0599999996</v>
      </c>
      <c r="U75" s="6">
        <v>3018893.7699999996</v>
      </c>
      <c r="V75" s="6">
        <v>3013127.81</v>
      </c>
      <c r="W75" s="6">
        <v>2861652.11</v>
      </c>
      <c r="X75" s="6">
        <v>3065357.02</v>
      </c>
      <c r="Y75" s="6">
        <v>2868932.21</v>
      </c>
      <c r="Z75" t="s">
        <v>500</v>
      </c>
    </row>
    <row r="76" spans="1:26" x14ac:dyDescent="0.55000000000000004">
      <c r="A76" t="str">
        <f>VLOOKUP(B76,[1]jurisdictions!$E$1:$F$65536,2,FALSE)</f>
        <v>DS160028</v>
      </c>
      <c r="B76" t="s">
        <v>73</v>
      </c>
      <c r="C76" s="1">
        <v>2231703.7000000002</v>
      </c>
      <c r="D76" s="1">
        <v>2661538.63</v>
      </c>
      <c r="E76" s="1">
        <v>2622140.2099999995</v>
      </c>
      <c r="F76" s="1">
        <v>2757056.8000000003</v>
      </c>
      <c r="G76" s="1">
        <v>2914581.54</v>
      </c>
      <c r="H76" s="1">
        <v>2966796.5000000009</v>
      </c>
      <c r="I76" s="1">
        <v>3050643.5600000005</v>
      </c>
      <c r="J76" s="1">
        <v>3364460.5900000003</v>
      </c>
      <c r="K76" s="1">
        <v>3093930.55</v>
      </c>
      <c r="L76" s="1">
        <v>2859153.6199999996</v>
      </c>
      <c r="M76" s="6">
        <v>2700023.86</v>
      </c>
      <c r="N76" s="6">
        <f>'Net Tax Paid to Jurisdictions'!N76-'Administrative Fees'!N76</f>
        <v>2695069.28</v>
      </c>
      <c r="O76" s="6">
        <f>'Net Tax Paid to Jurisdictions'!O76-'Administrative Fees'!O76</f>
        <v>2521885.7800000003</v>
      </c>
      <c r="P76" s="6">
        <f>'Net Tax Paid to Jurisdictions'!P76-'Administrative Fees'!P76</f>
        <v>2495855.1399999997</v>
      </c>
      <c r="Q76" s="6">
        <f>'Net Tax Paid to Jurisdictions'!Q76-'Administrative Fees'!Q76</f>
        <v>2424067.7999999993</v>
      </c>
      <c r="R76" s="6">
        <f>'Net Tax Paid to Jurisdictions'!R76-'Administrative Fees'!R76</f>
        <v>2224334.91</v>
      </c>
      <c r="S76" s="6">
        <f>'Net Tax Paid to Jurisdictions'!S76-'Administrative Fees'!S76</f>
        <v>2104770.7399999998</v>
      </c>
      <c r="T76" s="6">
        <f>'Net Tax Paid to Jurisdictions'!T76-'Administrative Fees'!T76</f>
        <v>1911868.6800000002</v>
      </c>
      <c r="U76" s="6">
        <v>1825033.7399999998</v>
      </c>
      <c r="V76" s="6">
        <v>1817346.2500000002</v>
      </c>
      <c r="W76" s="6">
        <v>1869104.4499999997</v>
      </c>
      <c r="X76" s="6">
        <v>1958677.3799999997</v>
      </c>
      <c r="Y76" s="6">
        <v>1901575.44</v>
      </c>
      <c r="Z76" t="s">
        <v>500</v>
      </c>
    </row>
    <row r="77" spans="1:26" x14ac:dyDescent="0.55000000000000004">
      <c r="A77" t="str">
        <f>VLOOKUP(B77,[1]jurisdictions!$E$1:$F$65536,2,FALSE)</f>
        <v>DS160029</v>
      </c>
      <c r="B77" t="s">
        <v>74</v>
      </c>
      <c r="C77" s="1">
        <v>2584111.9900000007</v>
      </c>
      <c r="D77" s="1">
        <v>3161810.0999999987</v>
      </c>
      <c r="E77" s="1">
        <v>3389727.9000000008</v>
      </c>
      <c r="F77" s="1">
        <v>3331965.8500000015</v>
      </c>
      <c r="G77" s="1">
        <v>3346400.100000001</v>
      </c>
      <c r="H77" s="1">
        <v>3599231.2100000004</v>
      </c>
      <c r="I77" s="1">
        <v>3588482.3000000012</v>
      </c>
      <c r="J77" s="1">
        <v>4211099.7299999995</v>
      </c>
      <c r="K77" s="1">
        <v>3977483.1000000006</v>
      </c>
      <c r="L77" s="1">
        <v>3712104.4200000004</v>
      </c>
      <c r="M77" s="6">
        <v>3603678.4000000013</v>
      </c>
      <c r="N77" s="6">
        <f>'Net Tax Paid to Jurisdictions'!N77-'Administrative Fees'!N77</f>
        <v>3579629.4600000004</v>
      </c>
      <c r="O77" s="6">
        <f>'Net Tax Paid to Jurisdictions'!O77-'Administrative Fees'!O77</f>
        <v>3130975.5900000003</v>
      </c>
      <c r="P77" s="6">
        <f>'Net Tax Paid to Jurisdictions'!P77-'Administrative Fees'!P77</f>
        <v>2942532.92</v>
      </c>
      <c r="Q77" s="6">
        <f>'Net Tax Paid to Jurisdictions'!Q77-'Administrative Fees'!Q77</f>
        <v>2742956.1899999995</v>
      </c>
      <c r="R77" s="6">
        <f>'Net Tax Paid to Jurisdictions'!R77-'Administrative Fees'!R77</f>
        <v>2535666.4500000007</v>
      </c>
      <c r="S77" s="6">
        <f>'Net Tax Paid to Jurisdictions'!S77-'Administrative Fees'!S77</f>
        <v>2564775.19</v>
      </c>
      <c r="T77" s="6">
        <f>'Net Tax Paid to Jurisdictions'!T77-'Administrative Fees'!T77</f>
        <v>2318588.3899999997</v>
      </c>
      <c r="U77" s="6">
        <v>2266799.88</v>
      </c>
      <c r="V77" s="6">
        <v>2096432.9099999997</v>
      </c>
      <c r="W77" s="6">
        <v>2007749.0100000005</v>
      </c>
      <c r="X77" s="6">
        <v>2230495.36</v>
      </c>
      <c r="Y77" s="6">
        <v>2201546.77</v>
      </c>
      <c r="Z77" t="s">
        <v>500</v>
      </c>
    </row>
    <row r="78" spans="1:26" x14ac:dyDescent="0.55000000000000004">
      <c r="A78" t="str">
        <f>VLOOKUP(B78,[1]jurisdictions!$E$1:$F$65536,2,FALSE)</f>
        <v>DS160030</v>
      </c>
      <c r="B78" t="s">
        <v>75</v>
      </c>
      <c r="C78" s="1">
        <v>625098.55999999994</v>
      </c>
      <c r="D78" s="1">
        <v>620110.92000000004</v>
      </c>
      <c r="E78" s="1">
        <v>603952.06999999995</v>
      </c>
      <c r="F78" s="1">
        <v>593840.53</v>
      </c>
      <c r="G78" s="1">
        <v>613417.26</v>
      </c>
      <c r="H78" s="1">
        <v>636167.78999999992</v>
      </c>
      <c r="I78" s="1">
        <v>664768.64000000013</v>
      </c>
      <c r="J78" s="1">
        <v>754161.91</v>
      </c>
      <c r="K78" s="1">
        <v>720675.14999999991</v>
      </c>
      <c r="L78" s="1">
        <v>660361.52</v>
      </c>
      <c r="M78" s="6">
        <v>629213.27000000014</v>
      </c>
      <c r="N78" s="6">
        <f>'Net Tax Paid to Jurisdictions'!N78-'Administrative Fees'!N78</f>
        <v>664950.17000000004</v>
      </c>
      <c r="O78" s="6">
        <f>'Net Tax Paid to Jurisdictions'!O78-'Administrative Fees'!O78</f>
        <v>601444.05000000005</v>
      </c>
      <c r="P78" s="6">
        <f>'Net Tax Paid to Jurisdictions'!P78-'Administrative Fees'!P78</f>
        <v>575732.60999999987</v>
      </c>
      <c r="Q78" s="6">
        <f>'Net Tax Paid to Jurisdictions'!Q78-'Administrative Fees'!Q78</f>
        <v>532802.97</v>
      </c>
      <c r="R78" s="6">
        <f>'Net Tax Paid to Jurisdictions'!R78-'Administrative Fees'!R78</f>
        <v>486706.93</v>
      </c>
      <c r="S78" s="6">
        <f>'Net Tax Paid to Jurisdictions'!S78-'Administrative Fees'!S78</f>
        <v>492192.60000000003</v>
      </c>
      <c r="T78" s="6">
        <f>'Net Tax Paid to Jurisdictions'!T78-'Administrative Fees'!T78</f>
        <v>468027.79999999993</v>
      </c>
      <c r="U78" s="6">
        <v>457785.19999999995</v>
      </c>
      <c r="V78" s="6">
        <v>494568.42000000004</v>
      </c>
      <c r="W78" s="6">
        <v>538318.41</v>
      </c>
      <c r="X78" s="6">
        <v>575192.19000000006</v>
      </c>
      <c r="Y78" s="6">
        <v>543075.82000000007</v>
      </c>
      <c r="Z78" t="s">
        <v>500</v>
      </c>
    </row>
    <row r="79" spans="1:26" x14ac:dyDescent="0.55000000000000004">
      <c r="A79" t="str">
        <f>VLOOKUP(B79,[1]jurisdictions!$E$1:$F$65536,2,FALSE)</f>
        <v>DS160031</v>
      </c>
      <c r="B79" t="s">
        <v>482</v>
      </c>
      <c r="C79" s="1"/>
      <c r="D79" s="1"/>
      <c r="E79" s="1"/>
      <c r="F79" s="1"/>
      <c r="G79" s="1">
        <v>25276.759999999995</v>
      </c>
      <c r="H79" s="1">
        <v>162900.44</v>
      </c>
      <c r="I79" s="1">
        <v>254501.34000000003</v>
      </c>
      <c r="J79" s="1">
        <v>407810.50999999995</v>
      </c>
      <c r="K79" s="1">
        <v>327950.64</v>
      </c>
      <c r="L79" s="1">
        <v>303647.68999999994</v>
      </c>
      <c r="M79" s="6">
        <v>294403.45999999996</v>
      </c>
      <c r="N79" s="6">
        <f>'Net Tax Paid to Jurisdictions'!N79-'Administrative Fees'!N79</f>
        <v>247210.16999999998</v>
      </c>
      <c r="O79" s="6">
        <f>'Net Tax Paid to Jurisdictions'!O79-'Administrative Fees'!O79</f>
        <v>286611.7</v>
      </c>
      <c r="P79" s="6">
        <f>'Net Tax Paid to Jurisdictions'!P79-'Administrative Fees'!P79</f>
        <v>304241.67000000004</v>
      </c>
      <c r="Q79" s="6">
        <f>'Net Tax Paid to Jurisdictions'!Q79-'Administrative Fees'!Q79</f>
        <v>281314.71999999997</v>
      </c>
      <c r="R79" s="6">
        <f>'Net Tax Paid to Jurisdictions'!R79-'Administrative Fees'!R79</f>
        <v>262593.68</v>
      </c>
      <c r="S79" s="6">
        <f>'Net Tax Paid to Jurisdictions'!S79-'Administrative Fees'!S79</f>
        <v>250361.98</v>
      </c>
      <c r="T79" s="6">
        <f>'Net Tax Paid to Jurisdictions'!T79-'Administrative Fees'!T79</f>
        <v>230970.34</v>
      </c>
      <c r="U79" s="6">
        <v>223002.84</v>
      </c>
      <c r="V79" s="6">
        <v>228500.22000000003</v>
      </c>
      <c r="W79" s="6">
        <v>220970.38999999998</v>
      </c>
      <c r="X79" s="6">
        <v>231005.83000000002</v>
      </c>
      <c r="Y79" s="6">
        <v>206157.12000000002</v>
      </c>
      <c r="Z79" t="s">
        <v>500</v>
      </c>
    </row>
    <row r="80" spans="1:26" x14ac:dyDescent="0.55000000000000004">
      <c r="A80" t="str">
        <f>VLOOKUP(B80,[1]jurisdictions!$E$1:$F$65536,2,FALSE)</f>
        <v>DS161000</v>
      </c>
      <c r="B80" t="s">
        <v>76</v>
      </c>
      <c r="C80" s="1">
        <v>4826216.5600000005</v>
      </c>
      <c r="D80" s="1">
        <v>5466177.6300000018</v>
      </c>
      <c r="E80" s="1">
        <v>5632109.4600000018</v>
      </c>
      <c r="F80" s="1">
        <v>5271528.2299999995</v>
      </c>
      <c r="G80" s="1">
        <v>6391800.0099999988</v>
      </c>
      <c r="H80" s="1">
        <v>7459924.1500000013</v>
      </c>
      <c r="I80" s="1">
        <v>6384550.6899999985</v>
      </c>
      <c r="J80" s="1">
        <v>2011450.0400000019</v>
      </c>
      <c r="K80" s="1">
        <v>1563656.6</v>
      </c>
      <c r="L80" s="1">
        <v>1114945.17</v>
      </c>
      <c r="M80" s="6">
        <v>1503638.2099999993</v>
      </c>
      <c r="N80" s="6">
        <f>'Net Tax Paid to Jurisdictions'!N80-'Administrative Fees'!N80</f>
        <v>1197288.6700000002</v>
      </c>
      <c r="O80" s="6">
        <f>'Net Tax Paid to Jurisdictions'!O80-'Administrative Fees'!O80</f>
        <v>1414439.6400000004</v>
      </c>
      <c r="P80" s="6">
        <f>'Net Tax Paid to Jurisdictions'!P80-'Administrative Fees'!P80</f>
        <v>1555503.59</v>
      </c>
      <c r="Q80" s="6">
        <f>'Net Tax Paid to Jurisdictions'!Q80-'Administrative Fees'!Q80</f>
        <v>1369295.89</v>
      </c>
      <c r="R80" s="6">
        <f>'Net Tax Paid to Jurisdictions'!R80-'Administrative Fees'!R80</f>
        <v>1382118.0099999995</v>
      </c>
      <c r="S80" s="6">
        <f>'Net Tax Paid to Jurisdictions'!S80-'Administrative Fees'!S80</f>
        <v>1200401.0700000003</v>
      </c>
      <c r="T80" s="6">
        <f>'Net Tax Paid to Jurisdictions'!T80-'Administrative Fees'!T80</f>
        <v>1091697.0900000001</v>
      </c>
      <c r="U80" s="6">
        <v>1494830.92</v>
      </c>
      <c r="V80" s="6">
        <v>1725115.7700000014</v>
      </c>
      <c r="W80" s="6">
        <v>1597709.7300000002</v>
      </c>
      <c r="X80" s="6">
        <v>1494004.19</v>
      </c>
      <c r="Y80" s="6">
        <v>1430075.0399999996</v>
      </c>
      <c r="Z80" t="s">
        <v>500</v>
      </c>
    </row>
    <row r="81" spans="1:26" x14ac:dyDescent="0.55000000000000004">
      <c r="A81" t="str">
        <f>VLOOKUP(B81,[1]jurisdictions!$E$1:$F$65536,2,FALSE)</f>
        <v>DS170001</v>
      </c>
      <c r="B81" t="s">
        <v>77</v>
      </c>
      <c r="C81" s="1">
        <v>31955.600000000002</v>
      </c>
      <c r="D81" s="1">
        <v>35586.200000000004</v>
      </c>
      <c r="E81" s="1">
        <v>21168.95</v>
      </c>
      <c r="F81" s="1">
        <v>17287.949999999997</v>
      </c>
      <c r="G81" s="1">
        <v>16905.719999999998</v>
      </c>
      <c r="H81" s="1">
        <v>17037.84</v>
      </c>
      <c r="I81" s="1">
        <v>17608.59</v>
      </c>
      <c r="J81" s="1">
        <v>18854.599999999999</v>
      </c>
      <c r="K81" s="1">
        <v>17603.23</v>
      </c>
      <c r="L81" s="1">
        <v>16010.23</v>
      </c>
      <c r="M81" s="6">
        <v>15437.060000000003</v>
      </c>
      <c r="N81" s="6">
        <f>'Net Tax Paid to Jurisdictions'!N81-'Administrative Fees'!N81</f>
        <v>16316.390000000001</v>
      </c>
      <c r="O81" s="6">
        <f>'Net Tax Paid to Jurisdictions'!O81-'Administrative Fees'!O81</f>
        <v>13241.99</v>
      </c>
      <c r="P81" s="6">
        <f>'Net Tax Paid to Jurisdictions'!P81-'Administrative Fees'!P81</f>
        <v>14718.98</v>
      </c>
      <c r="Q81" s="6">
        <f>'Net Tax Paid to Jurisdictions'!Q81-'Administrative Fees'!Q81</f>
        <v>14549.769999999999</v>
      </c>
      <c r="R81" s="6">
        <f>'Net Tax Paid to Jurisdictions'!R81-'Administrative Fees'!R81</f>
        <v>12263.050000000001</v>
      </c>
      <c r="S81" s="6">
        <f>'Net Tax Paid to Jurisdictions'!S81-'Administrative Fees'!S81</f>
        <v>16148.130000000003</v>
      </c>
      <c r="T81" s="6">
        <f>'Net Tax Paid to Jurisdictions'!T81-'Administrative Fees'!T81</f>
        <v>11743.600000000002</v>
      </c>
      <c r="U81" s="6">
        <v>13475.09</v>
      </c>
      <c r="V81" s="6">
        <v>15810.310000000001</v>
      </c>
      <c r="W81" s="6">
        <v>18121.54</v>
      </c>
      <c r="X81" s="6">
        <v>22106.37</v>
      </c>
      <c r="Y81" s="6">
        <v>26140.430000000004</v>
      </c>
      <c r="Z81" t="s">
        <v>501</v>
      </c>
    </row>
    <row r="82" spans="1:26" x14ac:dyDescent="0.55000000000000004">
      <c r="A82" t="str">
        <f>VLOOKUP(B82,[1]jurisdictions!$E$1:$F$65536,2,FALSE)</f>
        <v>DS170002</v>
      </c>
      <c r="B82" t="s">
        <v>78</v>
      </c>
      <c r="C82" s="1">
        <v>97780.560000000012</v>
      </c>
      <c r="D82" s="1">
        <v>119778.73</v>
      </c>
      <c r="E82" s="1">
        <v>108308.35</v>
      </c>
      <c r="F82" s="1">
        <v>110076.37000000001</v>
      </c>
      <c r="G82" s="1">
        <v>111107.51000000001</v>
      </c>
      <c r="H82" s="1">
        <v>115468.66999999998</v>
      </c>
      <c r="I82" s="1">
        <v>113034.23000000001</v>
      </c>
      <c r="J82" s="1">
        <v>118811.10000000003</v>
      </c>
      <c r="K82" s="1">
        <v>134793.97</v>
      </c>
      <c r="L82" s="1">
        <v>116364.41000000002</v>
      </c>
      <c r="M82" s="6">
        <v>108143.43000000001</v>
      </c>
      <c r="N82" s="6">
        <f>'Net Tax Paid to Jurisdictions'!N82-'Administrative Fees'!N82</f>
        <v>102215.38999999998</v>
      </c>
      <c r="O82" s="6">
        <f>'Net Tax Paid to Jurisdictions'!O82-'Administrative Fees'!O82</f>
        <v>99728.010000000009</v>
      </c>
      <c r="P82" s="6">
        <f>'Net Tax Paid to Jurisdictions'!P82-'Administrative Fees'!P82</f>
        <v>96003.940000000017</v>
      </c>
      <c r="Q82" s="6">
        <f>'Net Tax Paid to Jurisdictions'!Q82-'Administrative Fees'!Q82</f>
        <v>73373.17</v>
      </c>
      <c r="R82" s="6">
        <f>'Net Tax Paid to Jurisdictions'!R82-'Administrative Fees'!R82</f>
        <v>72138.410000000018</v>
      </c>
      <c r="S82" s="6">
        <f>'Net Tax Paid to Jurisdictions'!S82-'Administrative Fees'!S82</f>
        <v>74816.84</v>
      </c>
      <c r="T82" s="6">
        <f>'Net Tax Paid to Jurisdictions'!T82-'Administrative Fees'!T82</f>
        <v>66732.410000000018</v>
      </c>
      <c r="U82" s="6">
        <v>75152.740000000005</v>
      </c>
      <c r="V82" s="6">
        <v>72622.530000000013</v>
      </c>
      <c r="W82" s="6">
        <v>71890.540000000008</v>
      </c>
      <c r="X82" s="6">
        <v>88086.57</v>
      </c>
      <c r="Y82" s="6">
        <v>87324.080000000016</v>
      </c>
      <c r="Z82" t="s">
        <v>501</v>
      </c>
    </row>
    <row r="83" spans="1:26" x14ac:dyDescent="0.55000000000000004">
      <c r="A83" t="str">
        <f>VLOOKUP(B83,[1]jurisdictions!$E$1:$F$65536,2,FALSE)</f>
        <v>DS171000</v>
      </c>
      <c r="B83" t="s">
        <v>481</v>
      </c>
      <c r="C83" s="1"/>
      <c r="D83" s="1"/>
      <c r="E83" s="1">
        <v>32245.560000000005</v>
      </c>
      <c r="F83" s="1">
        <v>54384.200000000012</v>
      </c>
      <c r="G83" s="1">
        <v>58253.82</v>
      </c>
      <c r="H83" s="1">
        <v>72868.430000000008</v>
      </c>
      <c r="I83" s="1">
        <v>72334.400000000009</v>
      </c>
      <c r="J83" s="1">
        <v>77936.290000000023</v>
      </c>
      <c r="K83" s="1">
        <v>78770.140000000014</v>
      </c>
      <c r="L83" s="1">
        <v>69213</v>
      </c>
      <c r="M83" s="6">
        <v>68417.510000000009</v>
      </c>
      <c r="N83" s="6">
        <f>'Net Tax Paid to Jurisdictions'!N83-'Administrative Fees'!N83</f>
        <v>64636.639999999992</v>
      </c>
      <c r="O83" s="6">
        <f>'Net Tax Paid to Jurisdictions'!O83-'Administrative Fees'!O83</f>
        <v>68377.63</v>
      </c>
      <c r="P83" s="6">
        <f>'Net Tax Paid to Jurisdictions'!P83-'Administrative Fees'!P83</f>
        <v>67146.680000000008</v>
      </c>
      <c r="Q83" s="6">
        <f>'Net Tax Paid to Jurisdictions'!Q83-'Administrative Fees'!Q83</f>
        <v>56475.660000000018</v>
      </c>
      <c r="R83" s="6">
        <f>'Net Tax Paid to Jurisdictions'!R83-'Administrative Fees'!R83</f>
        <v>53730.820000000007</v>
      </c>
      <c r="S83" s="6">
        <f>'Net Tax Paid to Jurisdictions'!S83-'Administrative Fees'!S83</f>
        <v>53340.719999999994</v>
      </c>
      <c r="T83" s="6">
        <f>'Net Tax Paid to Jurisdictions'!T83-'Administrative Fees'!T83</f>
        <v>44333.999999999993</v>
      </c>
      <c r="U83" s="6">
        <v>51358.26</v>
      </c>
      <c r="V83" s="6">
        <v>50861.460000000014</v>
      </c>
      <c r="W83" s="6">
        <v>52251.06</v>
      </c>
      <c r="X83" s="6">
        <v>59052.380000000005</v>
      </c>
      <c r="Y83" s="6">
        <v>59413.959999999985</v>
      </c>
      <c r="Z83" t="s">
        <v>501</v>
      </c>
    </row>
    <row r="84" spans="1:26" x14ac:dyDescent="0.55000000000000004">
      <c r="A84" t="str">
        <f>VLOOKUP(B84,[1]jurisdictions!$E$1:$F$65536,2,FALSE)</f>
        <v>DS180001</v>
      </c>
      <c r="B84" t="s">
        <v>79</v>
      </c>
      <c r="C84" s="1">
        <v>810112.07999999973</v>
      </c>
      <c r="D84" s="1">
        <v>938574.49999999988</v>
      </c>
      <c r="E84" s="1">
        <v>880379.2300000001</v>
      </c>
      <c r="F84" s="1">
        <v>845377.11999999988</v>
      </c>
      <c r="G84" s="1">
        <v>866002.01</v>
      </c>
      <c r="H84" s="1">
        <v>912735.47</v>
      </c>
      <c r="I84" s="1">
        <v>933102.87999999989</v>
      </c>
      <c r="J84" s="1">
        <v>935481.17999999993</v>
      </c>
      <c r="K84" s="1">
        <v>932797.99</v>
      </c>
      <c r="L84" s="1">
        <v>927424.02999999991</v>
      </c>
      <c r="M84" s="6">
        <v>1004696.22</v>
      </c>
      <c r="N84" s="6">
        <f>'Net Tax Paid to Jurisdictions'!N84-'Administrative Fees'!N84</f>
        <v>1020520.73</v>
      </c>
      <c r="O84" s="6">
        <f>'Net Tax Paid to Jurisdictions'!O84-'Administrative Fees'!O84</f>
        <v>942021.34999999974</v>
      </c>
      <c r="P84" s="6">
        <f>'Net Tax Paid to Jurisdictions'!P84-'Administrative Fees'!P84</f>
        <v>933443.63000000012</v>
      </c>
      <c r="Q84" s="6">
        <f>'Net Tax Paid to Jurisdictions'!Q84-'Administrative Fees'!Q84</f>
        <v>896765.11999999988</v>
      </c>
      <c r="R84" s="6">
        <f>'Net Tax Paid to Jurisdictions'!R84-'Administrative Fees'!R84</f>
        <v>953332.83999999985</v>
      </c>
      <c r="S84" s="6">
        <f>'Net Tax Paid to Jurisdictions'!S84-'Administrative Fees'!S84</f>
        <v>904238.67000000016</v>
      </c>
      <c r="T84" s="6">
        <f>'Net Tax Paid to Jurisdictions'!T84-'Administrative Fees'!T84</f>
        <v>917074.91</v>
      </c>
      <c r="U84" s="6">
        <v>863735.02999999991</v>
      </c>
      <c r="V84" s="6">
        <v>807062.68</v>
      </c>
      <c r="W84" s="6">
        <v>820215.81999999983</v>
      </c>
      <c r="X84" s="6">
        <v>888808.75</v>
      </c>
      <c r="Y84" s="6">
        <v>955222.61</v>
      </c>
      <c r="Z84" t="s">
        <v>502</v>
      </c>
    </row>
    <row r="85" spans="1:26" x14ac:dyDescent="0.55000000000000004">
      <c r="A85" t="str">
        <f>VLOOKUP(B85,[1]jurisdictions!$E$1:$F$65536,2,FALSE)</f>
        <v>DS181000</v>
      </c>
      <c r="B85" t="s">
        <v>80</v>
      </c>
      <c r="C85" s="1">
        <v>3332408.0300000003</v>
      </c>
      <c r="D85" s="1">
        <v>4391753.42</v>
      </c>
      <c r="E85" s="1">
        <v>4732992.6800000006</v>
      </c>
      <c r="F85" s="1">
        <v>5019301.8300000019</v>
      </c>
      <c r="G85" s="1">
        <v>5155136.0000000009</v>
      </c>
      <c r="H85" s="1">
        <v>5827371.5999999996</v>
      </c>
      <c r="I85" s="1">
        <v>5823711.6299999999</v>
      </c>
      <c r="J85" s="1">
        <v>5577427.9700000007</v>
      </c>
      <c r="K85" s="1">
        <v>5272090.290000001</v>
      </c>
      <c r="L85" s="1">
        <v>5068016.620000002</v>
      </c>
      <c r="M85" s="6">
        <v>5174817.28</v>
      </c>
      <c r="N85" s="6">
        <f>'Net Tax Paid to Jurisdictions'!N85-'Administrative Fees'!N85</f>
        <v>5296998.7799999993</v>
      </c>
      <c r="O85" s="6">
        <f>'Net Tax Paid to Jurisdictions'!O85-'Administrative Fees'!O85</f>
        <v>5326547.9400000013</v>
      </c>
      <c r="P85" s="6">
        <f>'Net Tax Paid to Jurisdictions'!P85-'Administrative Fees'!P85</f>
        <v>5273291.54</v>
      </c>
      <c r="Q85" s="6">
        <f>'Net Tax Paid to Jurisdictions'!Q85-'Administrative Fees'!Q85</f>
        <v>5047999.3699999992</v>
      </c>
      <c r="R85" s="6">
        <f>'Net Tax Paid to Jurisdictions'!R85-'Administrative Fees'!R85</f>
        <v>5579242.0099999998</v>
      </c>
      <c r="S85" s="6">
        <f>'Net Tax Paid to Jurisdictions'!S85-'Administrative Fees'!S85</f>
        <v>4811938.53</v>
      </c>
      <c r="T85" s="6">
        <f>'Net Tax Paid to Jurisdictions'!T85-'Administrative Fees'!T85</f>
        <v>4842297.6100000013</v>
      </c>
      <c r="U85" s="6">
        <v>4745401.1900000004</v>
      </c>
      <c r="V85" s="6">
        <v>4483943.3899999997</v>
      </c>
      <c r="W85" s="6">
        <v>4614375.07</v>
      </c>
      <c r="X85" s="6">
        <v>5019711.5600000005</v>
      </c>
      <c r="Y85" s="6">
        <v>5112057.51</v>
      </c>
      <c r="Z85" t="s">
        <v>502</v>
      </c>
    </row>
    <row r="86" spans="1:26" x14ac:dyDescent="0.55000000000000004">
      <c r="A86" t="str">
        <f>VLOOKUP(B86,[1]jurisdictions!$E$1:$F$65536,2,FALSE)</f>
        <v>DS190001</v>
      </c>
      <c r="B86" t="s">
        <v>81</v>
      </c>
      <c r="C86" s="1">
        <v>289902.23000000004</v>
      </c>
      <c r="D86" s="1">
        <v>327437.06000000006</v>
      </c>
      <c r="E86" s="1">
        <v>303298.21999999991</v>
      </c>
      <c r="F86" s="1">
        <v>305437.26</v>
      </c>
      <c r="G86" s="1">
        <v>317636.11999999994</v>
      </c>
      <c r="H86" s="1">
        <v>303511.30999999988</v>
      </c>
      <c r="I86" s="1">
        <v>282094.53000000003</v>
      </c>
      <c r="J86" s="1">
        <v>267457.37</v>
      </c>
      <c r="K86" s="1">
        <v>253749.13000000003</v>
      </c>
      <c r="L86" s="1">
        <v>237319.21999999994</v>
      </c>
      <c r="M86" s="6">
        <v>239657.84999999995</v>
      </c>
      <c r="N86" s="6">
        <f>'Net Tax Paid to Jurisdictions'!N86-'Administrative Fees'!N86</f>
        <v>240632.3</v>
      </c>
      <c r="O86" s="6">
        <f>'Net Tax Paid to Jurisdictions'!O86-'Administrative Fees'!O86</f>
        <v>212084.32999999996</v>
      </c>
      <c r="P86" s="6">
        <f>'Net Tax Paid to Jurisdictions'!P86-'Administrative Fees'!P86</f>
        <v>192782.05000000002</v>
      </c>
      <c r="Q86" s="6">
        <f>'Net Tax Paid to Jurisdictions'!Q86-'Administrative Fees'!Q86</f>
        <v>192203.07</v>
      </c>
      <c r="R86" s="6">
        <f>'Net Tax Paid to Jurisdictions'!R86-'Administrative Fees'!R86</f>
        <v>197425.7</v>
      </c>
      <c r="S86" s="6">
        <f>'Net Tax Paid to Jurisdictions'!S86-'Administrative Fees'!S86</f>
        <v>191929.06000000003</v>
      </c>
      <c r="T86" s="6">
        <f>'Net Tax Paid to Jurisdictions'!T86-'Administrative Fees'!T86</f>
        <v>187363.66000000006</v>
      </c>
      <c r="U86" s="6">
        <v>203777.55000000002</v>
      </c>
      <c r="V86" s="6">
        <v>214069.73</v>
      </c>
      <c r="W86" s="6">
        <v>219045.50999999998</v>
      </c>
      <c r="X86" s="6">
        <v>234562.87000000002</v>
      </c>
      <c r="Y86" s="6">
        <v>246207.96000000005</v>
      </c>
      <c r="Z86" t="s">
        <v>503</v>
      </c>
    </row>
    <row r="87" spans="1:26" x14ac:dyDescent="0.55000000000000004">
      <c r="A87" t="str">
        <f>VLOOKUP(B87,[1]jurisdictions!$E$1:$F$65536,2,FALSE)</f>
        <v>DS190002</v>
      </c>
      <c r="B87" t="s">
        <v>82</v>
      </c>
      <c r="C87" s="1">
        <v>354263.28</v>
      </c>
      <c r="D87" s="1">
        <v>398993.7099999999</v>
      </c>
      <c r="E87" s="1">
        <v>380738.98</v>
      </c>
      <c r="F87" s="1">
        <v>406066.29999999993</v>
      </c>
      <c r="G87" s="1">
        <v>419707.4599999999</v>
      </c>
      <c r="H87" s="1">
        <v>415132.74000000011</v>
      </c>
      <c r="I87" s="1">
        <v>390674.85000000003</v>
      </c>
      <c r="J87" s="1">
        <v>634951.92000000016</v>
      </c>
      <c r="K87" s="1">
        <v>453669.07</v>
      </c>
      <c r="L87" s="1">
        <v>445735.66999999981</v>
      </c>
      <c r="M87" s="6">
        <v>373890.16000000003</v>
      </c>
      <c r="N87" s="6">
        <f>'Net Tax Paid to Jurisdictions'!N87-'Administrative Fees'!N87</f>
        <v>358433.61000000004</v>
      </c>
      <c r="O87" s="6">
        <f>'Net Tax Paid to Jurisdictions'!O87-'Administrative Fees'!O87</f>
        <v>313805.13000000006</v>
      </c>
      <c r="P87" s="6">
        <f>'Net Tax Paid to Jurisdictions'!P87-'Administrative Fees'!P87</f>
        <v>289687.75</v>
      </c>
      <c r="Q87" s="6">
        <f>'Net Tax Paid to Jurisdictions'!Q87-'Administrative Fees'!Q87</f>
        <v>295707.32000000007</v>
      </c>
      <c r="R87" s="6">
        <f>'Net Tax Paid to Jurisdictions'!R87-'Administrative Fees'!R87</f>
        <v>298318.40999999992</v>
      </c>
      <c r="S87" s="6">
        <f>'Net Tax Paid to Jurisdictions'!S87-'Administrative Fees'!S87</f>
        <v>260470.66000000003</v>
      </c>
      <c r="T87" s="6">
        <f>'Net Tax Paid to Jurisdictions'!T87-'Administrative Fees'!T87</f>
        <v>251210.62999999998</v>
      </c>
      <c r="U87" s="6">
        <v>293598.78999999998</v>
      </c>
      <c r="V87" s="6">
        <v>311862.04999999993</v>
      </c>
      <c r="W87" s="6">
        <v>313836.5400000001</v>
      </c>
      <c r="X87" s="6">
        <v>339849.89</v>
      </c>
      <c r="Y87" s="6">
        <v>369610.77</v>
      </c>
      <c r="Z87" t="s">
        <v>503</v>
      </c>
    </row>
    <row r="88" spans="1:26" x14ac:dyDescent="0.55000000000000004">
      <c r="A88" t="str">
        <f>VLOOKUP(B88,[1]jurisdictions!$E$1:$F$65536,2,FALSE)</f>
        <v>DS191000</v>
      </c>
      <c r="B88" t="s">
        <v>83</v>
      </c>
      <c r="C88" s="1">
        <v>1085918.45</v>
      </c>
      <c r="D88" s="1">
        <v>1451771.93</v>
      </c>
      <c r="E88" s="1">
        <v>1458556.7699999996</v>
      </c>
      <c r="F88" s="1">
        <v>1509716.1199999999</v>
      </c>
      <c r="G88" s="1">
        <v>1630080.1399999992</v>
      </c>
      <c r="H88" s="1">
        <v>1852605.2899999996</v>
      </c>
      <c r="I88" s="1">
        <v>1936438.0100000002</v>
      </c>
      <c r="J88" s="1">
        <v>2100497.4499999997</v>
      </c>
      <c r="K88" s="1">
        <v>1957889.78</v>
      </c>
      <c r="L88" s="1">
        <v>1909355.5</v>
      </c>
      <c r="M88" s="6">
        <v>1818581</v>
      </c>
      <c r="N88" s="6">
        <f>'Net Tax Paid to Jurisdictions'!N88-'Administrative Fees'!N88</f>
        <v>1817102.38</v>
      </c>
      <c r="O88" s="6">
        <f>'Net Tax Paid to Jurisdictions'!O88-'Administrative Fees'!O88</f>
        <v>1801777.1800000002</v>
      </c>
      <c r="P88" s="6">
        <f>'Net Tax Paid to Jurisdictions'!P88-'Administrative Fees'!P88</f>
        <v>1715187.79</v>
      </c>
      <c r="Q88" s="6">
        <f>'Net Tax Paid to Jurisdictions'!Q88-'Administrative Fees'!Q88</f>
        <v>1729256.3399999999</v>
      </c>
      <c r="R88" s="6">
        <f>'Net Tax Paid to Jurisdictions'!R88-'Administrative Fees'!R88</f>
        <v>1827394.99</v>
      </c>
      <c r="S88" s="6">
        <f>'Net Tax Paid to Jurisdictions'!S88-'Administrative Fees'!S88</f>
        <v>1737023.2300000002</v>
      </c>
      <c r="T88" s="6">
        <f>'Net Tax Paid to Jurisdictions'!T88-'Administrative Fees'!T88</f>
        <v>1608453.7600000002</v>
      </c>
      <c r="U88" s="6">
        <v>1568959.1199999999</v>
      </c>
      <c r="V88" s="6">
        <v>1548120.52</v>
      </c>
      <c r="W88" s="6">
        <v>1588404.1400000001</v>
      </c>
      <c r="X88" s="6">
        <v>1680647.8699999996</v>
      </c>
      <c r="Y88" s="6">
        <v>1673668.1399999997</v>
      </c>
      <c r="Z88" t="s">
        <v>503</v>
      </c>
    </row>
    <row r="89" spans="1:26" x14ac:dyDescent="0.55000000000000004">
      <c r="A89" t="str">
        <f>VLOOKUP(B89,[1]jurisdictions!$E$1:$F$65536,2,FALSE)</f>
        <v>DS200001</v>
      </c>
      <c r="B89" t="s">
        <v>84</v>
      </c>
      <c r="C89" s="1">
        <v>264244.59000000003</v>
      </c>
      <c r="D89" s="1">
        <v>306663.91999999993</v>
      </c>
      <c r="E89" s="1">
        <v>296115.72000000003</v>
      </c>
      <c r="F89" s="1">
        <v>320247.68999999994</v>
      </c>
      <c r="G89" s="1">
        <v>351507.35999999993</v>
      </c>
      <c r="H89" s="1">
        <v>360944.87</v>
      </c>
      <c r="I89" s="1">
        <v>372846.45999999996</v>
      </c>
      <c r="J89" s="1">
        <v>415921.49</v>
      </c>
      <c r="K89" s="1">
        <v>354804.76999999996</v>
      </c>
      <c r="L89" s="1">
        <v>350542.6</v>
      </c>
      <c r="M89" s="6">
        <v>348167.59000000008</v>
      </c>
      <c r="N89" s="6">
        <f>'Net Tax Paid to Jurisdictions'!N89-'Administrative Fees'!N89</f>
        <v>341690.37000000005</v>
      </c>
      <c r="O89" s="6">
        <f>'Net Tax Paid to Jurisdictions'!O89-'Administrative Fees'!O89</f>
        <v>343692.01999999996</v>
      </c>
      <c r="P89" s="6">
        <f>'Net Tax Paid to Jurisdictions'!P89-'Administrative Fees'!P89</f>
        <v>340133.48000000004</v>
      </c>
      <c r="Q89" s="6">
        <f>'Net Tax Paid to Jurisdictions'!Q89-'Administrative Fees'!Q89</f>
        <v>332358.64999999997</v>
      </c>
      <c r="R89" s="6">
        <f>'Net Tax Paid to Jurisdictions'!R89-'Administrative Fees'!R89</f>
        <v>336797.00999999995</v>
      </c>
      <c r="S89" s="6">
        <f>'Net Tax Paid to Jurisdictions'!S89-'Administrative Fees'!S89</f>
        <v>369290.19999999995</v>
      </c>
      <c r="T89" s="6">
        <f>'Net Tax Paid to Jurisdictions'!T89-'Administrative Fees'!T89</f>
        <v>373537.54999999993</v>
      </c>
      <c r="U89" s="6">
        <v>395097.87000000005</v>
      </c>
      <c r="V89" s="6">
        <v>388850.3600000001</v>
      </c>
      <c r="W89" s="6">
        <v>422467.31</v>
      </c>
      <c r="X89" s="6">
        <v>528238.47000000009</v>
      </c>
      <c r="Y89" s="6">
        <v>589177.05000000005</v>
      </c>
      <c r="Z89" t="s">
        <v>504</v>
      </c>
    </row>
    <row r="90" spans="1:26" x14ac:dyDescent="0.55000000000000004">
      <c r="A90" t="str">
        <f>VLOOKUP(B90,[1]jurisdictions!$E$1:$F$65536,2,FALSE)</f>
        <v>DS200002</v>
      </c>
      <c r="B90" t="s">
        <v>85</v>
      </c>
      <c r="C90" s="1">
        <v>45746.310000000012</v>
      </c>
      <c r="D90" s="1">
        <v>51540.34</v>
      </c>
      <c r="E90" s="1">
        <v>50713.880000000012</v>
      </c>
      <c r="F90" s="1">
        <v>58130.770000000004</v>
      </c>
      <c r="G90" s="1">
        <v>59083.26</v>
      </c>
      <c r="H90" s="1">
        <v>49524.409999999996</v>
      </c>
      <c r="I90" s="1">
        <v>42883.76</v>
      </c>
      <c r="J90" s="1">
        <v>53889.37</v>
      </c>
      <c r="K90" s="1">
        <v>52043.380000000005</v>
      </c>
      <c r="L90" s="1">
        <v>56736.280000000021</v>
      </c>
      <c r="M90" s="6">
        <v>77566.790000000008</v>
      </c>
      <c r="N90" s="6">
        <f>'Net Tax Paid to Jurisdictions'!N90-'Administrative Fees'!N90</f>
        <v>79803.77</v>
      </c>
      <c r="O90" s="6">
        <f>'Net Tax Paid to Jurisdictions'!O90-'Administrative Fees'!O90</f>
        <v>67546.799999999988</v>
      </c>
      <c r="P90" s="6">
        <f>'Net Tax Paid to Jurisdictions'!P90-'Administrative Fees'!P90</f>
        <v>74622.529999999984</v>
      </c>
      <c r="Q90" s="6">
        <f>'Net Tax Paid to Jurisdictions'!Q90-'Administrative Fees'!Q90</f>
        <v>67121.099999999977</v>
      </c>
      <c r="R90" s="6">
        <f>'Net Tax Paid to Jurisdictions'!R90-'Administrative Fees'!R90</f>
        <v>85282.380000000019</v>
      </c>
      <c r="S90" s="6">
        <f>'Net Tax Paid to Jurisdictions'!S90-'Administrative Fees'!S90</f>
        <v>79443.940000000017</v>
      </c>
      <c r="T90" s="6">
        <f>'Net Tax Paid to Jurisdictions'!T90-'Administrative Fees'!T90</f>
        <v>79259.070000000007</v>
      </c>
      <c r="U90" s="6">
        <v>85755.750000000015</v>
      </c>
      <c r="V90" s="6">
        <v>85940.51</v>
      </c>
      <c r="W90" s="6">
        <v>90415.19</v>
      </c>
      <c r="X90" s="6">
        <v>110197.68</v>
      </c>
      <c r="Y90" s="6">
        <v>134632.56999999998</v>
      </c>
      <c r="Z90" t="s">
        <v>504</v>
      </c>
    </row>
    <row r="91" spans="1:26" x14ac:dyDescent="0.55000000000000004">
      <c r="A91" t="str">
        <f>VLOOKUP(B91,[1]jurisdictions!$E$1:$F$65536,2,FALSE)</f>
        <v>DS200003</v>
      </c>
      <c r="B91" t="s">
        <v>86</v>
      </c>
      <c r="C91" s="1">
        <v>751678</v>
      </c>
      <c r="D91" s="1">
        <v>917975.35999999975</v>
      </c>
      <c r="E91" s="1">
        <v>835576.36</v>
      </c>
      <c r="F91" s="1">
        <v>809995.67999999982</v>
      </c>
      <c r="G91" s="1">
        <v>932212.08000000019</v>
      </c>
      <c r="H91" s="1">
        <v>851280.66</v>
      </c>
      <c r="I91" s="1">
        <v>806862.09</v>
      </c>
      <c r="J91" s="1">
        <v>871698.28000000026</v>
      </c>
      <c r="K91" s="1">
        <v>823543.22000000009</v>
      </c>
      <c r="L91" s="1">
        <v>769885.90999999992</v>
      </c>
      <c r="M91" s="6">
        <v>660297.98</v>
      </c>
      <c r="N91" s="6">
        <f>'Net Tax Paid to Jurisdictions'!N91-'Administrative Fees'!N91</f>
        <v>623637.46999999986</v>
      </c>
      <c r="O91" s="6">
        <f>'Net Tax Paid to Jurisdictions'!O91-'Administrative Fees'!O91</f>
        <v>547569.08000000007</v>
      </c>
      <c r="P91" s="6">
        <f>'Net Tax Paid to Jurisdictions'!P91-'Administrative Fees'!P91</f>
        <v>553351.15999999992</v>
      </c>
      <c r="Q91" s="6">
        <f>'Net Tax Paid to Jurisdictions'!Q91-'Administrative Fees'!Q91</f>
        <v>556169.41</v>
      </c>
      <c r="R91" s="6">
        <f>'Net Tax Paid to Jurisdictions'!R91-'Administrative Fees'!R91</f>
        <v>624821.70000000007</v>
      </c>
      <c r="S91" s="6">
        <f>'Net Tax Paid to Jurisdictions'!S91-'Administrative Fees'!S91</f>
        <v>600833.00000000012</v>
      </c>
      <c r="T91" s="6">
        <f>'Net Tax Paid to Jurisdictions'!T91-'Administrative Fees'!T91</f>
        <v>583931.15999999992</v>
      </c>
      <c r="U91" s="6">
        <v>604312.12999999989</v>
      </c>
      <c r="V91" s="6">
        <v>584410.08999999985</v>
      </c>
      <c r="W91" s="6">
        <v>543534.6100000001</v>
      </c>
      <c r="X91" s="6">
        <v>627481.7300000001</v>
      </c>
      <c r="Y91" s="6">
        <v>659190.62</v>
      </c>
      <c r="Z91" t="s">
        <v>504</v>
      </c>
    </row>
    <row r="92" spans="1:26" x14ac:dyDescent="0.55000000000000004">
      <c r="A92" t="str">
        <f>VLOOKUP(B92,[1]jurisdictions!$E$1:$F$65536,2,FALSE)</f>
        <v>DS200004</v>
      </c>
      <c r="B92" t="s">
        <v>87</v>
      </c>
      <c r="C92" s="1">
        <v>24125.239999999998</v>
      </c>
      <c r="D92" s="1">
        <v>26000.06</v>
      </c>
      <c r="E92" s="1">
        <v>23869.120000000003</v>
      </c>
      <c r="F92" s="1">
        <v>22212.41</v>
      </c>
      <c r="G92" s="1">
        <v>22265.85</v>
      </c>
      <c r="H92" s="1">
        <v>20460.649999999998</v>
      </c>
      <c r="I92" s="1">
        <v>20042.280000000002</v>
      </c>
      <c r="J92" s="1">
        <v>17848</v>
      </c>
      <c r="K92" s="1">
        <v>15679.35</v>
      </c>
      <c r="L92" s="1">
        <v>14413.060000000001</v>
      </c>
      <c r="M92" s="6">
        <v>15567.84</v>
      </c>
      <c r="N92" s="6">
        <f>'Net Tax Paid to Jurisdictions'!N92-'Administrative Fees'!N92</f>
        <v>17428.649999999998</v>
      </c>
      <c r="O92" s="6">
        <f>'Net Tax Paid to Jurisdictions'!O92-'Administrative Fees'!O92</f>
        <v>14747.640000000001</v>
      </c>
      <c r="P92" s="6">
        <f>'Net Tax Paid to Jurisdictions'!P92-'Administrative Fees'!P92</f>
        <v>12407.54</v>
      </c>
      <c r="Q92" s="6">
        <f>'Net Tax Paid to Jurisdictions'!Q92-'Administrative Fees'!Q92</f>
        <v>9645.2400000000016</v>
      </c>
      <c r="R92" s="6">
        <f>'Net Tax Paid to Jurisdictions'!R92-'Administrative Fees'!R92</f>
        <v>9471.64</v>
      </c>
      <c r="S92" s="6">
        <f>'Net Tax Paid to Jurisdictions'!S92-'Administrative Fees'!S92</f>
        <v>10536.35</v>
      </c>
      <c r="T92" s="6">
        <f>'Net Tax Paid to Jurisdictions'!T92-'Administrative Fees'!T92</f>
        <v>12976.279999999999</v>
      </c>
      <c r="U92" s="6">
        <v>16549.309999999998</v>
      </c>
      <c r="V92" s="6">
        <v>14587.07</v>
      </c>
      <c r="W92" s="6">
        <v>14601.93</v>
      </c>
      <c r="X92" s="6">
        <v>13942.010000000002</v>
      </c>
      <c r="Y92" s="6">
        <v>10157.51</v>
      </c>
      <c r="Z92" t="s">
        <v>504</v>
      </c>
    </row>
    <row r="93" spans="1:26" x14ac:dyDescent="0.55000000000000004">
      <c r="A93" t="str">
        <f>VLOOKUP(B93,[1]jurisdictions!$E$1:$F$65536,2,FALSE)</f>
        <v>DS201000</v>
      </c>
      <c r="B93" t="s">
        <v>88</v>
      </c>
      <c r="C93" s="1">
        <v>3705290.6400000006</v>
      </c>
      <c r="D93" s="1">
        <v>4614877.2200000007</v>
      </c>
      <c r="E93" s="1">
        <v>4970870.5200000005</v>
      </c>
      <c r="F93" s="1">
        <v>5634691.3400000017</v>
      </c>
      <c r="G93" s="1">
        <v>6245769.4400000013</v>
      </c>
      <c r="H93" s="1">
        <v>6799553.7299999986</v>
      </c>
      <c r="I93" s="1">
        <v>7029689.1300000008</v>
      </c>
      <c r="J93" s="1">
        <v>6756670.3099999977</v>
      </c>
      <c r="K93" s="1">
        <v>7053787.2699999996</v>
      </c>
      <c r="L93" s="1">
        <v>6568846.3700000029</v>
      </c>
      <c r="M93" s="6">
        <v>6819984.6700000009</v>
      </c>
      <c r="N93" s="6">
        <f>'Net Tax Paid to Jurisdictions'!N93-'Administrative Fees'!N93</f>
        <v>7204566.4000000004</v>
      </c>
      <c r="O93" s="6">
        <f>'Net Tax Paid to Jurisdictions'!O93-'Administrative Fees'!O93</f>
        <v>6571308.7699999996</v>
      </c>
      <c r="P93" s="6">
        <f>'Net Tax Paid to Jurisdictions'!P93-'Administrative Fees'!P93</f>
        <v>6404332.2699999996</v>
      </c>
      <c r="Q93" s="6">
        <f>'Net Tax Paid to Jurisdictions'!Q93-'Administrative Fees'!Q93</f>
        <v>5994377.6499999994</v>
      </c>
      <c r="R93" s="6">
        <f>'Net Tax Paid to Jurisdictions'!R93-'Administrative Fees'!R93</f>
        <v>5544315.8499999996</v>
      </c>
      <c r="S93" s="6">
        <f>'Net Tax Paid to Jurisdictions'!S93-'Administrative Fees'!S93</f>
        <v>5512095.8899999987</v>
      </c>
      <c r="T93" s="6">
        <f>'Net Tax Paid to Jurisdictions'!T93-'Administrative Fees'!T93</f>
        <v>5285400.8699999992</v>
      </c>
      <c r="U93" s="6">
        <v>5246193.7499999981</v>
      </c>
      <c r="V93" s="6">
        <v>5213948.9899999993</v>
      </c>
      <c r="W93" s="6">
        <v>5406406.1400000006</v>
      </c>
      <c r="X93" s="6">
        <v>5730443.54</v>
      </c>
      <c r="Y93" s="6">
        <v>5794488.7999999998</v>
      </c>
      <c r="Z93" t="s">
        <v>504</v>
      </c>
    </row>
    <row r="94" spans="1:26" x14ac:dyDescent="0.55000000000000004">
      <c r="A94" t="str">
        <f>VLOOKUP(B94,[1]jurisdictions!$E$1:$F$65536,2,FALSE)</f>
        <v>DS210001</v>
      </c>
      <c r="B94" t="s">
        <v>89</v>
      </c>
      <c r="C94" s="1">
        <v>14932.71</v>
      </c>
      <c r="D94" s="1">
        <v>28178.950000000008</v>
      </c>
      <c r="E94" s="1">
        <v>24902.649999999998</v>
      </c>
      <c r="F94" s="1">
        <v>24973.53</v>
      </c>
      <c r="G94" s="1">
        <v>26186.149999999994</v>
      </c>
      <c r="H94" s="1">
        <v>29093.49</v>
      </c>
      <c r="I94" s="1">
        <v>27301.990000000005</v>
      </c>
      <c r="J94" s="1">
        <v>32399.42</v>
      </c>
      <c r="K94" s="1">
        <v>25234.55</v>
      </c>
      <c r="L94" s="1">
        <v>21212.720000000001</v>
      </c>
      <c r="M94" s="6">
        <v>20478.369999999995</v>
      </c>
      <c r="N94" s="6">
        <f>'Net Tax Paid to Jurisdictions'!N94-'Administrative Fees'!N94</f>
        <v>21304.829999999998</v>
      </c>
      <c r="O94" s="6">
        <f>'Net Tax Paid to Jurisdictions'!O94-'Administrative Fees'!O94</f>
        <v>13545.349999999999</v>
      </c>
      <c r="P94" s="6">
        <f>'Net Tax Paid to Jurisdictions'!P94-'Administrative Fees'!P94</f>
        <v>14066.599999999999</v>
      </c>
      <c r="Q94" s="6">
        <f>'Net Tax Paid to Jurisdictions'!Q94-'Administrative Fees'!Q94</f>
        <v>14477.259999999998</v>
      </c>
      <c r="R94" s="6">
        <f>'Net Tax Paid to Jurisdictions'!R94-'Administrative Fees'!R94</f>
        <v>15164.689999999999</v>
      </c>
      <c r="S94" s="6">
        <f>'Net Tax Paid to Jurisdictions'!S94-'Administrative Fees'!S94</f>
        <v>16485.2</v>
      </c>
      <c r="T94" s="6">
        <f>'Net Tax Paid to Jurisdictions'!T94-'Administrative Fees'!T94</f>
        <v>13503.779999999997</v>
      </c>
      <c r="U94" s="6">
        <v>14240.509999999998</v>
      </c>
      <c r="V94" s="6">
        <v>15460.63</v>
      </c>
      <c r="W94" s="6">
        <v>16379.180000000002</v>
      </c>
      <c r="X94" s="6">
        <v>15661.659999999998</v>
      </c>
      <c r="Y94" s="6">
        <v>17096.129999999997</v>
      </c>
      <c r="Z94" t="s">
        <v>505</v>
      </c>
    </row>
    <row r="95" spans="1:26" x14ac:dyDescent="0.55000000000000004">
      <c r="A95" t="str">
        <f>VLOOKUP(B95,[1]jurisdictions!$E$1:$F$65536,2,FALSE)</f>
        <v>DS210002</v>
      </c>
      <c r="B95" t="s">
        <v>90</v>
      </c>
      <c r="C95" s="1">
        <v>677747.59999999986</v>
      </c>
      <c r="D95" s="1">
        <v>894913.14999999991</v>
      </c>
      <c r="E95" s="1">
        <v>931943.97</v>
      </c>
      <c r="F95" s="1">
        <v>961985.15999999992</v>
      </c>
      <c r="G95" s="1">
        <v>997865.18999999971</v>
      </c>
      <c r="H95" s="1">
        <v>988172.03000000014</v>
      </c>
      <c r="I95" s="1">
        <v>981918.21999999986</v>
      </c>
      <c r="J95" s="1">
        <v>938778.93</v>
      </c>
      <c r="K95" s="1">
        <v>1026106.9099999999</v>
      </c>
      <c r="L95" s="1">
        <v>970416.01</v>
      </c>
      <c r="M95" s="6">
        <v>978205.15999999992</v>
      </c>
      <c r="N95" s="6">
        <f>'Net Tax Paid to Jurisdictions'!N95-'Administrative Fees'!N95</f>
        <v>1061069.27</v>
      </c>
      <c r="O95" s="6">
        <f>'Net Tax Paid to Jurisdictions'!O95-'Administrative Fees'!O95</f>
        <v>902071.14</v>
      </c>
      <c r="P95" s="6">
        <f>'Net Tax Paid to Jurisdictions'!P95-'Administrative Fees'!P95</f>
        <v>904149.64</v>
      </c>
      <c r="Q95" s="6">
        <f>'Net Tax Paid to Jurisdictions'!Q95-'Administrative Fees'!Q95</f>
        <v>867076.64</v>
      </c>
      <c r="R95" s="6">
        <f>'Net Tax Paid to Jurisdictions'!R95-'Administrative Fees'!R95</f>
        <v>948110.06</v>
      </c>
      <c r="S95" s="6">
        <f>'Net Tax Paid to Jurisdictions'!S95-'Administrative Fees'!S95</f>
        <v>977008.02000000014</v>
      </c>
      <c r="T95" s="6">
        <f>'Net Tax Paid to Jurisdictions'!T95-'Administrative Fees'!T95</f>
        <v>809593.83999999985</v>
      </c>
      <c r="U95" s="6">
        <v>495087.66000000015</v>
      </c>
      <c r="V95" s="6">
        <v>348675.73</v>
      </c>
      <c r="W95" s="6">
        <v>369920.67</v>
      </c>
      <c r="X95" s="6">
        <v>368713.66000000003</v>
      </c>
      <c r="Y95" s="6">
        <v>347855.8</v>
      </c>
      <c r="Z95" t="s">
        <v>505</v>
      </c>
    </row>
    <row r="96" spans="1:26" x14ac:dyDescent="0.55000000000000004">
      <c r="A96" t="str">
        <f>VLOOKUP(B96,[1]jurisdictions!$E$1:$F$65536,2,FALSE)</f>
        <v>DS210003</v>
      </c>
      <c r="B96" t="s">
        <v>91</v>
      </c>
      <c r="C96" s="1">
        <v>1829265.9499999997</v>
      </c>
      <c r="D96" s="1">
        <v>1844130.3799999997</v>
      </c>
      <c r="E96" s="1">
        <v>1589864.7399999998</v>
      </c>
      <c r="F96" s="1">
        <v>1622152.2399999993</v>
      </c>
      <c r="G96" s="1">
        <v>1725773.3300000005</v>
      </c>
      <c r="H96" s="1">
        <v>1706795.6699999995</v>
      </c>
      <c r="I96" s="1">
        <v>1692485.1899999997</v>
      </c>
      <c r="J96" s="1">
        <v>1927609.9899999993</v>
      </c>
      <c r="K96" s="1">
        <v>2148815.4800000004</v>
      </c>
      <c r="L96" s="1">
        <v>2398212.48</v>
      </c>
      <c r="M96" s="6">
        <v>2783649.08</v>
      </c>
      <c r="N96" s="6">
        <f>'Net Tax Paid to Jurisdictions'!N96-'Administrative Fees'!N96</f>
        <v>3017563.4800000004</v>
      </c>
      <c r="O96" s="6">
        <f>'Net Tax Paid to Jurisdictions'!O96-'Administrative Fees'!O96</f>
        <v>2380148.1800000006</v>
      </c>
      <c r="P96" s="6">
        <f>'Net Tax Paid to Jurisdictions'!P96-'Administrative Fees'!P96</f>
        <v>2232059.3200000003</v>
      </c>
      <c r="Q96" s="6">
        <f>'Net Tax Paid to Jurisdictions'!Q96-'Administrative Fees'!Q96</f>
        <v>2244274.4700000002</v>
      </c>
      <c r="R96" s="6">
        <f>'Net Tax Paid to Jurisdictions'!R96-'Administrative Fees'!R96</f>
        <v>2355190.86</v>
      </c>
      <c r="S96" s="6">
        <f>'Net Tax Paid to Jurisdictions'!S96-'Administrative Fees'!S96</f>
        <v>2270748.9700000002</v>
      </c>
      <c r="T96" s="6">
        <f>'Net Tax Paid to Jurisdictions'!T96-'Administrative Fees'!T96</f>
        <v>2416725.9500000002</v>
      </c>
      <c r="U96" s="6">
        <v>2760952.6799999997</v>
      </c>
      <c r="V96" s="6">
        <v>2970881.32</v>
      </c>
      <c r="W96" s="6">
        <v>2975063.11</v>
      </c>
      <c r="X96" s="6">
        <v>3349981.0999999996</v>
      </c>
      <c r="Y96" s="6">
        <v>3808273.96</v>
      </c>
      <c r="Z96" t="s">
        <v>505</v>
      </c>
    </row>
    <row r="97" spans="1:26" x14ac:dyDescent="0.55000000000000004">
      <c r="A97" t="str">
        <f>VLOOKUP(B97,[1]jurisdictions!$E$1:$F$65536,2,FALSE)</f>
        <v>DS211000</v>
      </c>
      <c r="B97" t="s">
        <v>92</v>
      </c>
      <c r="C97" s="1">
        <v>2298397.8499999996</v>
      </c>
      <c r="D97" s="1">
        <v>2821657</v>
      </c>
      <c r="E97" s="1">
        <v>3013805.8299999996</v>
      </c>
      <c r="F97" s="1">
        <v>4161899.4000000004</v>
      </c>
      <c r="G97" s="1">
        <v>4588804.2800000021</v>
      </c>
      <c r="H97" s="1">
        <v>5049716.2299999995</v>
      </c>
      <c r="I97" s="1">
        <v>5840599.9699999997</v>
      </c>
      <c r="J97" s="1">
        <v>7425783.5900000008</v>
      </c>
      <c r="K97" s="1">
        <v>5679649.5300000021</v>
      </c>
      <c r="L97" s="1">
        <v>5632892.1600000029</v>
      </c>
      <c r="M97" s="6">
        <v>5437107.2700000005</v>
      </c>
      <c r="N97" s="6">
        <f>'Net Tax Paid to Jurisdictions'!N97-'Administrative Fees'!N97</f>
        <v>4893208.74</v>
      </c>
      <c r="O97" s="6">
        <f>'Net Tax Paid to Jurisdictions'!O97-'Administrative Fees'!O97</f>
        <v>5056426.92</v>
      </c>
      <c r="P97" s="6">
        <f>'Net Tax Paid to Jurisdictions'!P97-'Administrative Fees'!P97</f>
        <v>4906247.4099999992</v>
      </c>
      <c r="Q97" s="6">
        <f>'Net Tax Paid to Jurisdictions'!Q97-'Administrative Fees'!Q97</f>
        <v>4757340.25</v>
      </c>
      <c r="R97" s="6">
        <f>'Net Tax Paid to Jurisdictions'!R97-'Administrative Fees'!R97</f>
        <v>5108724.1900000004</v>
      </c>
      <c r="S97" s="6">
        <f>'Net Tax Paid to Jurisdictions'!S97-'Administrative Fees'!S97</f>
        <v>4530323.6900000013</v>
      </c>
      <c r="T97" s="6">
        <f>'Net Tax Paid to Jurisdictions'!T97-'Administrative Fees'!T97</f>
        <v>4445899</v>
      </c>
      <c r="U97" s="6">
        <v>4145019.0399999996</v>
      </c>
      <c r="V97" s="6">
        <v>3883715.6300000008</v>
      </c>
      <c r="W97" s="6">
        <v>4004827.9699999993</v>
      </c>
      <c r="X97" s="6">
        <v>4147553.1500000008</v>
      </c>
      <c r="Y97" s="6">
        <v>4013530.74</v>
      </c>
      <c r="Z97" t="s">
        <v>505</v>
      </c>
    </row>
    <row r="98" spans="1:26" x14ac:dyDescent="0.55000000000000004">
      <c r="A98" t="str">
        <f>VLOOKUP(B98,[1]jurisdictions!$E$1:$F$65536,2,FALSE)</f>
        <v>DS220001</v>
      </c>
      <c r="B98" t="s">
        <v>93</v>
      </c>
      <c r="C98" s="1">
        <v>4565.9800000000005</v>
      </c>
      <c r="D98" s="1">
        <v>6368.0999999999985</v>
      </c>
      <c r="E98" s="1">
        <v>2535.4400000000005</v>
      </c>
      <c r="F98" s="1">
        <v>2507.0300000000002</v>
      </c>
      <c r="G98" s="1">
        <v>2991.39</v>
      </c>
      <c r="H98" s="1">
        <v>3090.51</v>
      </c>
      <c r="I98" s="1">
        <v>6557.5899999999974</v>
      </c>
      <c r="J98" s="1">
        <v>7839.359999999996</v>
      </c>
      <c r="K98" s="1">
        <v>7985.7099999999991</v>
      </c>
      <c r="L98" s="1">
        <v>4571.3499999999995</v>
      </c>
      <c r="M98" s="6">
        <v>3215.9199999999992</v>
      </c>
      <c r="N98" s="6">
        <f>'Net Tax Paid to Jurisdictions'!N98-'Administrative Fees'!N98</f>
        <v>4091.9300000000007</v>
      </c>
      <c r="O98" s="6">
        <f>'Net Tax Paid to Jurisdictions'!O98-'Administrative Fees'!O98</f>
        <v>2775.01</v>
      </c>
      <c r="P98" s="6">
        <f>'Net Tax Paid to Jurisdictions'!P98-'Administrative Fees'!P98</f>
        <v>3400.6000000000004</v>
      </c>
      <c r="Q98" s="6">
        <f>'Net Tax Paid to Jurisdictions'!Q98-'Administrative Fees'!Q98</f>
        <v>4001.0700000000006</v>
      </c>
      <c r="R98" s="6">
        <f>'Net Tax Paid to Jurisdictions'!R98-'Administrative Fees'!R98</f>
        <v>4306.619999999999</v>
      </c>
      <c r="S98" s="6">
        <f>'Net Tax Paid to Jurisdictions'!S98-'Administrative Fees'!S98</f>
        <v>4325.84</v>
      </c>
      <c r="T98" s="6">
        <f>'Net Tax Paid to Jurisdictions'!T98-'Administrative Fees'!T98</f>
        <v>4421.7899999999991</v>
      </c>
      <c r="U98" s="6">
        <v>5944.8</v>
      </c>
      <c r="V98" s="6">
        <v>5551.23</v>
      </c>
      <c r="W98" s="6">
        <v>4924.8099999999995</v>
      </c>
      <c r="X98" s="6">
        <v>5526</v>
      </c>
      <c r="Y98" s="6">
        <v>5639.5599999999995</v>
      </c>
      <c r="Z98" t="s">
        <v>506</v>
      </c>
    </row>
    <row r="99" spans="1:26" x14ac:dyDescent="0.55000000000000004">
      <c r="A99" t="str">
        <f>VLOOKUP(B99,[1]jurisdictions!$E$1:$F$65536,2,FALSE)</f>
        <v>DS220002</v>
      </c>
      <c r="B99" t="s">
        <v>94</v>
      </c>
      <c r="C99" s="1">
        <v>1010135.4799999999</v>
      </c>
      <c r="D99" s="1">
        <v>1027931.2899999999</v>
      </c>
      <c r="E99" s="1">
        <v>978574.06999999983</v>
      </c>
      <c r="F99" s="1">
        <v>948737.09999999963</v>
      </c>
      <c r="G99" s="1">
        <v>982664.64000000013</v>
      </c>
      <c r="H99" s="1">
        <v>1026831.27</v>
      </c>
      <c r="I99" s="1">
        <v>1015243.0599999998</v>
      </c>
      <c r="J99" s="1">
        <v>1031493.7399999999</v>
      </c>
      <c r="K99" s="1">
        <v>780121.3</v>
      </c>
      <c r="L99" s="1">
        <v>691288.66999999993</v>
      </c>
      <c r="M99" s="6">
        <v>817546.20999999973</v>
      </c>
      <c r="N99" s="6">
        <f>'Net Tax Paid to Jurisdictions'!N99-'Administrative Fees'!N99</f>
        <v>939746.54999999993</v>
      </c>
      <c r="O99" s="6">
        <f>'Net Tax Paid to Jurisdictions'!O99-'Administrative Fees'!O99</f>
        <v>650125.19000000006</v>
      </c>
      <c r="P99" s="6">
        <f>'Net Tax Paid to Jurisdictions'!P99-'Administrative Fees'!P99</f>
        <v>590025.01</v>
      </c>
      <c r="Q99" s="6">
        <f>'Net Tax Paid to Jurisdictions'!Q99-'Administrative Fees'!Q99</f>
        <v>623237.89000000013</v>
      </c>
      <c r="R99" s="6">
        <f>'Net Tax Paid to Jurisdictions'!R99-'Administrative Fees'!R99</f>
        <v>664986.26000000013</v>
      </c>
      <c r="S99" s="6">
        <f>'Net Tax Paid to Jurisdictions'!S99-'Administrative Fees'!S99</f>
        <v>655323.25</v>
      </c>
      <c r="T99" s="6">
        <f>'Net Tax Paid to Jurisdictions'!T99-'Administrative Fees'!T99</f>
        <v>609332.72000000009</v>
      </c>
      <c r="U99" s="6">
        <v>629930.66</v>
      </c>
      <c r="V99" s="6">
        <v>607501.94999999995</v>
      </c>
      <c r="W99" s="6">
        <v>582115.36999999988</v>
      </c>
      <c r="X99" s="6">
        <v>638633.59000000008</v>
      </c>
      <c r="Y99" s="6">
        <v>598578.74000000011</v>
      </c>
      <c r="Z99" t="s">
        <v>506</v>
      </c>
    </row>
    <row r="100" spans="1:26" x14ac:dyDescent="0.55000000000000004">
      <c r="A100" t="str">
        <f>VLOOKUP(B100,[1]jurisdictions!$E$1:$F$65536,2,FALSE)</f>
        <v>DS221000</v>
      </c>
      <c r="B100" t="s">
        <v>95</v>
      </c>
      <c r="C100" s="1">
        <v>159350.38</v>
      </c>
      <c r="D100" s="1">
        <v>194469.22000000003</v>
      </c>
      <c r="E100" s="1">
        <v>225450.71</v>
      </c>
      <c r="F100" s="1">
        <v>233159.99999999991</v>
      </c>
      <c r="G100" s="1">
        <v>279008.33</v>
      </c>
      <c r="H100" s="1">
        <v>246523.60999999996</v>
      </c>
      <c r="I100" s="1">
        <v>256992.65</v>
      </c>
      <c r="J100" s="1">
        <v>275259.2099999999</v>
      </c>
      <c r="K100" s="1">
        <v>315740.25</v>
      </c>
      <c r="L100" s="1">
        <v>331310.75</v>
      </c>
      <c r="M100" s="6">
        <v>303041.28999999998</v>
      </c>
      <c r="N100" s="6">
        <f>'Net Tax Paid to Jurisdictions'!N100-'Administrative Fees'!N100</f>
        <v>283743.00000000006</v>
      </c>
      <c r="O100" s="6">
        <f>'Net Tax Paid to Jurisdictions'!O100-'Administrative Fees'!O100</f>
        <v>343022.18000000005</v>
      </c>
      <c r="P100" s="6">
        <f>'Net Tax Paid to Jurisdictions'!P100-'Administrative Fees'!P100</f>
        <v>330330.69000000006</v>
      </c>
      <c r="Q100" s="6">
        <f>'Net Tax Paid to Jurisdictions'!Q100-'Administrative Fees'!Q100</f>
        <v>775847.25000000012</v>
      </c>
      <c r="R100" s="6">
        <f>'Net Tax Paid to Jurisdictions'!R100-'Administrative Fees'!R100</f>
        <v>1072503.7399999998</v>
      </c>
      <c r="S100" s="6">
        <f>'Net Tax Paid to Jurisdictions'!S100-'Administrative Fees'!S100</f>
        <v>1068271.8600000001</v>
      </c>
      <c r="T100" s="6">
        <f>'Net Tax Paid to Jurisdictions'!T100-'Administrative Fees'!T100</f>
        <v>1085202.8500000001</v>
      </c>
      <c r="U100" s="6">
        <v>1135993.73</v>
      </c>
      <c r="V100" s="6">
        <v>1074481.4299999997</v>
      </c>
      <c r="W100" s="6">
        <v>1112947.3599999999</v>
      </c>
      <c r="X100" s="6">
        <v>1199574.3</v>
      </c>
      <c r="Y100" s="6">
        <v>1214571.3700000001</v>
      </c>
      <c r="Z100" t="s">
        <v>506</v>
      </c>
    </row>
    <row r="101" spans="1:26" x14ac:dyDescent="0.55000000000000004">
      <c r="A101" t="str">
        <f>VLOOKUP(B101,[1]jurisdictions!$E$1:$F$65536,2,FALSE)</f>
        <v>DS230001</v>
      </c>
      <c r="B101" t="s">
        <v>96</v>
      </c>
      <c r="C101" s="1">
        <v>340054.95999999996</v>
      </c>
      <c r="D101" s="1">
        <v>291277.08999999997</v>
      </c>
      <c r="E101" s="1">
        <v>318566.64</v>
      </c>
      <c r="F101" s="1">
        <v>386248.41000000003</v>
      </c>
      <c r="G101" s="1">
        <v>405726.61000000004</v>
      </c>
      <c r="H101" s="1">
        <v>373122.53</v>
      </c>
      <c r="I101" s="1">
        <v>351256.58999999997</v>
      </c>
      <c r="J101" s="1">
        <v>341200.22</v>
      </c>
      <c r="K101" s="1">
        <v>286605.26999999996</v>
      </c>
      <c r="L101" s="1">
        <v>264278.06999999995</v>
      </c>
      <c r="M101" s="6">
        <v>265457.55</v>
      </c>
      <c r="N101" s="6">
        <f>'Net Tax Paid to Jurisdictions'!N101-'Administrative Fees'!N101</f>
        <v>280144.56</v>
      </c>
      <c r="O101" s="6">
        <f>'Net Tax Paid to Jurisdictions'!O101-'Administrative Fees'!O101</f>
        <v>243350.99000000002</v>
      </c>
      <c r="P101" s="6">
        <f>'Net Tax Paid to Jurisdictions'!P101-'Administrative Fees'!P101</f>
        <v>221380.05</v>
      </c>
      <c r="Q101" s="6">
        <f>'Net Tax Paid to Jurisdictions'!Q101-'Administrative Fees'!Q101</f>
        <v>196815.90000000002</v>
      </c>
      <c r="R101" s="6">
        <f>'Net Tax Paid to Jurisdictions'!R101-'Administrative Fees'!R101</f>
        <v>185479.64</v>
      </c>
      <c r="S101" s="6">
        <f>'Net Tax Paid to Jurisdictions'!S101-'Administrative Fees'!S101</f>
        <v>161212.31000000006</v>
      </c>
      <c r="T101" s="6">
        <f>'Net Tax Paid to Jurisdictions'!T101-'Administrative Fees'!T101</f>
        <v>154588.14000000004</v>
      </c>
      <c r="U101" s="6">
        <v>164190.07999999999</v>
      </c>
      <c r="V101" s="6">
        <v>181582.95999999996</v>
      </c>
      <c r="W101" s="6">
        <v>184046.21</v>
      </c>
      <c r="X101" s="6">
        <v>213754.47000000003</v>
      </c>
      <c r="Y101" s="6">
        <v>229708.38000000003</v>
      </c>
      <c r="Z101" t="s">
        <v>507</v>
      </c>
    </row>
    <row r="102" spans="1:26" x14ac:dyDescent="0.55000000000000004">
      <c r="A102" t="str">
        <f>VLOOKUP(B102,[1]jurisdictions!$E$1:$F$65536,2,FALSE)</f>
        <v>DS231000</v>
      </c>
      <c r="B102" t="s">
        <v>97</v>
      </c>
      <c r="C102" s="1">
        <v>79474.400000000009</v>
      </c>
      <c r="D102" s="1">
        <v>115575.89</v>
      </c>
      <c r="E102" s="1">
        <v>132469.77000000002</v>
      </c>
      <c r="F102" s="1">
        <v>215753.09999999995</v>
      </c>
      <c r="G102" s="1">
        <v>232042.23</v>
      </c>
      <c r="H102" s="1">
        <v>245003.08</v>
      </c>
      <c r="I102" s="1">
        <v>243516.63999999998</v>
      </c>
      <c r="J102" s="1">
        <v>283777.40999999992</v>
      </c>
      <c r="K102" s="1">
        <v>226459.75</v>
      </c>
      <c r="L102" s="1">
        <v>210102.57999999996</v>
      </c>
      <c r="M102" s="6">
        <v>196447.64000000007</v>
      </c>
      <c r="N102" s="6">
        <f>'Net Tax Paid to Jurisdictions'!N102-'Administrative Fees'!N102</f>
        <v>196187.48999999996</v>
      </c>
      <c r="O102" s="6">
        <f>'Net Tax Paid to Jurisdictions'!O102-'Administrative Fees'!O102</f>
        <v>207516.34</v>
      </c>
      <c r="P102" s="6">
        <f>'Net Tax Paid to Jurisdictions'!P102-'Administrative Fees'!P102</f>
        <v>200748.51</v>
      </c>
      <c r="Q102" s="6">
        <f>'Net Tax Paid to Jurisdictions'!Q102-'Administrative Fees'!Q102</f>
        <v>195321.22000000003</v>
      </c>
      <c r="R102" s="6">
        <f>'Net Tax Paid to Jurisdictions'!R102-'Administrative Fees'!R102</f>
        <v>210957.88999999998</v>
      </c>
      <c r="S102" s="6">
        <f>'Net Tax Paid to Jurisdictions'!S102-'Administrative Fees'!S102</f>
        <v>162389.66</v>
      </c>
      <c r="T102" s="6">
        <f>'Net Tax Paid to Jurisdictions'!T102-'Administrative Fees'!T102</f>
        <v>156894.14000000001</v>
      </c>
      <c r="U102" s="6">
        <v>153523.91</v>
      </c>
      <c r="V102" s="6">
        <v>142560.85</v>
      </c>
      <c r="W102" s="6">
        <v>141385.72</v>
      </c>
      <c r="X102" s="6">
        <v>148099.16999999998</v>
      </c>
      <c r="Y102" s="6">
        <v>159186.4</v>
      </c>
      <c r="Z102" t="s">
        <v>507</v>
      </c>
    </row>
    <row r="103" spans="1:26" x14ac:dyDescent="0.55000000000000004">
      <c r="A103" t="str">
        <f>VLOOKUP(B103,[1]jurisdictions!$E$1:$F$65536,2,FALSE)</f>
        <v>DS240001</v>
      </c>
      <c r="B103" t="s">
        <v>98</v>
      </c>
      <c r="C103" s="1">
        <v>34437.55000000001</v>
      </c>
      <c r="D103" s="1">
        <v>37994.36</v>
      </c>
      <c r="E103" s="1">
        <v>31892.580000000005</v>
      </c>
      <c r="F103" s="1">
        <v>39359.510000000009</v>
      </c>
      <c r="G103" s="1">
        <v>45705.040000000008</v>
      </c>
      <c r="H103" s="1">
        <v>48935.820000000007</v>
      </c>
      <c r="I103" s="1">
        <v>49010.03</v>
      </c>
      <c r="J103" s="1">
        <v>68694.340000000011</v>
      </c>
      <c r="K103" s="1">
        <v>50387.850000000006</v>
      </c>
      <c r="L103" s="1">
        <v>46562.340000000011</v>
      </c>
      <c r="M103" s="6">
        <v>40999.580000000009</v>
      </c>
      <c r="N103" s="6">
        <f>'Net Tax Paid to Jurisdictions'!N103-'Administrative Fees'!N103</f>
        <v>31550.12000000001</v>
      </c>
      <c r="O103" s="6">
        <f>'Net Tax Paid to Jurisdictions'!O103-'Administrative Fees'!O103</f>
        <v>23585.09</v>
      </c>
      <c r="P103" s="6">
        <f>'Net Tax Paid to Jurisdictions'!P103-'Administrative Fees'!P103</f>
        <v>21222.240000000002</v>
      </c>
      <c r="Q103" s="6">
        <f>'Net Tax Paid to Jurisdictions'!Q103-'Administrative Fees'!Q103</f>
        <v>16070.61</v>
      </c>
      <c r="R103" s="6">
        <f>'Net Tax Paid to Jurisdictions'!R103-'Administrative Fees'!R103</f>
        <v>13816.58</v>
      </c>
      <c r="S103" s="6">
        <f>'Net Tax Paid to Jurisdictions'!S103-'Administrative Fees'!S103</f>
        <v>16616.86</v>
      </c>
      <c r="T103" s="6">
        <f>'Net Tax Paid to Jurisdictions'!T103-'Administrative Fees'!T103</f>
        <v>14929.329999999998</v>
      </c>
      <c r="U103" s="6">
        <v>16401.210000000003</v>
      </c>
      <c r="V103" s="6">
        <v>19300.990000000002</v>
      </c>
      <c r="W103" s="6">
        <v>20283.469999999998</v>
      </c>
      <c r="X103" s="6">
        <v>22438.2</v>
      </c>
      <c r="Y103" s="6">
        <v>22984.059999999998</v>
      </c>
      <c r="Z103" t="s">
        <v>508</v>
      </c>
    </row>
    <row r="104" spans="1:26" x14ac:dyDescent="0.55000000000000004">
      <c r="A104" t="str">
        <f>VLOOKUP(B104,[1]jurisdictions!$E$1:$F$65536,2,FALSE)</f>
        <v>DS240002</v>
      </c>
      <c r="B104" t="s">
        <v>99</v>
      </c>
      <c r="C104" s="1">
        <v>6446.85</v>
      </c>
      <c r="D104" s="1">
        <v>6973.08</v>
      </c>
      <c r="E104" s="1">
        <v>6538.5400000000009</v>
      </c>
      <c r="F104" s="1">
        <v>6886.06</v>
      </c>
      <c r="G104" s="1">
        <v>7756.0499999999993</v>
      </c>
      <c r="H104" s="1">
        <v>8074.5099999999993</v>
      </c>
      <c r="I104" s="1">
        <v>8487.2299999999977</v>
      </c>
      <c r="J104" s="1">
        <v>8428.56</v>
      </c>
      <c r="K104" s="1">
        <v>7810.550000000002</v>
      </c>
      <c r="L104" s="1">
        <v>7906.87</v>
      </c>
      <c r="M104" s="6">
        <v>11214.260000000002</v>
      </c>
      <c r="N104" s="6">
        <f>'Net Tax Paid to Jurisdictions'!N104-'Administrative Fees'!N104</f>
        <v>14942.889999999998</v>
      </c>
      <c r="O104" s="6">
        <f>'Net Tax Paid to Jurisdictions'!O104-'Administrative Fees'!O104</f>
        <v>13145.329999999998</v>
      </c>
      <c r="P104" s="6">
        <f>'Net Tax Paid to Jurisdictions'!P104-'Administrative Fees'!P104</f>
        <v>11003.979999999998</v>
      </c>
      <c r="Q104" s="6">
        <f>'Net Tax Paid to Jurisdictions'!Q104-'Administrative Fees'!Q104</f>
        <v>9717.5499999999993</v>
      </c>
      <c r="R104" s="6">
        <f>'Net Tax Paid to Jurisdictions'!R104-'Administrative Fees'!R104</f>
        <v>6619.31</v>
      </c>
      <c r="S104" s="6">
        <f>'Net Tax Paid to Jurisdictions'!S104-'Administrative Fees'!S104</f>
        <v>6389.42</v>
      </c>
      <c r="T104" s="6">
        <f>'Net Tax Paid to Jurisdictions'!T104-'Administrative Fees'!T104</f>
        <v>6123.59</v>
      </c>
      <c r="U104" s="6">
        <v>5959.3499999999995</v>
      </c>
      <c r="V104" s="6">
        <v>6449.46</v>
      </c>
      <c r="W104" s="6">
        <v>6508</v>
      </c>
      <c r="X104" s="6">
        <v>7055.7399999999989</v>
      </c>
      <c r="Y104" s="6">
        <v>6020.6900000000005</v>
      </c>
      <c r="Z104" t="s">
        <v>508</v>
      </c>
    </row>
    <row r="105" spans="1:26" x14ac:dyDescent="0.55000000000000004">
      <c r="A105" t="str">
        <f>VLOOKUP(B105,[1]jurisdictions!$E$1:$F$65536,2,FALSE)</f>
        <v>DS241000</v>
      </c>
      <c r="B105" t="s">
        <v>100</v>
      </c>
      <c r="C105" s="1">
        <v>58462.48</v>
      </c>
      <c r="D105" s="1">
        <v>82725.620000000024</v>
      </c>
      <c r="E105" s="1">
        <v>93406.59</v>
      </c>
      <c r="F105" s="1">
        <v>90386.73000000001</v>
      </c>
      <c r="G105" s="1">
        <v>103118.15999999997</v>
      </c>
      <c r="H105" s="1">
        <v>98805.57</v>
      </c>
      <c r="I105" s="1">
        <v>101910.17000000001</v>
      </c>
      <c r="J105" s="1">
        <v>118916.54000000002</v>
      </c>
      <c r="K105" s="1">
        <v>104253.03000000001</v>
      </c>
      <c r="L105" s="1">
        <v>91157.800000000017</v>
      </c>
      <c r="M105" s="6">
        <v>85062.51</v>
      </c>
      <c r="N105" s="6">
        <f>'Net Tax Paid to Jurisdictions'!N105-'Administrative Fees'!N105</f>
        <v>83248.03</v>
      </c>
      <c r="O105" s="6">
        <f>'Net Tax Paid to Jurisdictions'!O105-'Administrative Fees'!O105</f>
        <v>76672.990000000005</v>
      </c>
      <c r="P105" s="6">
        <f>'Net Tax Paid to Jurisdictions'!P105-'Administrative Fees'!P105</f>
        <v>77625.670000000013</v>
      </c>
      <c r="Q105" s="6">
        <f>'Net Tax Paid to Jurisdictions'!Q105-'Administrative Fees'!Q105</f>
        <v>69999.37</v>
      </c>
      <c r="R105" s="6">
        <f>'Net Tax Paid to Jurisdictions'!R105-'Administrative Fees'!R105</f>
        <v>61012.579999999994</v>
      </c>
      <c r="S105" s="6">
        <f>'Net Tax Paid to Jurisdictions'!S105-'Administrative Fees'!S105</f>
        <v>61124.079999999994</v>
      </c>
      <c r="T105" s="6">
        <f>'Net Tax Paid to Jurisdictions'!T105-'Administrative Fees'!T105</f>
        <v>55561.419999999991</v>
      </c>
      <c r="U105" s="6">
        <v>53751.62999999999</v>
      </c>
      <c r="V105" s="6">
        <v>51781.999999999993</v>
      </c>
      <c r="W105" s="6">
        <v>53321.260000000009</v>
      </c>
      <c r="X105" s="6">
        <v>59986.939999999995</v>
      </c>
      <c r="Y105" s="6">
        <v>61085.549999999996</v>
      </c>
      <c r="Z105" t="s">
        <v>508</v>
      </c>
    </row>
    <row r="106" spans="1:26" x14ac:dyDescent="0.55000000000000004">
      <c r="A106" t="str">
        <f>VLOOKUP(B106,[1]jurisdictions!$E$1:$F$65536,2,FALSE)</f>
        <v>DS250001</v>
      </c>
      <c r="B106" t="s">
        <v>101</v>
      </c>
      <c r="C106" s="1">
        <v>618415.34000000008</v>
      </c>
      <c r="D106" s="1">
        <v>615922.02999999991</v>
      </c>
      <c r="E106" s="1">
        <v>553961.22000000009</v>
      </c>
      <c r="F106" s="1">
        <v>579061.41999999993</v>
      </c>
      <c r="G106" s="1">
        <v>604047.4800000001</v>
      </c>
      <c r="H106" s="1">
        <v>601350.04000000015</v>
      </c>
      <c r="I106" s="1">
        <v>612793.22</v>
      </c>
      <c r="J106" s="1">
        <v>616255.11</v>
      </c>
      <c r="K106" s="1">
        <v>623479.23</v>
      </c>
      <c r="L106" s="1">
        <v>603871.22</v>
      </c>
      <c r="M106" s="6">
        <v>579264.22</v>
      </c>
      <c r="N106" s="6">
        <f>'Net Tax Paid to Jurisdictions'!N106-'Administrative Fees'!N106</f>
        <v>581281.61999999976</v>
      </c>
      <c r="O106" s="6">
        <f>'Net Tax Paid to Jurisdictions'!O106-'Administrative Fees'!O106</f>
        <v>530258.15</v>
      </c>
      <c r="P106" s="6">
        <f>'Net Tax Paid to Jurisdictions'!P106-'Administrative Fees'!P106</f>
        <v>531010.21000000008</v>
      </c>
      <c r="Q106" s="6">
        <f>'Net Tax Paid to Jurisdictions'!Q106-'Administrative Fees'!Q106</f>
        <v>510225.76000000007</v>
      </c>
      <c r="R106" s="6">
        <f>'Net Tax Paid to Jurisdictions'!R106-'Administrative Fees'!R106</f>
        <v>478282.18</v>
      </c>
      <c r="S106" s="6">
        <f>'Net Tax Paid to Jurisdictions'!S106-'Administrative Fees'!S106</f>
        <v>504002.50000000006</v>
      </c>
      <c r="T106" s="6">
        <f>'Net Tax Paid to Jurisdictions'!T106-'Administrative Fees'!T106</f>
        <v>486221.84</v>
      </c>
      <c r="U106" s="6">
        <v>495934.71999999986</v>
      </c>
      <c r="V106" s="6">
        <v>473898.26999999996</v>
      </c>
      <c r="W106" s="6">
        <v>513107.72000000003</v>
      </c>
      <c r="X106" s="6">
        <v>554261.96000000008</v>
      </c>
      <c r="Y106" s="6">
        <v>563325.36</v>
      </c>
      <c r="Z106" t="s">
        <v>509</v>
      </c>
    </row>
    <row r="107" spans="1:26" x14ac:dyDescent="0.55000000000000004">
      <c r="A107" t="str">
        <f>VLOOKUP(B107,[1]jurisdictions!$E$1:$F$65536,2,FALSE)</f>
        <v>DS250002</v>
      </c>
      <c r="B107" t="s">
        <v>102</v>
      </c>
      <c r="C107" s="1">
        <v>69174.320000000007</v>
      </c>
      <c r="D107" s="1">
        <v>72741.670000000013</v>
      </c>
      <c r="E107" s="1">
        <v>69292.660000000018</v>
      </c>
      <c r="F107" s="1">
        <v>67770.740000000005</v>
      </c>
      <c r="G107" s="1">
        <v>70874.390000000014</v>
      </c>
      <c r="H107" s="1">
        <v>70656.910000000018</v>
      </c>
      <c r="I107" s="1">
        <v>72646.610000000015</v>
      </c>
      <c r="J107" s="1">
        <v>78538.310000000027</v>
      </c>
      <c r="K107" s="1">
        <v>72514.91</v>
      </c>
      <c r="L107" s="1">
        <v>68000.570000000022</v>
      </c>
      <c r="M107" s="6">
        <v>68520.52</v>
      </c>
      <c r="N107" s="6">
        <f>'Net Tax Paid to Jurisdictions'!N107-'Administrative Fees'!N107</f>
        <v>68715.87</v>
      </c>
      <c r="O107" s="6">
        <f>'Net Tax Paid to Jurisdictions'!O107-'Administrative Fees'!O107</f>
        <v>60419.040000000015</v>
      </c>
      <c r="P107" s="6">
        <f>'Net Tax Paid to Jurisdictions'!P107-'Administrative Fees'!P107</f>
        <v>57796.450000000004</v>
      </c>
      <c r="Q107" s="6">
        <f>'Net Tax Paid to Jurisdictions'!Q107-'Administrative Fees'!Q107</f>
        <v>56541.279999999999</v>
      </c>
      <c r="R107" s="6">
        <f>'Net Tax Paid to Jurisdictions'!R107-'Administrative Fees'!R107</f>
        <v>51678.829999999994</v>
      </c>
      <c r="S107" s="6">
        <f>'Net Tax Paid to Jurisdictions'!S107-'Administrative Fees'!S107</f>
        <v>50250.48</v>
      </c>
      <c r="T107" s="6">
        <f>'Net Tax Paid to Jurisdictions'!T107-'Administrative Fees'!T107</f>
        <v>42621.79</v>
      </c>
      <c r="U107" s="6">
        <v>42587.400000000009</v>
      </c>
      <c r="V107" s="6">
        <v>48130.37</v>
      </c>
      <c r="W107" s="6">
        <v>50149.840000000004</v>
      </c>
      <c r="X107" s="6">
        <v>54211.350000000013</v>
      </c>
      <c r="Y107" s="6">
        <v>61841.04</v>
      </c>
      <c r="Z107" t="s">
        <v>509</v>
      </c>
    </row>
    <row r="108" spans="1:26" x14ac:dyDescent="0.55000000000000004">
      <c r="A108" t="str">
        <f>VLOOKUP(B108,[1]jurisdictions!$E$1:$F$65536,2,FALSE)</f>
        <v>DS250003</v>
      </c>
      <c r="B108" t="s">
        <v>103</v>
      </c>
      <c r="C108" s="1">
        <v>1787882.51</v>
      </c>
      <c r="D108" s="1">
        <v>1110660.0299999998</v>
      </c>
      <c r="E108" s="1">
        <v>851119.96999999986</v>
      </c>
      <c r="F108" s="1">
        <v>1272658.5</v>
      </c>
      <c r="G108" s="1">
        <v>1446854.76</v>
      </c>
      <c r="H108" s="1">
        <v>1379849.6</v>
      </c>
      <c r="I108" s="1">
        <v>1418567.2</v>
      </c>
      <c r="J108" s="1">
        <v>1394172.8999999997</v>
      </c>
      <c r="K108" s="1">
        <v>1294186.5899999999</v>
      </c>
      <c r="L108" s="1">
        <v>1321735.9199999997</v>
      </c>
      <c r="M108" s="6">
        <v>1276033.6799999997</v>
      </c>
      <c r="N108" s="6">
        <f>'Net Tax Paid to Jurisdictions'!N108-'Administrative Fees'!N108</f>
        <v>1450633.3299999998</v>
      </c>
      <c r="O108" s="6">
        <f>'Net Tax Paid to Jurisdictions'!O108-'Administrative Fees'!O108</f>
        <v>1206050.02</v>
      </c>
      <c r="P108" s="6">
        <f>'Net Tax Paid to Jurisdictions'!P108-'Administrative Fees'!P108</f>
        <v>1129615.4400000002</v>
      </c>
      <c r="Q108" s="6">
        <f>'Net Tax Paid to Jurisdictions'!Q108-'Administrative Fees'!Q108</f>
        <v>1154331</v>
      </c>
      <c r="R108" s="6">
        <f>'Net Tax Paid to Jurisdictions'!R108-'Administrative Fees'!R108</f>
        <v>1066653.73</v>
      </c>
      <c r="S108" s="6">
        <f>'Net Tax Paid to Jurisdictions'!S108-'Administrative Fees'!S108</f>
        <v>1154955.1200000001</v>
      </c>
      <c r="T108" s="6">
        <f>'Net Tax Paid to Jurisdictions'!T108-'Administrative Fees'!T108</f>
        <v>1159122.81</v>
      </c>
      <c r="U108" s="6">
        <v>1167722.83</v>
      </c>
      <c r="V108" s="6">
        <v>1118051.1400000001</v>
      </c>
      <c r="W108" s="6">
        <v>1184035.93</v>
      </c>
      <c r="X108" s="6">
        <v>1229948.8899999997</v>
      </c>
      <c r="Y108" s="6">
        <v>1326054.78</v>
      </c>
      <c r="Z108" t="s">
        <v>509</v>
      </c>
    </row>
    <row r="109" spans="1:26" x14ac:dyDescent="0.55000000000000004">
      <c r="A109" t="str">
        <f>VLOOKUP(B109,[1]jurisdictions!$E$1:$F$65536,2,FALSE)</f>
        <v>DS250004</v>
      </c>
      <c r="B109" t="s">
        <v>104</v>
      </c>
      <c r="C109" s="1">
        <v>255373.22999999992</v>
      </c>
      <c r="D109" s="1">
        <v>328109.35000000003</v>
      </c>
      <c r="E109" s="1">
        <v>336723.36999999994</v>
      </c>
      <c r="F109" s="1">
        <v>329508.5</v>
      </c>
      <c r="G109" s="1">
        <v>353181.76</v>
      </c>
      <c r="H109" s="1">
        <v>367096.67999999993</v>
      </c>
      <c r="I109" s="1">
        <v>375373.06999999995</v>
      </c>
      <c r="J109" s="1">
        <v>385096.16000000003</v>
      </c>
      <c r="K109" s="1">
        <v>359847.55999999994</v>
      </c>
      <c r="L109" s="1">
        <v>335691.75000000006</v>
      </c>
      <c r="M109" s="6">
        <v>336916.2</v>
      </c>
      <c r="N109" s="6">
        <f>'Net Tax Paid to Jurisdictions'!N109-'Administrative Fees'!N109</f>
        <v>327453.33999999997</v>
      </c>
      <c r="O109" s="6">
        <f>'Net Tax Paid to Jurisdictions'!O109-'Administrative Fees'!O109</f>
        <v>320580.07</v>
      </c>
      <c r="P109" s="6">
        <f>'Net Tax Paid to Jurisdictions'!P109-'Administrative Fees'!P109</f>
        <v>303716.38</v>
      </c>
      <c r="Q109" s="6">
        <f>'Net Tax Paid to Jurisdictions'!Q109-'Administrative Fees'!Q109</f>
        <v>286806.2</v>
      </c>
      <c r="R109" s="6">
        <f>'Net Tax Paid to Jurisdictions'!R109-'Administrative Fees'!R109</f>
        <v>264190.46999999997</v>
      </c>
      <c r="S109" s="6">
        <f>'Net Tax Paid to Jurisdictions'!S109-'Administrative Fees'!S109</f>
        <v>285896.01999999996</v>
      </c>
      <c r="T109" s="6">
        <f>'Net Tax Paid to Jurisdictions'!T109-'Administrative Fees'!T109</f>
        <v>269683.58</v>
      </c>
      <c r="U109" s="6">
        <v>261286.34000000003</v>
      </c>
      <c r="V109" s="6">
        <v>246972.58</v>
      </c>
      <c r="W109" s="6">
        <v>257175.15000000002</v>
      </c>
      <c r="X109" s="6">
        <v>272965.47000000003</v>
      </c>
      <c r="Y109" s="6">
        <v>283442.58000000007</v>
      </c>
      <c r="Z109" t="s">
        <v>509</v>
      </c>
    </row>
    <row r="110" spans="1:26" x14ac:dyDescent="0.55000000000000004">
      <c r="A110" t="str">
        <f>VLOOKUP(B110,[1]jurisdictions!$E$1:$F$65536,2,FALSE)</f>
        <v>DS251000</v>
      </c>
      <c r="B110" t="s">
        <v>105</v>
      </c>
      <c r="C110" s="1">
        <v>33903114.399999999</v>
      </c>
      <c r="D110" s="1">
        <v>41720357.489999995</v>
      </c>
      <c r="E110" s="1">
        <v>41336350.279999986</v>
      </c>
      <c r="F110" s="1">
        <v>43019819.959999979</v>
      </c>
      <c r="G110" s="1">
        <v>44916571.61999999</v>
      </c>
      <c r="H110" s="1">
        <v>45263768.409999982</v>
      </c>
      <c r="I110" s="1">
        <v>45632760.399999999</v>
      </c>
      <c r="J110" s="1">
        <v>45309061.960000001</v>
      </c>
      <c r="K110" s="1">
        <v>43551952.929999992</v>
      </c>
      <c r="L110" s="1">
        <v>40538928.629999995</v>
      </c>
      <c r="M110" s="6">
        <v>39650007.629999973</v>
      </c>
      <c r="N110" s="6">
        <f>'Net Tax Paid to Jurisdictions'!N110-'Administrative Fees'!N110</f>
        <v>38810800.699999988</v>
      </c>
      <c r="O110" s="6">
        <f>'Net Tax Paid to Jurisdictions'!O110-'Administrative Fees'!O110</f>
        <v>36623374.550000004</v>
      </c>
      <c r="P110" s="6">
        <f>'Net Tax Paid to Jurisdictions'!P110-'Administrative Fees'!P110</f>
        <v>36253110.519999996</v>
      </c>
      <c r="Q110" s="6">
        <f>'Net Tax Paid to Jurisdictions'!Q110-'Administrative Fees'!Q110</f>
        <v>33512507.499999996</v>
      </c>
      <c r="R110" s="6">
        <f>'Net Tax Paid to Jurisdictions'!R110-'Administrative Fees'!R110</f>
        <v>31420637.710000005</v>
      </c>
      <c r="S110" s="6">
        <f>'Net Tax Paid to Jurisdictions'!S110-'Administrative Fees'!S110</f>
        <v>32043993.180000003</v>
      </c>
      <c r="T110" s="6">
        <f>'Net Tax Paid to Jurisdictions'!T110-'Administrative Fees'!T110</f>
        <v>30716961.190000001</v>
      </c>
      <c r="U110" s="6">
        <v>30406506.209999993</v>
      </c>
      <c r="V110" s="6">
        <v>29758672.27</v>
      </c>
      <c r="W110" s="6">
        <v>29438668.220000003</v>
      </c>
      <c r="X110" s="6">
        <v>30691775.869999997</v>
      </c>
      <c r="Y110" s="6">
        <v>30405876.969999995</v>
      </c>
      <c r="Z110" t="s">
        <v>509</v>
      </c>
    </row>
    <row r="111" spans="1:26" x14ac:dyDescent="0.55000000000000004">
      <c r="A111" t="str">
        <f>VLOOKUP(B111,[1]jurisdictions!$E$1:$F$65536,2,FALSE)</f>
        <v>DS260001</v>
      </c>
      <c r="B111" t="s">
        <v>106</v>
      </c>
      <c r="C111" s="1">
        <v>17068.400000000001</v>
      </c>
      <c r="D111" s="1">
        <v>21679.82</v>
      </c>
      <c r="E111" s="1">
        <v>20823.889999999996</v>
      </c>
      <c r="F111" s="1">
        <v>19495.659999999996</v>
      </c>
      <c r="G111" s="1">
        <v>21794.389999999996</v>
      </c>
      <c r="H111" s="1">
        <v>19641.099999999999</v>
      </c>
      <c r="I111" s="1">
        <v>22076.429999999997</v>
      </c>
      <c r="J111" s="1">
        <v>22232.989999999994</v>
      </c>
      <c r="K111" s="1">
        <v>20032.96</v>
      </c>
      <c r="L111" s="1">
        <v>20649.509999999995</v>
      </c>
      <c r="M111" s="6">
        <v>22877.77</v>
      </c>
      <c r="N111" s="6">
        <f>'Net Tax Paid to Jurisdictions'!N111-'Administrative Fees'!N111</f>
        <v>22467.41</v>
      </c>
      <c r="O111" s="6">
        <f>'Net Tax Paid to Jurisdictions'!O111-'Administrative Fees'!O111</f>
        <v>22362.889999999996</v>
      </c>
      <c r="P111" s="6">
        <f>'Net Tax Paid to Jurisdictions'!P111-'Administrative Fees'!P111</f>
        <v>19939.5</v>
      </c>
      <c r="Q111" s="6">
        <f>'Net Tax Paid to Jurisdictions'!Q111-'Administrative Fees'!Q111</f>
        <v>14239.88</v>
      </c>
      <c r="R111" s="6">
        <f>'Net Tax Paid to Jurisdictions'!R111-'Administrative Fees'!R111</f>
        <v>12687.279999999999</v>
      </c>
      <c r="S111" s="6">
        <f>'Net Tax Paid to Jurisdictions'!S111-'Administrative Fees'!S111</f>
        <v>13677.84</v>
      </c>
      <c r="T111" s="6">
        <f>'Net Tax Paid to Jurisdictions'!T111-'Administrative Fees'!T111</f>
        <v>15948.929999999998</v>
      </c>
      <c r="U111" s="6">
        <v>16158.029999999999</v>
      </c>
      <c r="V111" s="6">
        <v>19929.28</v>
      </c>
      <c r="W111" s="6">
        <v>18021.499999999996</v>
      </c>
      <c r="X111" s="6">
        <v>19436.649999999998</v>
      </c>
      <c r="Y111" s="6">
        <v>21147.360000000001</v>
      </c>
      <c r="Z111" t="s">
        <v>510</v>
      </c>
    </row>
    <row r="112" spans="1:26" x14ac:dyDescent="0.55000000000000004">
      <c r="A112" t="str">
        <f>VLOOKUP(B112,[1]jurisdictions!$E$1:$F$65536,2,FALSE)</f>
        <v>DS260002</v>
      </c>
      <c r="B112" t="s">
        <v>107</v>
      </c>
      <c r="C112" s="1">
        <v>4645761.29</v>
      </c>
      <c r="D112" s="1">
        <v>4642313.4200000009</v>
      </c>
      <c r="E112" s="1">
        <v>4571030.2600000007</v>
      </c>
      <c r="F112" s="1">
        <v>5853465.950000002</v>
      </c>
      <c r="G112" s="1">
        <v>5693297.5899999999</v>
      </c>
      <c r="H112" s="1">
        <v>4178143.3000000007</v>
      </c>
      <c r="I112" s="1">
        <v>3977653.870000001</v>
      </c>
      <c r="J112" s="1">
        <v>3478552.1900000004</v>
      </c>
      <c r="K112" s="1">
        <v>2643844.2599999993</v>
      </c>
      <c r="L112" s="1">
        <v>2721803.3299999991</v>
      </c>
      <c r="M112" s="6">
        <v>3203625.2899999996</v>
      </c>
      <c r="N112" s="6">
        <f>'Net Tax Paid to Jurisdictions'!N112-'Administrative Fees'!N112</f>
        <v>3575810.419999999</v>
      </c>
      <c r="O112" s="6">
        <f>'Net Tax Paid to Jurisdictions'!O112-'Administrative Fees'!O112</f>
        <v>3155267.9999999986</v>
      </c>
      <c r="P112" s="6">
        <f>'Net Tax Paid to Jurisdictions'!P112-'Administrative Fees'!P112</f>
        <v>3044952.6699999995</v>
      </c>
      <c r="Q112" s="6">
        <f>'Net Tax Paid to Jurisdictions'!Q112-'Administrative Fees'!Q112</f>
        <v>3044476.5</v>
      </c>
      <c r="R112" s="6">
        <f>'Net Tax Paid to Jurisdictions'!R112-'Administrative Fees'!R112</f>
        <v>2904188.7900000005</v>
      </c>
      <c r="S112" s="6">
        <f>'Net Tax Paid to Jurisdictions'!S112-'Administrative Fees'!S112</f>
        <v>3152078.96</v>
      </c>
      <c r="T112" s="6">
        <f>'Net Tax Paid to Jurisdictions'!T112-'Administrative Fees'!T112</f>
        <v>3119426.23</v>
      </c>
      <c r="U112" s="6">
        <v>3237719.6499999994</v>
      </c>
      <c r="V112" s="6">
        <v>3140358.0199999991</v>
      </c>
      <c r="W112" s="6">
        <v>2946144.3199999994</v>
      </c>
      <c r="X112" s="6">
        <v>2979431.99</v>
      </c>
      <c r="Y112" s="6">
        <v>3175556.92</v>
      </c>
      <c r="Z112" t="s">
        <v>510</v>
      </c>
    </row>
    <row r="113" spans="1:26" x14ac:dyDescent="0.55000000000000004">
      <c r="A113" t="str">
        <f>VLOOKUP(B113,[1]jurisdictions!$E$1:$F$65536,2,FALSE)</f>
        <v>DS261000</v>
      </c>
      <c r="B113" t="s">
        <v>108</v>
      </c>
      <c r="C113" s="1">
        <v>2224365.7200000002</v>
      </c>
      <c r="D113" s="1">
        <v>2649657.56</v>
      </c>
      <c r="E113" s="1">
        <v>2611096.85</v>
      </c>
      <c r="F113" s="1">
        <v>2187619.0099999993</v>
      </c>
      <c r="G113" s="1">
        <v>2462282.75</v>
      </c>
      <c r="H113" s="1">
        <v>3313711.2899999996</v>
      </c>
      <c r="I113" s="1">
        <v>3341426.7399999998</v>
      </c>
      <c r="J113" s="1">
        <v>4477805.7500000009</v>
      </c>
      <c r="K113" s="1">
        <v>3666155.2800000007</v>
      </c>
      <c r="L113" s="1">
        <v>3566556.9100000011</v>
      </c>
      <c r="M113" s="6">
        <v>3196906.1599999997</v>
      </c>
      <c r="N113" s="6">
        <f>'Net Tax Paid to Jurisdictions'!N113-'Administrative Fees'!N113</f>
        <v>3090958.5300000003</v>
      </c>
      <c r="O113" s="6">
        <f>'Net Tax Paid to Jurisdictions'!O113-'Administrative Fees'!O113</f>
        <v>2925460.63</v>
      </c>
      <c r="P113" s="6">
        <f>'Net Tax Paid to Jurisdictions'!P113-'Administrative Fees'!P113</f>
        <v>2756880.35</v>
      </c>
      <c r="Q113" s="6">
        <f>'Net Tax Paid to Jurisdictions'!Q113-'Administrative Fees'!Q113</f>
        <v>2707841.0099999993</v>
      </c>
      <c r="R113" s="6">
        <f>'Net Tax Paid to Jurisdictions'!R113-'Administrative Fees'!R113</f>
        <v>2475360.6399999992</v>
      </c>
      <c r="S113" s="6">
        <f>'Net Tax Paid to Jurisdictions'!S113-'Administrative Fees'!S113</f>
        <v>2496292.8899999997</v>
      </c>
      <c r="T113" s="6">
        <f>'Net Tax Paid to Jurisdictions'!T113-'Administrative Fees'!T113</f>
        <v>2257759.5699999994</v>
      </c>
      <c r="U113" s="6">
        <v>2206438.6099999994</v>
      </c>
      <c r="V113" s="6">
        <v>2108766.31</v>
      </c>
      <c r="W113" s="6">
        <v>2145213.7400000002</v>
      </c>
      <c r="X113" s="6">
        <v>2187102.65</v>
      </c>
      <c r="Y113" s="6">
        <v>2081511.9300000006</v>
      </c>
      <c r="Z113" t="s">
        <v>510</v>
      </c>
    </row>
    <row r="114" spans="1:26" x14ac:dyDescent="0.55000000000000004">
      <c r="A114" t="str">
        <f>VLOOKUP(B114,[1]jurisdictions!$E$1:$F$65536,2,FALSE)</f>
        <v>DS270001</v>
      </c>
      <c r="B114" t="s">
        <v>109</v>
      </c>
      <c r="C114" s="1">
        <v>13362.61</v>
      </c>
      <c r="D114" s="1">
        <v>14705.429999999997</v>
      </c>
      <c r="E114" s="1">
        <v>13930.050000000001</v>
      </c>
      <c r="F114" s="1">
        <v>17646.560000000001</v>
      </c>
      <c r="G114" s="1">
        <v>18168.5</v>
      </c>
      <c r="H114" s="1">
        <v>20950.080000000002</v>
      </c>
      <c r="I114" s="1">
        <v>25547.46</v>
      </c>
      <c r="J114" s="1">
        <v>23778.42</v>
      </c>
      <c r="K114" s="1">
        <v>17464.509999999995</v>
      </c>
      <c r="L114" s="1">
        <v>18012.87</v>
      </c>
      <c r="M114" s="6">
        <v>19183.409999999996</v>
      </c>
      <c r="N114" s="6">
        <f>'Net Tax Paid to Jurisdictions'!N114-'Administrative Fees'!N114</f>
        <v>19601.07</v>
      </c>
      <c r="O114" s="6">
        <f>'Net Tax Paid to Jurisdictions'!O114-'Administrative Fees'!O114</f>
        <v>19641.04</v>
      </c>
      <c r="P114" s="6">
        <f>'Net Tax Paid to Jurisdictions'!P114-'Administrative Fees'!P114</f>
        <v>16651.34</v>
      </c>
      <c r="Q114" s="6">
        <f>'Net Tax Paid to Jurisdictions'!Q114-'Administrative Fees'!Q114</f>
        <v>18282.990000000002</v>
      </c>
      <c r="R114" s="6">
        <f>'Net Tax Paid to Jurisdictions'!R114-'Administrative Fees'!R114</f>
        <v>19572.810000000001</v>
      </c>
      <c r="S114" s="6">
        <f>'Net Tax Paid to Jurisdictions'!S114-'Administrative Fees'!S114</f>
        <v>16929.62</v>
      </c>
      <c r="T114" s="6">
        <f>'Net Tax Paid to Jurisdictions'!T114-'Administrative Fees'!T114</f>
        <v>14495.059999999996</v>
      </c>
      <c r="U114" s="6">
        <v>15247.87</v>
      </c>
      <c r="V114" s="6">
        <v>15771.029999999997</v>
      </c>
      <c r="W114" s="6">
        <v>14515.519999999999</v>
      </c>
      <c r="X114" s="6">
        <v>17987.960000000003</v>
      </c>
      <c r="Y114" s="6">
        <v>20411.340000000004</v>
      </c>
      <c r="Z114" t="s">
        <v>511</v>
      </c>
    </row>
    <row r="115" spans="1:26" x14ac:dyDescent="0.55000000000000004">
      <c r="A115" t="str">
        <f>VLOOKUP(B115,[1]jurisdictions!$E$1:$F$65536,2,FALSE)</f>
        <v>DS270002</v>
      </c>
      <c r="B115" t="s">
        <v>110</v>
      </c>
      <c r="C115" s="1">
        <v>113481.41000000002</v>
      </c>
      <c r="D115" s="1">
        <v>113542.53000000003</v>
      </c>
      <c r="E115" s="1">
        <v>98328.670000000013</v>
      </c>
      <c r="F115" s="1">
        <v>143620.51</v>
      </c>
      <c r="G115" s="1">
        <v>133763.42000000004</v>
      </c>
      <c r="H115" s="1">
        <v>132315.90000000002</v>
      </c>
      <c r="I115" s="1">
        <v>147137.01</v>
      </c>
      <c r="J115" s="1">
        <v>150178.43000000002</v>
      </c>
      <c r="K115" s="1">
        <v>132693.81000000003</v>
      </c>
      <c r="L115" s="1">
        <v>130557.13000000003</v>
      </c>
      <c r="M115" s="6">
        <v>130017.85000000003</v>
      </c>
      <c r="N115" s="6">
        <f>'Net Tax Paid to Jurisdictions'!N115-'Administrative Fees'!N115</f>
        <v>125427.73</v>
      </c>
      <c r="O115" s="6">
        <f>'Net Tax Paid to Jurisdictions'!O115-'Administrative Fees'!O115</f>
        <v>116157.06000000003</v>
      </c>
      <c r="P115" s="6">
        <f>'Net Tax Paid to Jurisdictions'!P115-'Administrative Fees'!P115</f>
        <v>113526.40000000004</v>
      </c>
      <c r="Q115" s="6">
        <f>'Net Tax Paid to Jurisdictions'!Q115-'Administrative Fees'!Q115</f>
        <v>118855.75</v>
      </c>
      <c r="R115" s="6">
        <f>'Net Tax Paid to Jurisdictions'!R115-'Administrative Fees'!R115</f>
        <v>123141.46</v>
      </c>
      <c r="S115" s="6">
        <f>'Net Tax Paid to Jurisdictions'!S115-'Administrative Fees'!S115</f>
        <v>128241.29000000001</v>
      </c>
      <c r="T115" s="6">
        <f>'Net Tax Paid to Jurisdictions'!T115-'Administrative Fees'!T115</f>
        <v>125667.25000000001</v>
      </c>
      <c r="U115" s="6">
        <v>133705.23000000001</v>
      </c>
      <c r="V115" s="6">
        <v>147921.25999999998</v>
      </c>
      <c r="W115" s="6">
        <v>151162.09</v>
      </c>
      <c r="X115" s="6">
        <v>212995.25</v>
      </c>
      <c r="Y115" s="6">
        <v>226516.29000000004</v>
      </c>
      <c r="Z115" t="s">
        <v>511</v>
      </c>
    </row>
    <row r="116" spans="1:26" x14ac:dyDescent="0.55000000000000004">
      <c r="A116" t="str">
        <f>VLOOKUP(B116,[1]jurisdictions!$E$1:$F$65536,2,FALSE)</f>
        <v>DS270003</v>
      </c>
      <c r="B116" t="s">
        <v>111</v>
      </c>
      <c r="C116" s="1">
        <v>228027.63000000003</v>
      </c>
      <c r="D116" s="1">
        <v>262521.38</v>
      </c>
      <c r="E116" s="1">
        <v>262225.52999999997</v>
      </c>
      <c r="F116" s="1">
        <v>267285.7</v>
      </c>
      <c r="G116" s="1">
        <v>276426.64</v>
      </c>
      <c r="H116" s="1">
        <v>264682.82</v>
      </c>
      <c r="I116" s="1">
        <v>259485.56999999998</v>
      </c>
      <c r="J116" s="1">
        <v>271054.84000000003</v>
      </c>
      <c r="K116" s="1">
        <v>252511.73</v>
      </c>
      <c r="L116" s="1">
        <v>237544.02999999994</v>
      </c>
      <c r="M116" s="6">
        <v>228132.37999999995</v>
      </c>
      <c r="N116" s="6">
        <f>'Net Tax Paid to Jurisdictions'!N116-'Administrative Fees'!N116</f>
        <v>234984.56</v>
      </c>
      <c r="O116" s="6">
        <f>'Net Tax Paid to Jurisdictions'!O116-'Administrative Fees'!O116</f>
        <v>197247.13</v>
      </c>
      <c r="P116" s="6">
        <f>'Net Tax Paid to Jurisdictions'!P116-'Administrative Fees'!P116</f>
        <v>191873.72</v>
      </c>
      <c r="Q116" s="6">
        <f>'Net Tax Paid to Jurisdictions'!Q116-'Administrative Fees'!Q116</f>
        <v>190504.87000000002</v>
      </c>
      <c r="R116" s="6">
        <f>'Net Tax Paid to Jurisdictions'!R116-'Administrative Fees'!R116</f>
        <v>179204.85999999996</v>
      </c>
      <c r="S116" s="6">
        <f>'Net Tax Paid to Jurisdictions'!S116-'Administrative Fees'!S116</f>
        <v>186642.33000000002</v>
      </c>
      <c r="T116" s="6">
        <f>'Net Tax Paid to Jurisdictions'!T116-'Administrative Fees'!T116</f>
        <v>182741.84</v>
      </c>
      <c r="U116" s="6">
        <v>185017.39</v>
      </c>
      <c r="V116" s="6">
        <v>173819.19</v>
      </c>
      <c r="W116" s="6">
        <v>178044.41</v>
      </c>
      <c r="X116" s="6">
        <v>189123.06000000003</v>
      </c>
      <c r="Y116" s="6">
        <v>199556.75</v>
      </c>
      <c r="Z116" t="s">
        <v>511</v>
      </c>
    </row>
    <row r="117" spans="1:26" x14ac:dyDescent="0.55000000000000004">
      <c r="A117" t="str">
        <f>VLOOKUP(B117,[1]jurisdictions!$E$1:$F$65536,2,FALSE)</f>
        <v>DS270004</v>
      </c>
      <c r="B117" t="s">
        <v>112</v>
      </c>
      <c r="C117" s="1">
        <v>793.0100000000001</v>
      </c>
      <c r="D117" s="1">
        <v>1182.8200000000002</v>
      </c>
      <c r="E117" s="1">
        <v>923.76</v>
      </c>
      <c r="F117" s="1">
        <v>931.85000000000014</v>
      </c>
      <c r="G117" s="1">
        <v>1003.8299999999999</v>
      </c>
      <c r="H117" s="1">
        <v>1279.9100000000001</v>
      </c>
      <c r="I117" s="1">
        <v>1611.46</v>
      </c>
      <c r="J117" s="1">
        <v>2171.77</v>
      </c>
      <c r="K117" s="1">
        <v>1856.36</v>
      </c>
      <c r="L117" s="1">
        <v>1771.2800000000002</v>
      </c>
      <c r="M117" s="6">
        <v>1832.3600000000004</v>
      </c>
      <c r="N117" s="6">
        <f>'Net Tax Paid to Jurisdictions'!N117-'Administrative Fees'!N117</f>
        <v>1726.2099999999996</v>
      </c>
      <c r="O117" s="6">
        <f>'Net Tax Paid to Jurisdictions'!O117-'Administrative Fees'!O117</f>
        <v>1110.8699999999999</v>
      </c>
      <c r="P117" s="6">
        <f>'Net Tax Paid to Jurisdictions'!P117-'Administrative Fees'!P117</f>
        <v>1128.1600000000001</v>
      </c>
      <c r="Q117" s="6">
        <f>'Net Tax Paid to Jurisdictions'!Q117-'Administrative Fees'!Q117</f>
        <v>1144.6300000000001</v>
      </c>
      <c r="R117" s="6">
        <f>'Net Tax Paid to Jurisdictions'!R117-'Administrative Fees'!R117</f>
        <v>1051.2</v>
      </c>
      <c r="S117" s="6">
        <f>'Net Tax Paid to Jurisdictions'!S117-'Administrative Fees'!S117</f>
        <v>927.38000000000011</v>
      </c>
      <c r="T117" s="6">
        <f>'Net Tax Paid to Jurisdictions'!T117-'Administrative Fees'!T117</f>
        <v>927.01</v>
      </c>
      <c r="U117" s="6">
        <v>1448.49</v>
      </c>
      <c r="V117" s="6">
        <v>2380.7200000000003</v>
      </c>
      <c r="W117" s="6">
        <v>3348.1199999999994</v>
      </c>
      <c r="X117" s="6">
        <v>6651.0599999999995</v>
      </c>
      <c r="Y117" s="6">
        <v>4820.369999999999</v>
      </c>
      <c r="Z117" t="s">
        <v>511</v>
      </c>
    </row>
    <row r="118" spans="1:26" x14ac:dyDescent="0.55000000000000004">
      <c r="A118" t="str">
        <f>VLOOKUP(B118,[1]jurisdictions!$E$1:$F$65536,2,FALSE)</f>
        <v>DS270005</v>
      </c>
      <c r="B118" t="s">
        <v>113</v>
      </c>
      <c r="C118" s="1">
        <v>1014924.8700000001</v>
      </c>
      <c r="D118" s="1">
        <v>1472057.7699999998</v>
      </c>
      <c r="E118" s="1">
        <v>1608697.8299999994</v>
      </c>
      <c r="F118" s="1">
        <v>1889350.2499999998</v>
      </c>
      <c r="G118" s="1">
        <v>2407974.44</v>
      </c>
      <c r="H118" s="1">
        <v>2618217.56</v>
      </c>
      <c r="I118" s="1">
        <v>2713442.7699999996</v>
      </c>
      <c r="J118" s="1">
        <v>3206985.6500000004</v>
      </c>
      <c r="K118" s="1">
        <v>2887822.86</v>
      </c>
      <c r="L118" s="1">
        <v>2813314.7399999984</v>
      </c>
      <c r="M118" s="6">
        <v>2740342.36</v>
      </c>
      <c r="N118" s="6">
        <f>'Net Tax Paid to Jurisdictions'!N118-'Administrative Fees'!N118</f>
        <v>2715532.0999999992</v>
      </c>
      <c r="O118" s="6">
        <f>'Net Tax Paid to Jurisdictions'!O118-'Administrative Fees'!O118</f>
        <v>2542950.2200000002</v>
      </c>
      <c r="P118" s="6">
        <f>'Net Tax Paid to Jurisdictions'!P118-'Administrative Fees'!P118</f>
        <v>2547127.1399999997</v>
      </c>
      <c r="Q118" s="6">
        <f>'Net Tax Paid to Jurisdictions'!Q118-'Administrative Fees'!Q118</f>
        <v>2444575.0499999998</v>
      </c>
      <c r="R118" s="6">
        <f>'Net Tax Paid to Jurisdictions'!R118-'Administrative Fees'!R118</f>
        <v>2221340.48</v>
      </c>
      <c r="S118" s="6">
        <f>'Net Tax Paid to Jurisdictions'!S118-'Administrative Fees'!S118</f>
        <v>2314904.2600000002</v>
      </c>
      <c r="T118" s="6">
        <f>'Net Tax Paid to Jurisdictions'!T118-'Administrative Fees'!T118</f>
        <v>2283112.4</v>
      </c>
      <c r="U118" s="6">
        <v>2352080.2200000002</v>
      </c>
      <c r="V118" s="6">
        <v>2396333.5999999996</v>
      </c>
      <c r="W118" s="6">
        <v>2521902.77</v>
      </c>
      <c r="X118" s="6">
        <v>2688752.29</v>
      </c>
      <c r="Y118" s="6">
        <v>2807574.83</v>
      </c>
      <c r="Z118" t="s">
        <v>511</v>
      </c>
    </row>
    <row r="119" spans="1:26" x14ac:dyDescent="0.55000000000000004">
      <c r="A119" t="str">
        <f>VLOOKUP(B119,[1]jurisdictions!$E$1:$F$65536,2,FALSE)</f>
        <v>DS271000</v>
      </c>
      <c r="B119" t="s">
        <v>114</v>
      </c>
      <c r="C119" s="1">
        <v>220246.75</v>
      </c>
      <c r="D119" s="1">
        <v>188719.20000000007</v>
      </c>
      <c r="E119" s="1">
        <v>196726.47000000003</v>
      </c>
      <c r="F119" s="1">
        <v>275047.53999999998</v>
      </c>
      <c r="G119" s="1">
        <v>276629.68999999994</v>
      </c>
      <c r="H119" s="1">
        <v>263020.04000000004</v>
      </c>
      <c r="I119" s="1">
        <v>259854.78999999998</v>
      </c>
      <c r="J119" s="1">
        <v>216109.16999999993</v>
      </c>
      <c r="K119" s="1">
        <v>203732.70000000004</v>
      </c>
      <c r="L119" s="1">
        <v>185655.49000000005</v>
      </c>
      <c r="M119" s="6">
        <v>202089.50999999995</v>
      </c>
      <c r="N119" s="6">
        <f>'Net Tax Paid to Jurisdictions'!N119-'Administrative Fees'!N119</f>
        <v>222295.67999999999</v>
      </c>
      <c r="O119" s="6">
        <f>'Net Tax Paid to Jurisdictions'!O119-'Administrative Fees'!O119</f>
        <v>211843.59</v>
      </c>
      <c r="P119" s="6">
        <f>'Net Tax Paid to Jurisdictions'!P119-'Administrative Fees'!P119</f>
        <v>209245.5</v>
      </c>
      <c r="Q119" s="6">
        <f>'Net Tax Paid to Jurisdictions'!Q119-'Administrative Fees'!Q119</f>
        <v>203873.85000000003</v>
      </c>
      <c r="R119" s="6">
        <f>'Net Tax Paid to Jurisdictions'!R119-'Administrative Fees'!R119</f>
        <v>191693.94999999998</v>
      </c>
      <c r="S119" s="6">
        <f>'Net Tax Paid to Jurisdictions'!S119-'Administrative Fees'!S119</f>
        <v>196620.9</v>
      </c>
      <c r="T119" s="6">
        <f>'Net Tax Paid to Jurisdictions'!T119-'Administrative Fees'!T119</f>
        <v>188938.81000000003</v>
      </c>
      <c r="U119" s="6">
        <v>197208.41999999998</v>
      </c>
      <c r="V119" s="6">
        <v>206158.36000000004</v>
      </c>
      <c r="W119" s="6">
        <v>212110.68000000002</v>
      </c>
      <c r="X119" s="6">
        <v>231279.08000000002</v>
      </c>
      <c r="Y119" s="6">
        <v>205170.66</v>
      </c>
      <c r="Z119" t="s">
        <v>511</v>
      </c>
    </row>
    <row r="120" spans="1:26" x14ac:dyDescent="0.55000000000000004">
      <c r="A120" t="str">
        <f>VLOOKUP(B120,[1]jurisdictions!$E$1:$F$65536,2,FALSE)</f>
        <v>DS280001</v>
      </c>
      <c r="B120" t="s">
        <v>115</v>
      </c>
      <c r="C120" s="1">
        <v>58321.860000000008</v>
      </c>
      <c r="D120" s="1">
        <v>91858.41</v>
      </c>
      <c r="E120" s="1">
        <v>77702.559999999998</v>
      </c>
      <c r="F120" s="1">
        <v>82403.070000000022</v>
      </c>
      <c r="G120" s="1">
        <v>80428.25</v>
      </c>
      <c r="H120" s="1">
        <v>82722.500000000029</v>
      </c>
      <c r="I120" s="1">
        <v>82335.520000000019</v>
      </c>
      <c r="J120" s="1">
        <v>85197.090000000026</v>
      </c>
      <c r="K120" s="1">
        <v>72917.570000000007</v>
      </c>
      <c r="L120" s="1">
        <v>78375.19</v>
      </c>
      <c r="M120" s="6">
        <v>71116.400000000023</v>
      </c>
      <c r="N120" s="6">
        <f>'Net Tax Paid to Jurisdictions'!N120-'Administrative Fees'!N120</f>
        <v>67356</v>
      </c>
      <c r="O120" s="6">
        <f>'Net Tax Paid to Jurisdictions'!O120-'Administrative Fees'!O120</f>
        <v>63011.87</v>
      </c>
      <c r="P120" s="6">
        <f>'Net Tax Paid to Jurisdictions'!P120-'Administrative Fees'!P120</f>
        <v>62324.630000000005</v>
      </c>
      <c r="Q120" s="6">
        <f>'Net Tax Paid to Jurisdictions'!Q120-'Administrative Fees'!Q120</f>
        <v>61771.78</v>
      </c>
      <c r="R120" s="6">
        <f>'Net Tax Paid to Jurisdictions'!R120-'Administrative Fees'!R120</f>
        <v>60482.700000000004</v>
      </c>
      <c r="S120" s="6">
        <f>'Net Tax Paid to Jurisdictions'!S120-'Administrative Fees'!S120</f>
        <v>59943.85</v>
      </c>
      <c r="T120" s="6">
        <f>'Net Tax Paid to Jurisdictions'!T120-'Administrative Fees'!T120</f>
        <v>54595.79</v>
      </c>
      <c r="U120" s="6">
        <v>59658.470000000016</v>
      </c>
      <c r="V120" s="6">
        <v>61165.700000000012</v>
      </c>
      <c r="W120" s="6">
        <v>64115.140000000021</v>
      </c>
      <c r="X120" s="6">
        <v>65430.340000000004</v>
      </c>
      <c r="Y120" s="6">
        <v>71800.47</v>
      </c>
      <c r="Z120" t="s">
        <v>512</v>
      </c>
    </row>
    <row r="121" spans="1:26" x14ac:dyDescent="0.55000000000000004">
      <c r="A121" t="str">
        <f>VLOOKUP(B121,[1]jurisdictions!$E$1:$F$65536,2,FALSE)</f>
        <v>DS280002</v>
      </c>
      <c r="B121" t="s">
        <v>116</v>
      </c>
      <c r="C121" s="1">
        <v>44377.130000000005</v>
      </c>
      <c r="D121" s="1">
        <v>71142.77</v>
      </c>
      <c r="E121" s="1">
        <v>54292.549999999996</v>
      </c>
      <c r="F121" s="1">
        <v>66954.260000000009</v>
      </c>
      <c r="G121" s="1">
        <v>46464.9</v>
      </c>
      <c r="H121" s="1">
        <v>50177.299999999996</v>
      </c>
      <c r="I121" s="1">
        <v>51963.650000000009</v>
      </c>
      <c r="J121" s="1">
        <v>62392.990000000005</v>
      </c>
      <c r="K121" s="1">
        <v>46221.630000000005</v>
      </c>
      <c r="L121" s="1">
        <v>58806.659999999996</v>
      </c>
      <c r="M121" s="6">
        <v>52127.17</v>
      </c>
      <c r="N121" s="6">
        <f>'Net Tax Paid to Jurisdictions'!N121-'Administrative Fees'!N121</f>
        <v>48544.430000000015</v>
      </c>
      <c r="O121" s="6">
        <f>'Net Tax Paid to Jurisdictions'!O121-'Administrative Fees'!O121</f>
        <v>47676.240000000005</v>
      </c>
      <c r="P121" s="6">
        <f>'Net Tax Paid to Jurisdictions'!P121-'Administrative Fees'!P121</f>
        <v>44512.110000000008</v>
      </c>
      <c r="Q121" s="6">
        <f>'Net Tax Paid to Jurisdictions'!Q121-'Administrative Fees'!Q121</f>
        <v>52314.250000000015</v>
      </c>
      <c r="R121" s="6">
        <f>'Net Tax Paid to Jurisdictions'!R121-'Administrative Fees'!R121</f>
        <v>51848.780000000006</v>
      </c>
      <c r="S121" s="6">
        <f>'Net Tax Paid to Jurisdictions'!S121-'Administrative Fees'!S121</f>
        <v>45900.1</v>
      </c>
      <c r="T121" s="6">
        <f>'Net Tax Paid to Jurisdictions'!T121-'Administrative Fees'!T121</f>
        <v>45696.999999999993</v>
      </c>
      <c r="U121" s="6">
        <v>49162.17</v>
      </c>
      <c r="V121" s="6">
        <v>51036.969999999994</v>
      </c>
      <c r="W121" s="6">
        <v>55320.400000000016</v>
      </c>
      <c r="X121" s="6">
        <v>56473.69</v>
      </c>
      <c r="Y121" s="6">
        <v>63588.27</v>
      </c>
      <c r="Z121" t="s">
        <v>512</v>
      </c>
    </row>
    <row r="122" spans="1:26" x14ac:dyDescent="0.55000000000000004">
      <c r="A122" t="str">
        <f>VLOOKUP(B122,[1]jurisdictions!$E$1:$F$65536,2,FALSE)</f>
        <v>DS281000</v>
      </c>
      <c r="B122" t="s">
        <v>117</v>
      </c>
      <c r="C122" s="1">
        <v>23918.650000000005</v>
      </c>
      <c r="D122" s="1">
        <v>43108.12</v>
      </c>
      <c r="E122" s="1">
        <v>46240.680000000015</v>
      </c>
      <c r="F122" s="1">
        <v>49339.840000000004</v>
      </c>
      <c r="G122" s="1">
        <v>50457.12000000001</v>
      </c>
      <c r="H122" s="1">
        <v>55076.840000000004</v>
      </c>
      <c r="I122" s="1">
        <v>51125.05000000001</v>
      </c>
      <c r="J122" s="1">
        <v>66492.100000000035</v>
      </c>
      <c r="K122" s="1">
        <v>59964.060000000012</v>
      </c>
      <c r="L122" s="1">
        <v>52056.960000000014</v>
      </c>
      <c r="M122" s="6">
        <v>51899.130000000005</v>
      </c>
      <c r="N122" s="6">
        <f>'Net Tax Paid to Jurisdictions'!N122-'Administrative Fees'!N122</f>
        <v>47493.42</v>
      </c>
      <c r="O122" s="6">
        <f>'Net Tax Paid to Jurisdictions'!O122-'Administrative Fees'!O122</f>
        <v>50948.140000000007</v>
      </c>
      <c r="P122" s="6">
        <f>'Net Tax Paid to Jurisdictions'!P122-'Administrative Fees'!P122</f>
        <v>49759.490000000005</v>
      </c>
      <c r="Q122" s="6">
        <f>'Net Tax Paid to Jurisdictions'!Q122-'Administrative Fees'!Q122</f>
        <v>42286.360000000015</v>
      </c>
      <c r="R122" s="6">
        <f>'Net Tax Paid to Jurisdictions'!R122-'Administrative Fees'!R122</f>
        <v>43930.840000000004</v>
      </c>
      <c r="S122" s="6">
        <f>'Net Tax Paid to Jurisdictions'!S122-'Administrative Fees'!S122</f>
        <v>44241.030000000013</v>
      </c>
      <c r="T122" s="6">
        <f>'Net Tax Paid to Jurisdictions'!T122-'Administrative Fees'!T122</f>
        <v>38359.300000000003</v>
      </c>
      <c r="U122" s="6">
        <v>40648.330000000009</v>
      </c>
      <c r="V122" s="6">
        <v>42128.030000000006</v>
      </c>
      <c r="W122" s="6">
        <v>45473.890000000014</v>
      </c>
      <c r="X122" s="6">
        <v>45231.37000000001</v>
      </c>
      <c r="Y122" s="6">
        <v>46065.530000000021</v>
      </c>
      <c r="Z122" t="s">
        <v>512</v>
      </c>
    </row>
    <row r="123" spans="1:26" x14ac:dyDescent="0.55000000000000004">
      <c r="A123" t="str">
        <f>VLOOKUP(B123,[1]jurisdictions!$E$1:$F$65536,2,FALSE)</f>
        <v>DS290001</v>
      </c>
      <c r="B123" t="s">
        <v>118</v>
      </c>
      <c r="C123" s="1">
        <v>51942.73</v>
      </c>
      <c r="D123" s="1">
        <v>64181.03</v>
      </c>
      <c r="E123" s="1">
        <v>65607.649999999994</v>
      </c>
      <c r="F123" s="1">
        <v>89959.010000000009</v>
      </c>
      <c r="G123" s="1">
        <v>83603.72</v>
      </c>
      <c r="H123" s="1">
        <v>89790.24000000002</v>
      </c>
      <c r="I123" s="1">
        <v>80845.540000000023</v>
      </c>
      <c r="J123" s="1">
        <v>77030.750000000015</v>
      </c>
      <c r="K123" s="1">
        <v>82376.740000000005</v>
      </c>
      <c r="L123" s="1">
        <v>87683.07</v>
      </c>
      <c r="M123" s="6">
        <v>82026.38</v>
      </c>
      <c r="N123" s="6">
        <f>'Net Tax Paid to Jurisdictions'!N123-'Administrative Fees'!N123</f>
        <v>65701.430000000008</v>
      </c>
      <c r="O123" s="6">
        <f>'Net Tax Paid to Jurisdictions'!O123-'Administrative Fees'!O123</f>
        <v>55947.520000000004</v>
      </c>
      <c r="P123" s="6">
        <f>'Net Tax Paid to Jurisdictions'!P123-'Administrative Fees'!P123</f>
        <v>54228.71</v>
      </c>
      <c r="Q123" s="6">
        <f>'Net Tax Paid to Jurisdictions'!Q123-'Administrative Fees'!Q123</f>
        <v>47644.259999999995</v>
      </c>
      <c r="R123" s="6">
        <f>'Net Tax Paid to Jurisdictions'!R123-'Administrative Fees'!R123</f>
        <v>45587.340000000004</v>
      </c>
      <c r="S123" s="6">
        <f>'Net Tax Paid to Jurisdictions'!S123-'Administrative Fees'!S123</f>
        <v>45971.79</v>
      </c>
      <c r="T123" s="6">
        <f>'Net Tax Paid to Jurisdictions'!T123-'Administrative Fees'!T123</f>
        <v>43320.66</v>
      </c>
      <c r="U123" s="6">
        <v>58969.919999999991</v>
      </c>
      <c r="V123" s="6">
        <v>51226.980000000018</v>
      </c>
      <c r="W123" s="6">
        <v>47596.760000000017</v>
      </c>
      <c r="X123" s="6">
        <v>50799.320000000007</v>
      </c>
      <c r="Y123" s="6">
        <v>51781.87000000001</v>
      </c>
      <c r="Z123" t="s">
        <v>513</v>
      </c>
    </row>
    <row r="124" spans="1:26" x14ac:dyDescent="0.55000000000000004">
      <c r="A124" t="str">
        <f>VLOOKUP(B124,[1]jurisdictions!$E$1:$F$65536,2,FALSE)</f>
        <v>DS290002</v>
      </c>
      <c r="B124" t="s">
        <v>119</v>
      </c>
      <c r="C124" s="1">
        <v>14959.099999999999</v>
      </c>
      <c r="D124" s="1">
        <v>20410.059999999994</v>
      </c>
      <c r="E124" s="1">
        <v>17990.239999999998</v>
      </c>
      <c r="F124" s="1">
        <v>18204.079999999998</v>
      </c>
      <c r="G124" s="1">
        <v>19974.199999999997</v>
      </c>
      <c r="H124" s="1">
        <v>17540.440000000002</v>
      </c>
      <c r="I124" s="1">
        <v>17085.739999999994</v>
      </c>
      <c r="J124" s="1">
        <v>21802.57</v>
      </c>
      <c r="K124" s="1">
        <v>22792.71</v>
      </c>
      <c r="L124" s="1">
        <v>16397.199999999997</v>
      </c>
      <c r="M124" s="6">
        <v>16601.419999999998</v>
      </c>
      <c r="N124" s="6">
        <f>'Net Tax Paid to Jurisdictions'!N124-'Administrative Fees'!N124</f>
        <v>14721.389999999998</v>
      </c>
      <c r="O124" s="6">
        <f>'Net Tax Paid to Jurisdictions'!O124-'Administrative Fees'!O124</f>
        <v>6819.5399999999991</v>
      </c>
      <c r="P124" s="6">
        <f>'Net Tax Paid to Jurisdictions'!P124-'Administrative Fees'!P124</f>
        <v>6452.4199999999992</v>
      </c>
      <c r="Q124" s="6">
        <f>'Net Tax Paid to Jurisdictions'!Q124-'Administrative Fees'!Q124</f>
        <v>6156.8300000000017</v>
      </c>
      <c r="R124" s="6">
        <f>'Net Tax Paid to Jurisdictions'!R124-'Administrative Fees'!R124</f>
        <v>7932.89</v>
      </c>
      <c r="S124" s="6">
        <f>'Net Tax Paid to Jurisdictions'!S124-'Administrative Fees'!S124</f>
        <v>7924.8899999999976</v>
      </c>
      <c r="T124" s="6">
        <f>'Net Tax Paid to Jurisdictions'!T124-'Administrative Fees'!T124</f>
        <v>7301.829999999999</v>
      </c>
      <c r="U124" s="6">
        <v>8358.6500000000033</v>
      </c>
      <c r="V124" s="6">
        <v>10089.91</v>
      </c>
      <c r="W124" s="6">
        <v>11297.01</v>
      </c>
      <c r="X124" s="6">
        <v>23482.829999999998</v>
      </c>
      <c r="Y124" s="6">
        <v>24744.710000000006</v>
      </c>
      <c r="Z124" t="s">
        <v>513</v>
      </c>
    </row>
    <row r="125" spans="1:26" x14ac:dyDescent="0.55000000000000004">
      <c r="A125" t="str">
        <f>VLOOKUP(B125,[1]jurisdictions!$E$1:$F$65536,2,FALSE)</f>
        <v>DS290003</v>
      </c>
      <c r="B125" t="s">
        <v>120</v>
      </c>
      <c r="C125" s="1">
        <v>32325.760000000006</v>
      </c>
      <c r="D125" s="1">
        <v>36514.840000000004</v>
      </c>
      <c r="E125" s="1">
        <v>30631.720000000005</v>
      </c>
      <c r="F125" s="1">
        <v>31246.970000000008</v>
      </c>
      <c r="G125" s="1">
        <v>33432.86</v>
      </c>
      <c r="H125" s="1">
        <v>34613.47</v>
      </c>
      <c r="I125" s="1">
        <v>40381</v>
      </c>
      <c r="J125" s="1">
        <v>40872.370000000017</v>
      </c>
      <c r="K125" s="1">
        <v>33051.690000000017</v>
      </c>
      <c r="L125" s="1">
        <v>26810.140000000014</v>
      </c>
      <c r="M125" s="6">
        <v>28675.779999999992</v>
      </c>
      <c r="N125" s="6">
        <f>'Net Tax Paid to Jurisdictions'!N125-'Administrative Fees'!N125</f>
        <v>23981.42</v>
      </c>
      <c r="O125" s="6">
        <f>'Net Tax Paid to Jurisdictions'!O125-'Administrative Fees'!O125</f>
        <v>18582</v>
      </c>
      <c r="P125" s="6">
        <f>'Net Tax Paid to Jurisdictions'!P125-'Administrative Fees'!P125</f>
        <v>17445.639999999996</v>
      </c>
      <c r="Q125" s="6">
        <f>'Net Tax Paid to Jurisdictions'!Q125-'Administrative Fees'!Q125</f>
        <v>17467.22</v>
      </c>
      <c r="R125" s="6">
        <f>'Net Tax Paid to Jurisdictions'!R125-'Administrative Fees'!R125</f>
        <v>15890.290000000003</v>
      </c>
      <c r="S125" s="6">
        <f>'Net Tax Paid to Jurisdictions'!S125-'Administrative Fees'!S125</f>
        <v>16372.99</v>
      </c>
      <c r="T125" s="6">
        <f>'Net Tax Paid to Jurisdictions'!T125-'Administrative Fees'!T125</f>
        <v>14329.420000000002</v>
      </c>
      <c r="U125" s="6">
        <v>15336.49</v>
      </c>
      <c r="V125" s="6">
        <v>17868.310000000001</v>
      </c>
      <c r="W125" s="6">
        <v>17775.989999999998</v>
      </c>
      <c r="X125" s="6">
        <v>17882.59</v>
      </c>
      <c r="Y125" s="6">
        <v>17618.300000000003</v>
      </c>
      <c r="Z125" t="s">
        <v>513</v>
      </c>
    </row>
    <row r="126" spans="1:26" x14ac:dyDescent="0.55000000000000004">
      <c r="A126" t="str">
        <f>VLOOKUP(B126,[1]jurisdictions!$E$1:$F$65536,2,FALSE)</f>
        <v>DS290004</v>
      </c>
      <c r="B126" t="s">
        <v>121</v>
      </c>
      <c r="C126" s="1">
        <v>136419.99000000002</v>
      </c>
      <c r="D126" s="1">
        <v>179221.51</v>
      </c>
      <c r="E126" s="1">
        <v>113070.00000000001</v>
      </c>
      <c r="F126" s="1">
        <v>103036.81999999999</v>
      </c>
      <c r="G126" s="1">
        <v>101209.3</v>
      </c>
      <c r="H126" s="1">
        <v>82891.520000000019</v>
      </c>
      <c r="I126" s="1">
        <v>117590.55000000003</v>
      </c>
      <c r="J126" s="1">
        <v>104901.33000000002</v>
      </c>
      <c r="K126" s="1">
        <v>103569.42000000003</v>
      </c>
      <c r="L126" s="1">
        <v>96214.060000000027</v>
      </c>
      <c r="M126" s="6">
        <v>86682.31</v>
      </c>
      <c r="N126" s="6">
        <f>'Net Tax Paid to Jurisdictions'!N126-'Administrative Fees'!N126</f>
        <v>87551.549999999988</v>
      </c>
      <c r="O126" s="6">
        <f>'Net Tax Paid to Jurisdictions'!O126-'Administrative Fees'!O126</f>
        <v>74181.899999999994</v>
      </c>
      <c r="P126" s="6">
        <f>'Net Tax Paid to Jurisdictions'!P126-'Administrative Fees'!P126</f>
        <v>73990.460000000006</v>
      </c>
      <c r="Q126" s="6">
        <f>'Net Tax Paid to Jurisdictions'!Q126-'Administrative Fees'!Q126</f>
        <v>59163.529999999984</v>
      </c>
      <c r="R126" s="6">
        <f>'Net Tax Paid to Jurisdictions'!R126-'Administrative Fees'!R126</f>
        <v>59095</v>
      </c>
      <c r="S126" s="6">
        <f>'Net Tax Paid to Jurisdictions'!S126-'Administrative Fees'!S126</f>
        <v>62343.570000000014</v>
      </c>
      <c r="T126" s="6">
        <f>'Net Tax Paid to Jurisdictions'!T126-'Administrative Fees'!T126</f>
        <v>55449.229999999996</v>
      </c>
      <c r="U126" s="6">
        <v>57307.68</v>
      </c>
      <c r="V126" s="6">
        <v>58661.109999999993</v>
      </c>
      <c r="W126" s="6">
        <v>61480.140000000007</v>
      </c>
      <c r="X126" s="6">
        <v>62917.040000000015</v>
      </c>
      <c r="Y126" s="6">
        <v>75712.630000000019</v>
      </c>
      <c r="Z126" t="s">
        <v>513</v>
      </c>
    </row>
    <row r="127" spans="1:26" x14ac:dyDescent="0.55000000000000004">
      <c r="A127" t="str">
        <f>VLOOKUP(B127,[1]jurisdictions!$E$1:$F$65536,2,FALSE)</f>
        <v>DS290005</v>
      </c>
      <c r="B127" t="s">
        <v>122</v>
      </c>
      <c r="C127" s="1">
        <v>29601.450000000004</v>
      </c>
      <c r="D127" s="1">
        <v>32623.730000000003</v>
      </c>
      <c r="E127" s="1">
        <v>32577.74</v>
      </c>
      <c r="F127" s="1">
        <v>35544.39</v>
      </c>
      <c r="G127" s="1">
        <v>44129.310000000005</v>
      </c>
      <c r="H127" s="1">
        <v>54052.049999999996</v>
      </c>
      <c r="I127" s="1">
        <v>60887.01999999999</v>
      </c>
      <c r="J127" s="1">
        <v>67102.61</v>
      </c>
      <c r="K127" s="1">
        <v>70693.100000000006</v>
      </c>
      <c r="L127" s="1">
        <v>65373.830000000009</v>
      </c>
      <c r="M127" s="6">
        <v>86420.290000000008</v>
      </c>
      <c r="N127" s="6">
        <f>'Net Tax Paid to Jurisdictions'!N127-'Administrative Fees'!N127</f>
        <v>69164.159999999989</v>
      </c>
      <c r="O127" s="6">
        <f>'Net Tax Paid to Jurisdictions'!O127-'Administrative Fees'!O127</f>
        <v>61573.32</v>
      </c>
      <c r="P127" s="6">
        <f>'Net Tax Paid to Jurisdictions'!P127-'Administrative Fees'!P127</f>
        <v>60942.140000000007</v>
      </c>
      <c r="Q127" s="6">
        <f>'Net Tax Paid to Jurisdictions'!Q127-'Administrative Fees'!Q127</f>
        <v>57693.099999999991</v>
      </c>
      <c r="R127" s="6">
        <f>'Net Tax Paid to Jurisdictions'!R127-'Administrative Fees'!R127</f>
        <v>65209.389999999992</v>
      </c>
      <c r="S127" s="6">
        <f>'Net Tax Paid to Jurisdictions'!S127-'Administrative Fees'!S127</f>
        <v>65552.66</v>
      </c>
      <c r="T127" s="6">
        <f>'Net Tax Paid to Jurisdictions'!T127-'Administrative Fees'!T127</f>
        <v>60988.580000000009</v>
      </c>
      <c r="U127" s="6">
        <v>59512.880000000012</v>
      </c>
      <c r="V127" s="6">
        <v>58710.930000000008</v>
      </c>
      <c r="W127" s="6">
        <v>61250.07</v>
      </c>
      <c r="X127" s="6">
        <v>67788.930000000008</v>
      </c>
      <c r="Y127" s="6">
        <v>70952.88</v>
      </c>
      <c r="Z127" t="s">
        <v>513</v>
      </c>
    </row>
    <row r="128" spans="1:26" x14ac:dyDescent="0.55000000000000004">
      <c r="A128" t="str">
        <f>VLOOKUP(B128,[1]jurisdictions!$E$1:$F$65536,2,FALSE)</f>
        <v>DS290006</v>
      </c>
      <c r="B128" t="s">
        <v>123</v>
      </c>
      <c r="C128" s="1">
        <v>499800.40999999986</v>
      </c>
      <c r="D128" s="1">
        <v>497473.49</v>
      </c>
      <c r="E128" s="1">
        <v>420687.64000000013</v>
      </c>
      <c r="F128" s="1">
        <v>319150.58999999991</v>
      </c>
      <c r="G128" s="1">
        <v>341816.24</v>
      </c>
      <c r="H128" s="1">
        <v>338771.56999999989</v>
      </c>
      <c r="I128" s="1">
        <v>421321.31999999995</v>
      </c>
      <c r="J128" s="1">
        <v>366370.6399999999</v>
      </c>
      <c r="K128" s="1">
        <v>299118.63999999996</v>
      </c>
      <c r="L128" s="1">
        <v>208974.77000000002</v>
      </c>
      <c r="M128" s="6">
        <v>268051.39999999997</v>
      </c>
      <c r="N128" s="6">
        <f>'Net Tax Paid to Jurisdictions'!N128-'Administrative Fees'!N128</f>
        <v>276922.30000000005</v>
      </c>
      <c r="O128" s="6">
        <f>'Net Tax Paid to Jurisdictions'!O128-'Administrative Fees'!O128</f>
        <v>238451.69000000003</v>
      </c>
      <c r="P128" s="6">
        <f>'Net Tax Paid to Jurisdictions'!P128-'Administrative Fees'!P128</f>
        <v>262398.86000000004</v>
      </c>
      <c r="Q128" s="6">
        <f>'Net Tax Paid to Jurisdictions'!Q128-'Administrative Fees'!Q128</f>
        <v>217417.69000000006</v>
      </c>
      <c r="R128" s="6">
        <f>'Net Tax Paid to Jurisdictions'!R128-'Administrative Fees'!R128</f>
        <v>234305.56</v>
      </c>
      <c r="S128" s="6">
        <f>'Net Tax Paid to Jurisdictions'!S128-'Administrative Fees'!S128</f>
        <v>234557.24000000002</v>
      </c>
      <c r="T128" s="6">
        <f>'Net Tax Paid to Jurisdictions'!T128-'Administrative Fees'!T128</f>
        <v>228786.37999999995</v>
      </c>
      <c r="U128" s="6">
        <v>224292.2000000001</v>
      </c>
      <c r="V128" s="6">
        <v>236302.89</v>
      </c>
      <c r="W128" s="6">
        <v>246078.03000000003</v>
      </c>
      <c r="X128" s="6">
        <v>260790.50000000006</v>
      </c>
      <c r="Y128" s="6">
        <v>263064.25000000006</v>
      </c>
      <c r="Z128" t="s">
        <v>513</v>
      </c>
    </row>
    <row r="129" spans="1:26" x14ac:dyDescent="0.55000000000000004">
      <c r="A129" t="str">
        <f>VLOOKUP(B129,[1]jurisdictions!$E$1:$F$65536,2,FALSE)</f>
        <v>DS291000</v>
      </c>
      <c r="B129" t="s">
        <v>124</v>
      </c>
      <c r="C129" s="1">
        <v>25236.299999999996</v>
      </c>
      <c r="D129" s="1">
        <v>29282.820000000003</v>
      </c>
      <c r="E129" s="1">
        <v>37613.830000000016</v>
      </c>
      <c r="F129" s="1">
        <v>40438.200000000012</v>
      </c>
      <c r="G129" s="1">
        <v>72084.570000000007</v>
      </c>
      <c r="H129" s="1">
        <v>57791.160000000018</v>
      </c>
      <c r="I129" s="1">
        <v>191813.92</v>
      </c>
      <c r="J129" s="1">
        <v>292246.03000000003</v>
      </c>
      <c r="K129" s="1">
        <v>282418.54000000004</v>
      </c>
      <c r="L129" s="1">
        <v>270151.84000000003</v>
      </c>
      <c r="M129" s="6">
        <v>298420.0799999999</v>
      </c>
      <c r="N129" s="6">
        <f>'Net Tax Paid to Jurisdictions'!N129-'Administrative Fees'!N129</f>
        <v>294440.61000000004</v>
      </c>
      <c r="O129" s="6">
        <f>'Net Tax Paid to Jurisdictions'!O129-'Administrative Fees'!O129</f>
        <v>272096.94000000006</v>
      </c>
      <c r="P129" s="6">
        <f>'Net Tax Paid to Jurisdictions'!P129-'Administrative Fees'!P129</f>
        <v>238885.52</v>
      </c>
      <c r="Q129" s="6">
        <f>'Net Tax Paid to Jurisdictions'!Q129-'Administrative Fees'!Q129</f>
        <v>206332.66000000003</v>
      </c>
      <c r="R129" s="6">
        <f>'Net Tax Paid to Jurisdictions'!R129-'Administrative Fees'!R129</f>
        <v>193396.06</v>
      </c>
      <c r="S129" s="6">
        <f>'Net Tax Paid to Jurisdictions'!S129-'Administrative Fees'!S129</f>
        <v>165357.08999999997</v>
      </c>
      <c r="T129" s="6">
        <f>'Net Tax Paid to Jurisdictions'!T129-'Administrative Fees'!T129</f>
        <v>136547.68</v>
      </c>
      <c r="U129" s="6">
        <v>136762.43000000002</v>
      </c>
      <c r="V129" s="6">
        <v>130484.91000000002</v>
      </c>
      <c r="W129" s="6">
        <v>132658.36000000002</v>
      </c>
      <c r="X129" s="6">
        <v>147205.26</v>
      </c>
      <c r="Y129" s="6">
        <v>145180.35</v>
      </c>
      <c r="Z129" t="s">
        <v>513</v>
      </c>
    </row>
    <row r="130" spans="1:26" x14ac:dyDescent="0.55000000000000004">
      <c r="A130" t="str">
        <f>VLOOKUP(B130,[1]jurisdictions!$E$1:$F$65536,2,FALSE)</f>
        <v>DS300001</v>
      </c>
      <c r="B130" t="s">
        <v>125</v>
      </c>
      <c r="C130" s="1">
        <v>17355.7</v>
      </c>
      <c r="D130" s="1">
        <v>23960.11</v>
      </c>
      <c r="E130" s="1">
        <v>13658.519999999999</v>
      </c>
      <c r="F130" s="1">
        <v>12948.589999999998</v>
      </c>
      <c r="G130" s="1">
        <v>12965.45</v>
      </c>
      <c r="H130" s="1">
        <v>13420.240000000002</v>
      </c>
      <c r="I130" s="1">
        <v>20646.64</v>
      </c>
      <c r="J130" s="1">
        <v>24909.530000000002</v>
      </c>
      <c r="K130" s="1">
        <v>19720.489999999998</v>
      </c>
      <c r="L130" s="1">
        <v>12183.269999999997</v>
      </c>
      <c r="M130" s="6">
        <v>11693.35</v>
      </c>
      <c r="N130" s="6">
        <f>'Net Tax Paid to Jurisdictions'!N130-'Administrative Fees'!N130</f>
        <v>15096.25</v>
      </c>
      <c r="O130" s="6">
        <f>'Net Tax Paid to Jurisdictions'!O130-'Administrative Fees'!O130</f>
        <v>10068.499999999998</v>
      </c>
      <c r="P130" s="6">
        <f>'Net Tax Paid to Jurisdictions'!P130-'Administrative Fees'!P130</f>
        <v>11074.229999999998</v>
      </c>
      <c r="Q130" s="6">
        <f>'Net Tax Paid to Jurisdictions'!Q130-'Administrative Fees'!Q130</f>
        <v>11446.38</v>
      </c>
      <c r="R130" s="6">
        <f>'Net Tax Paid to Jurisdictions'!R130-'Administrative Fees'!R130</f>
        <v>11061.72</v>
      </c>
      <c r="S130" s="6">
        <f>'Net Tax Paid to Jurisdictions'!S130-'Administrative Fees'!S130</f>
        <v>11175.479999999998</v>
      </c>
      <c r="T130" s="6">
        <f>'Net Tax Paid to Jurisdictions'!T130-'Administrative Fees'!T130</f>
        <v>13374.59</v>
      </c>
      <c r="U130" s="6">
        <v>15210.279999999999</v>
      </c>
      <c r="V130" s="6">
        <v>16608.849999999999</v>
      </c>
      <c r="W130" s="6">
        <v>17565.020000000004</v>
      </c>
      <c r="X130" s="6">
        <v>22589.150000000005</v>
      </c>
      <c r="Y130" s="6">
        <v>27360.99</v>
      </c>
      <c r="Z130" t="s">
        <v>514</v>
      </c>
    </row>
    <row r="131" spans="1:26" x14ac:dyDescent="0.55000000000000004">
      <c r="A131" t="str">
        <f>VLOOKUP(B131,[1]jurisdictions!$E$1:$F$65536,2,FALSE)</f>
        <v>DS300002</v>
      </c>
      <c r="B131" t="s">
        <v>126</v>
      </c>
      <c r="C131" s="1">
        <v>9475.84</v>
      </c>
      <c r="D131" s="1">
        <v>15306.82</v>
      </c>
      <c r="E131" s="1">
        <v>15152.43</v>
      </c>
      <c r="F131" s="1">
        <v>15694.249999999998</v>
      </c>
      <c r="G131" s="1">
        <v>15198.57</v>
      </c>
      <c r="H131" s="1">
        <v>14782.48</v>
      </c>
      <c r="I131" s="1">
        <v>15157.629999999997</v>
      </c>
      <c r="J131" s="1">
        <v>16754.09</v>
      </c>
      <c r="K131" s="1">
        <v>14094.23</v>
      </c>
      <c r="L131" s="1">
        <v>14108.77</v>
      </c>
      <c r="M131" s="6">
        <v>13727.000000000002</v>
      </c>
      <c r="N131" s="6">
        <f>'Net Tax Paid to Jurisdictions'!N131-'Administrative Fees'!N131</f>
        <v>15217.1</v>
      </c>
      <c r="O131" s="6">
        <f>'Net Tax Paid to Jurisdictions'!O131-'Administrative Fees'!O131</f>
        <v>14244.890000000001</v>
      </c>
      <c r="P131" s="6">
        <f>'Net Tax Paid to Jurisdictions'!P131-'Administrative Fees'!P131</f>
        <v>13535.7</v>
      </c>
      <c r="Q131" s="6">
        <f>'Net Tax Paid to Jurisdictions'!Q131-'Administrative Fees'!Q131</f>
        <v>12676.480000000001</v>
      </c>
      <c r="R131" s="6">
        <f>'Net Tax Paid to Jurisdictions'!R131-'Administrative Fees'!R131</f>
        <v>12152.56</v>
      </c>
      <c r="S131" s="6">
        <f>'Net Tax Paid to Jurisdictions'!S131-'Administrative Fees'!S131</f>
        <v>11326.52</v>
      </c>
      <c r="T131" s="6">
        <f>'Net Tax Paid to Jurisdictions'!T131-'Administrative Fees'!T131</f>
        <v>10092.950000000003</v>
      </c>
      <c r="U131" s="6">
        <v>10016.370000000001</v>
      </c>
      <c r="V131" s="6">
        <v>17561.669999999998</v>
      </c>
      <c r="W131" s="6">
        <v>20850.48</v>
      </c>
      <c r="X131" s="6">
        <v>22553.69</v>
      </c>
      <c r="Y131" s="6">
        <v>25722.690000000002</v>
      </c>
      <c r="Z131" t="s">
        <v>514</v>
      </c>
    </row>
    <row r="132" spans="1:26" x14ac:dyDescent="0.55000000000000004">
      <c r="A132" t="str">
        <f>VLOOKUP(B132,[1]jurisdictions!$E$1:$F$65536,2,FALSE)</f>
        <v>DS300003</v>
      </c>
      <c r="B132" t="s">
        <v>127</v>
      </c>
      <c r="C132" s="1">
        <v>83938.220000000016</v>
      </c>
      <c r="D132" s="1">
        <v>107264.23000000001</v>
      </c>
      <c r="E132" s="1">
        <v>61443.750000000015</v>
      </c>
      <c r="F132" s="1">
        <v>57779.870000000017</v>
      </c>
      <c r="G132" s="1">
        <v>61689.860000000022</v>
      </c>
      <c r="H132" s="1">
        <v>64102.680000000008</v>
      </c>
      <c r="I132" s="1">
        <v>64928.550000000017</v>
      </c>
      <c r="J132" s="1">
        <v>64600.330000000009</v>
      </c>
      <c r="K132" s="1">
        <v>60875.430000000015</v>
      </c>
      <c r="L132" s="1">
        <v>68326.560000000012</v>
      </c>
      <c r="M132" s="6">
        <v>71735.150000000009</v>
      </c>
      <c r="N132" s="6">
        <f>'Net Tax Paid to Jurisdictions'!N132-'Administrative Fees'!N132</f>
        <v>71086.670000000013</v>
      </c>
      <c r="O132" s="6">
        <f>'Net Tax Paid to Jurisdictions'!O132-'Administrative Fees'!O132</f>
        <v>55781.96</v>
      </c>
      <c r="P132" s="6">
        <f>'Net Tax Paid to Jurisdictions'!P132-'Administrative Fees'!P132</f>
        <v>52052.119999999995</v>
      </c>
      <c r="Q132" s="6">
        <f>'Net Tax Paid to Jurisdictions'!Q132-'Administrative Fees'!Q132</f>
        <v>44696.299999999996</v>
      </c>
      <c r="R132" s="6">
        <f>'Net Tax Paid to Jurisdictions'!R132-'Administrative Fees'!R132</f>
        <v>40477.969999999994</v>
      </c>
      <c r="S132" s="6">
        <f>'Net Tax Paid to Jurisdictions'!S132-'Administrative Fees'!S132</f>
        <v>45872.100000000006</v>
      </c>
      <c r="T132" s="6">
        <f>'Net Tax Paid to Jurisdictions'!T132-'Administrative Fees'!T132</f>
        <v>47000.85</v>
      </c>
      <c r="U132" s="6">
        <v>47010.46</v>
      </c>
      <c r="V132" s="6">
        <v>40844.43</v>
      </c>
      <c r="W132" s="6">
        <v>43500.47</v>
      </c>
      <c r="X132" s="6">
        <v>56135.219999999994</v>
      </c>
      <c r="Y132" s="6">
        <v>63014.869999999995</v>
      </c>
      <c r="Z132" t="s">
        <v>514</v>
      </c>
    </row>
    <row r="133" spans="1:26" x14ac:dyDescent="0.55000000000000004">
      <c r="A133" t="str">
        <f>VLOOKUP(B133,[1]jurisdictions!$E$1:$F$65536,2,FALSE)</f>
        <v>DS301000</v>
      </c>
      <c r="B133" t="s">
        <v>128</v>
      </c>
      <c r="C133" s="1">
        <v>47514.44</v>
      </c>
      <c r="D133" s="1">
        <v>66092.750000000015</v>
      </c>
      <c r="E133" s="1">
        <v>77165.490000000005</v>
      </c>
      <c r="F133" s="1">
        <v>93526.55</v>
      </c>
      <c r="G133" s="1">
        <v>116304.86000000003</v>
      </c>
      <c r="H133" s="1">
        <v>126627.06</v>
      </c>
      <c r="I133" s="1">
        <v>121351.74999999999</v>
      </c>
      <c r="J133" s="1">
        <v>162719.69</v>
      </c>
      <c r="K133" s="1">
        <v>129118.37</v>
      </c>
      <c r="L133" s="1">
        <v>113534.47000000003</v>
      </c>
      <c r="M133" s="6">
        <v>101875.88</v>
      </c>
      <c r="N133" s="6">
        <f>'Net Tax Paid to Jurisdictions'!N133-'Administrative Fees'!N133</f>
        <v>104211.82999999999</v>
      </c>
      <c r="O133" s="6">
        <f>'Net Tax Paid to Jurisdictions'!O133-'Administrative Fees'!O133</f>
        <v>94245.819999999992</v>
      </c>
      <c r="P133" s="6">
        <f>'Net Tax Paid to Jurisdictions'!P133-'Administrative Fees'!P133</f>
        <v>91724.91</v>
      </c>
      <c r="Q133" s="6">
        <f>'Net Tax Paid to Jurisdictions'!Q133-'Administrative Fees'!Q133</f>
        <v>84103.049999999988</v>
      </c>
      <c r="R133" s="6">
        <f>'Net Tax Paid to Jurisdictions'!R133-'Administrative Fees'!R133</f>
        <v>76805.89</v>
      </c>
      <c r="S133" s="6">
        <f>'Net Tax Paid to Jurisdictions'!S133-'Administrative Fees'!S133</f>
        <v>81676.899999999994</v>
      </c>
      <c r="T133" s="6">
        <f>'Net Tax Paid to Jurisdictions'!T133-'Administrative Fees'!T133</f>
        <v>68559.710000000006</v>
      </c>
      <c r="U133" s="6">
        <v>75958.990000000005</v>
      </c>
      <c r="V133" s="6">
        <v>72130.360000000015</v>
      </c>
      <c r="W133" s="6">
        <v>72705.040000000008</v>
      </c>
      <c r="X133" s="6">
        <v>83102.320000000007</v>
      </c>
      <c r="Y133" s="6">
        <v>73942.150000000009</v>
      </c>
      <c r="Z133" t="s">
        <v>514</v>
      </c>
    </row>
    <row r="134" spans="1:26" x14ac:dyDescent="0.55000000000000004">
      <c r="A134" t="str">
        <f>VLOOKUP(B134,[1]jurisdictions!$E$1:$F$65536,2,FALSE)</f>
        <v>DS310001</v>
      </c>
      <c r="B134" t="s">
        <v>129</v>
      </c>
      <c r="C134" s="1">
        <v>14491.150000000001</v>
      </c>
      <c r="D134" s="1">
        <v>13717.099999999997</v>
      </c>
      <c r="E134" s="1">
        <v>10778.009999999998</v>
      </c>
      <c r="F134" s="1">
        <v>10563.509999999998</v>
      </c>
      <c r="G134" s="1">
        <v>11280.619999999997</v>
      </c>
      <c r="H134" s="1">
        <v>10300.02</v>
      </c>
      <c r="I134" s="1">
        <v>9735.9399999999969</v>
      </c>
      <c r="J134" s="1">
        <v>12837.000000000004</v>
      </c>
      <c r="K134" s="1">
        <v>10170.539999999999</v>
      </c>
      <c r="L134" s="1">
        <v>8697.8099999999959</v>
      </c>
      <c r="M134" s="6">
        <v>8681.3699999999972</v>
      </c>
      <c r="N134" s="6">
        <f>'Net Tax Paid to Jurisdictions'!N134-'Administrative Fees'!N134</f>
        <v>17357.889999999996</v>
      </c>
      <c r="O134" s="6">
        <f>'Net Tax Paid to Jurisdictions'!O134-'Administrative Fees'!O134</f>
        <v>14716.279999999997</v>
      </c>
      <c r="P134" s="6">
        <f>'Net Tax Paid to Jurisdictions'!P134-'Administrative Fees'!P134</f>
        <v>11966.810000000001</v>
      </c>
      <c r="Q134" s="6">
        <f>'Net Tax Paid to Jurisdictions'!Q134-'Administrative Fees'!Q134</f>
        <v>12013.469999999998</v>
      </c>
      <c r="R134" s="6">
        <f>'Net Tax Paid to Jurisdictions'!R134-'Administrative Fees'!R134</f>
        <v>15835.089999999997</v>
      </c>
      <c r="S134" s="6">
        <f>'Net Tax Paid to Jurisdictions'!S134-'Administrative Fees'!S134</f>
        <v>12556.94</v>
      </c>
      <c r="T134" s="6">
        <f>'Net Tax Paid to Jurisdictions'!T134-'Administrative Fees'!T134</f>
        <v>7720.3899999999994</v>
      </c>
      <c r="U134" s="6">
        <v>7304.9199999999992</v>
      </c>
      <c r="V134" s="6">
        <v>11557.249999999998</v>
      </c>
      <c r="W134" s="6">
        <v>10850.689999999999</v>
      </c>
      <c r="X134" s="6">
        <v>11366.630000000001</v>
      </c>
      <c r="Y134" s="6">
        <v>12280.619999999999</v>
      </c>
      <c r="Z134" t="s">
        <v>515</v>
      </c>
    </row>
    <row r="135" spans="1:26" x14ac:dyDescent="0.55000000000000004">
      <c r="A135" t="str">
        <f>VLOOKUP(B135,[1]jurisdictions!$E$1:$F$65536,2,FALSE)</f>
        <v>DS311000</v>
      </c>
      <c r="B135" t="s">
        <v>130</v>
      </c>
      <c r="C135" s="1">
        <v>8547.16</v>
      </c>
      <c r="D135" s="1">
        <v>12417.169999999998</v>
      </c>
      <c r="E135" s="1">
        <v>13942.330000000002</v>
      </c>
      <c r="F135" s="1">
        <v>60282.240000000013</v>
      </c>
      <c r="G135" s="1">
        <v>95164.35</v>
      </c>
      <c r="H135" s="1">
        <v>90979.200000000012</v>
      </c>
      <c r="I135" s="1">
        <v>91858.130000000019</v>
      </c>
      <c r="J135" s="1">
        <v>90632.36</v>
      </c>
      <c r="K135" s="1">
        <v>78803.700000000012</v>
      </c>
      <c r="L135" s="1">
        <v>70741.35000000002</v>
      </c>
      <c r="M135" s="6">
        <v>67360.040000000008</v>
      </c>
      <c r="N135" s="6">
        <f>'Net Tax Paid to Jurisdictions'!N135-'Administrative Fees'!N135</f>
        <v>62168.45</v>
      </c>
      <c r="O135" s="6">
        <f>'Net Tax Paid to Jurisdictions'!O135-'Administrative Fees'!O135</f>
        <v>63510.48</v>
      </c>
      <c r="P135" s="6">
        <f>'Net Tax Paid to Jurisdictions'!P135-'Administrative Fees'!P135</f>
        <v>64634.060000000005</v>
      </c>
      <c r="Q135" s="6">
        <f>'Net Tax Paid to Jurisdictions'!Q135-'Administrative Fees'!Q135</f>
        <v>63511.14</v>
      </c>
      <c r="R135" s="6">
        <f>'Net Tax Paid to Jurisdictions'!R135-'Administrative Fees'!R135</f>
        <v>83400.62999999999</v>
      </c>
      <c r="S135" s="6">
        <f>'Net Tax Paid to Jurisdictions'!S135-'Administrative Fees'!S135</f>
        <v>63886.990000000013</v>
      </c>
      <c r="T135" s="6">
        <f>'Net Tax Paid to Jurisdictions'!T135-'Administrative Fees'!T135</f>
        <v>65339.95</v>
      </c>
      <c r="U135" s="6">
        <v>60462.080000000016</v>
      </c>
      <c r="V135" s="6">
        <v>49263.69</v>
      </c>
      <c r="W135" s="6">
        <v>43484.93</v>
      </c>
      <c r="X135" s="6">
        <v>43798.100000000006</v>
      </c>
      <c r="Y135" s="6">
        <v>41679.789999999994</v>
      </c>
      <c r="Z135" t="s">
        <v>515</v>
      </c>
    </row>
    <row r="136" spans="1:26" x14ac:dyDescent="0.55000000000000004">
      <c r="A136" t="str">
        <f>VLOOKUP(B136,[1]jurisdictions!$E$1:$F$65536,2,FALSE)</f>
        <v>DS320001</v>
      </c>
      <c r="B136" t="s">
        <v>131</v>
      </c>
      <c r="C136" s="1">
        <v>144902.29000000004</v>
      </c>
      <c r="D136" s="1">
        <v>196885.72000000003</v>
      </c>
      <c r="E136" s="1">
        <v>187620.79000000004</v>
      </c>
      <c r="F136" s="1">
        <v>178143.49</v>
      </c>
      <c r="G136" s="1">
        <v>188307.47999999995</v>
      </c>
      <c r="H136" s="1">
        <v>217152.33999999997</v>
      </c>
      <c r="I136" s="1">
        <v>222469.75999999995</v>
      </c>
      <c r="J136" s="1">
        <v>213257.99</v>
      </c>
      <c r="K136" s="1">
        <v>215543.14999999994</v>
      </c>
      <c r="L136" s="1">
        <v>196705.50999999995</v>
      </c>
      <c r="M136" s="6">
        <v>177143.55999999997</v>
      </c>
      <c r="N136" s="6">
        <f>'Net Tax Paid to Jurisdictions'!N136-'Administrative Fees'!N136</f>
        <v>161048.4</v>
      </c>
      <c r="O136" s="6">
        <f>'Net Tax Paid to Jurisdictions'!O136-'Administrative Fees'!O136</f>
        <v>166255.38999999996</v>
      </c>
      <c r="P136" s="6">
        <f>'Net Tax Paid to Jurisdictions'!P136-'Administrative Fees'!P136</f>
        <v>177043.84000000003</v>
      </c>
      <c r="Q136" s="6">
        <f>'Net Tax Paid to Jurisdictions'!Q136-'Administrative Fees'!Q136</f>
        <v>171037.92999999996</v>
      </c>
      <c r="R136" s="6">
        <f>'Net Tax Paid to Jurisdictions'!R136-'Administrative Fees'!R136</f>
        <v>155444.55000000002</v>
      </c>
      <c r="S136" s="6">
        <f>'Net Tax Paid to Jurisdictions'!S136-'Administrative Fees'!S136</f>
        <v>150974.47</v>
      </c>
      <c r="T136" s="6">
        <f>'Net Tax Paid to Jurisdictions'!T136-'Administrative Fees'!T136</f>
        <v>132846.54</v>
      </c>
      <c r="U136" s="6">
        <v>142318.78000000003</v>
      </c>
      <c r="V136" s="6">
        <v>133676.4</v>
      </c>
      <c r="W136" s="6">
        <v>148150.31000000006</v>
      </c>
      <c r="X136" s="6">
        <v>159067.93000000002</v>
      </c>
      <c r="Y136" s="6">
        <v>178520.80000000005</v>
      </c>
      <c r="Z136" t="s">
        <v>516</v>
      </c>
    </row>
    <row r="137" spans="1:26" x14ac:dyDescent="0.55000000000000004">
      <c r="A137" t="str">
        <f>VLOOKUP(B137,[1]jurisdictions!$E$1:$F$65536,2,FALSE)</f>
        <v>DS320002</v>
      </c>
      <c r="B137" t="s">
        <v>132</v>
      </c>
      <c r="C137" s="1">
        <v>53299.98</v>
      </c>
      <c r="D137" s="1">
        <v>81111.710000000006</v>
      </c>
      <c r="E137" s="1">
        <v>51164.30000000001</v>
      </c>
      <c r="F137" s="1">
        <v>52612.75</v>
      </c>
      <c r="G137" s="1">
        <v>56881.159999999996</v>
      </c>
      <c r="H137" s="1">
        <v>66150.240000000005</v>
      </c>
      <c r="I137" s="1">
        <v>73214.149999999994</v>
      </c>
      <c r="J137" s="1">
        <v>83854.23000000001</v>
      </c>
      <c r="K137" s="1">
        <v>88994.13</v>
      </c>
      <c r="L137" s="1">
        <v>85816.210000000021</v>
      </c>
      <c r="M137" s="6">
        <v>88266.75</v>
      </c>
      <c r="N137" s="6">
        <f>'Net Tax Paid to Jurisdictions'!N137-'Administrative Fees'!N137</f>
        <v>84816.99</v>
      </c>
      <c r="O137" s="6">
        <f>'Net Tax Paid to Jurisdictions'!O137-'Administrative Fees'!O137</f>
        <v>89795.950000000012</v>
      </c>
      <c r="P137" s="6">
        <f>'Net Tax Paid to Jurisdictions'!P137-'Administrative Fees'!P137</f>
        <v>80115.330000000016</v>
      </c>
      <c r="Q137" s="6">
        <f>'Net Tax Paid to Jurisdictions'!Q137-'Administrative Fees'!Q137</f>
        <v>63346.590000000004</v>
      </c>
      <c r="R137" s="6">
        <f>'Net Tax Paid to Jurisdictions'!R137-'Administrative Fees'!R137</f>
        <v>56299.570000000007</v>
      </c>
      <c r="S137" s="6">
        <f>'Net Tax Paid to Jurisdictions'!S137-'Administrative Fees'!S137</f>
        <v>55142.93</v>
      </c>
      <c r="T137" s="6">
        <f>'Net Tax Paid to Jurisdictions'!T137-'Administrative Fees'!T137</f>
        <v>47046.79</v>
      </c>
      <c r="U137" s="6">
        <v>46094.68</v>
      </c>
      <c r="V137" s="6">
        <v>54455.320000000007</v>
      </c>
      <c r="W137" s="6">
        <v>57870.82</v>
      </c>
      <c r="X137" s="6">
        <v>57054.15</v>
      </c>
      <c r="Y137" s="6">
        <v>58513.650000000009</v>
      </c>
      <c r="Z137" t="s">
        <v>516</v>
      </c>
    </row>
    <row r="138" spans="1:26" x14ac:dyDescent="0.55000000000000004">
      <c r="A138" t="str">
        <f>VLOOKUP(B138,[1]jurisdictions!$E$1:$F$65536,2,FALSE)</f>
        <v>DS321000</v>
      </c>
      <c r="B138" t="s">
        <v>133</v>
      </c>
      <c r="C138" s="1">
        <v>20253.989999999998</v>
      </c>
      <c r="D138" s="1">
        <v>29169.960000000003</v>
      </c>
      <c r="E138" s="1">
        <v>27651.110000000004</v>
      </c>
      <c r="F138" s="1">
        <v>28755.279999999999</v>
      </c>
      <c r="G138" s="1">
        <v>29045.110000000008</v>
      </c>
      <c r="H138" s="1">
        <v>30067.520000000008</v>
      </c>
      <c r="I138" s="1">
        <v>28251.210000000006</v>
      </c>
      <c r="J138" s="1">
        <v>30528.47</v>
      </c>
      <c r="K138" s="1">
        <v>63890.62</v>
      </c>
      <c r="L138" s="1">
        <v>89567.070000000022</v>
      </c>
      <c r="M138" s="6">
        <v>89213.440000000002</v>
      </c>
      <c r="N138" s="6">
        <f>'Net Tax Paid to Jurisdictions'!N138-'Administrative Fees'!N138</f>
        <v>88537.150000000023</v>
      </c>
      <c r="O138" s="6">
        <f>'Net Tax Paid to Jurisdictions'!O138-'Administrative Fees'!O138</f>
        <v>98907.280000000013</v>
      </c>
      <c r="P138" s="6">
        <f>'Net Tax Paid to Jurisdictions'!P138-'Administrative Fees'!P138</f>
        <v>97736.860000000015</v>
      </c>
      <c r="Q138" s="6">
        <f>'Net Tax Paid to Jurisdictions'!Q138-'Administrative Fees'!Q138</f>
        <v>88908.690000000017</v>
      </c>
      <c r="R138" s="6">
        <f>'Net Tax Paid to Jurisdictions'!R138-'Administrative Fees'!R138</f>
        <v>90023.48</v>
      </c>
      <c r="S138" s="6">
        <f>'Net Tax Paid to Jurisdictions'!S138-'Administrative Fees'!S138</f>
        <v>89836.640000000014</v>
      </c>
      <c r="T138" s="6">
        <f>'Net Tax Paid to Jurisdictions'!T138-'Administrative Fees'!T138</f>
        <v>68003.680000000008</v>
      </c>
      <c r="U138" s="6">
        <v>80774.83</v>
      </c>
      <c r="V138" s="6">
        <v>82450.87000000001</v>
      </c>
      <c r="W138" s="6">
        <v>89866.73000000001</v>
      </c>
      <c r="X138" s="6">
        <v>91101.3</v>
      </c>
      <c r="Y138" s="6">
        <v>86288.530000000013</v>
      </c>
      <c r="Z138" t="s">
        <v>516</v>
      </c>
    </row>
    <row r="139" spans="1:26" x14ac:dyDescent="0.55000000000000004">
      <c r="A139" t="str">
        <f>VLOOKUP(B139,[1]jurisdictions!$E$1:$F$65536,2,FALSE)</f>
        <v>DS330001</v>
      </c>
      <c r="B139" t="s">
        <v>134</v>
      </c>
      <c r="C139" s="1">
        <v>68156.950000000012</v>
      </c>
      <c r="D139" s="1">
        <v>69201.409999999989</v>
      </c>
      <c r="E139" s="1">
        <v>52196.790000000008</v>
      </c>
      <c r="F139" s="1">
        <v>58506.55</v>
      </c>
      <c r="G139" s="1">
        <v>65360.12</v>
      </c>
      <c r="H139" s="1">
        <v>64936.229999999996</v>
      </c>
      <c r="I139" s="1">
        <v>57853.35</v>
      </c>
      <c r="J139" s="1">
        <v>56679.39</v>
      </c>
      <c r="K139" s="1">
        <v>54782.76</v>
      </c>
      <c r="L139" s="1">
        <v>51531.390000000007</v>
      </c>
      <c r="M139" s="6">
        <v>50076.540000000008</v>
      </c>
      <c r="N139" s="6">
        <f>'Net Tax Paid to Jurisdictions'!N139-'Administrative Fees'!N139</f>
        <v>50476.920000000006</v>
      </c>
      <c r="O139" s="6">
        <f>'Net Tax Paid to Jurisdictions'!O139-'Administrative Fees'!O139</f>
        <v>39815.620000000003</v>
      </c>
      <c r="P139" s="6">
        <f>'Net Tax Paid to Jurisdictions'!P139-'Administrative Fees'!P139</f>
        <v>38564.449999999997</v>
      </c>
      <c r="Q139" s="6">
        <f>'Net Tax Paid to Jurisdictions'!Q139-'Administrative Fees'!Q139</f>
        <v>39330.400000000001</v>
      </c>
      <c r="R139" s="6">
        <f>'Net Tax Paid to Jurisdictions'!R139-'Administrative Fees'!R139</f>
        <v>37035.659999999996</v>
      </c>
      <c r="S139" s="6">
        <f>'Net Tax Paid to Jurisdictions'!S139-'Administrative Fees'!S139</f>
        <v>40721.679999999993</v>
      </c>
      <c r="T139" s="6">
        <f>'Net Tax Paid to Jurisdictions'!T139-'Administrative Fees'!T139</f>
        <v>47673.9</v>
      </c>
      <c r="U139" s="6">
        <v>60771.799999999981</v>
      </c>
      <c r="V139" s="6">
        <v>61769.319999999992</v>
      </c>
      <c r="W139" s="6">
        <v>62534.720000000001</v>
      </c>
      <c r="X139" s="6">
        <v>75374.100000000006</v>
      </c>
      <c r="Y139" s="6">
        <v>74997.14</v>
      </c>
      <c r="Z139" t="s">
        <v>517</v>
      </c>
    </row>
    <row r="140" spans="1:26" x14ac:dyDescent="0.55000000000000004">
      <c r="A140" t="str">
        <f>VLOOKUP(B140,[1]jurisdictions!$E$1:$F$65536,2,FALSE)</f>
        <v>DS330002</v>
      </c>
      <c r="B140" t="s">
        <v>135</v>
      </c>
      <c r="C140" s="1">
        <v>22612.289999999997</v>
      </c>
      <c r="D140" s="1">
        <v>23211.37</v>
      </c>
      <c r="E140" s="1">
        <v>17431.359999999997</v>
      </c>
      <c r="F140" s="1">
        <v>15456.64</v>
      </c>
      <c r="G140" s="1">
        <v>15322.989999999996</v>
      </c>
      <c r="H140" s="1">
        <v>17217.64</v>
      </c>
      <c r="I140" s="1">
        <v>18023.579999999994</v>
      </c>
      <c r="J140" s="1">
        <v>21291.040000000001</v>
      </c>
      <c r="K140" s="1">
        <v>17472.219999999998</v>
      </c>
      <c r="L140" s="1">
        <v>17231.539999999997</v>
      </c>
      <c r="M140" s="6">
        <v>18950.120000000003</v>
      </c>
      <c r="N140" s="6">
        <f>'Net Tax Paid to Jurisdictions'!N140-'Administrative Fees'!N140</f>
        <v>21053.079999999998</v>
      </c>
      <c r="O140" s="6">
        <f>'Net Tax Paid to Jurisdictions'!O140-'Administrative Fees'!O140</f>
        <v>14552.609999999999</v>
      </c>
      <c r="P140" s="6">
        <f>'Net Tax Paid to Jurisdictions'!P140-'Administrative Fees'!P140</f>
        <v>15268.579999999998</v>
      </c>
      <c r="Q140" s="6">
        <f>'Net Tax Paid to Jurisdictions'!Q140-'Administrative Fees'!Q140</f>
        <v>15793.32</v>
      </c>
      <c r="R140" s="6">
        <f>'Net Tax Paid to Jurisdictions'!R140-'Administrative Fees'!R140</f>
        <v>15593.67</v>
      </c>
      <c r="S140" s="6">
        <f>'Net Tax Paid to Jurisdictions'!S140-'Administrative Fees'!S140</f>
        <v>16105.499999999998</v>
      </c>
      <c r="T140" s="6">
        <f>'Net Tax Paid to Jurisdictions'!T140-'Administrative Fees'!T140</f>
        <v>18578.009999999998</v>
      </c>
      <c r="U140" s="6">
        <v>26445.749999999996</v>
      </c>
      <c r="V140" s="6">
        <v>27388.300000000003</v>
      </c>
      <c r="W140" s="6">
        <v>26359.329999999994</v>
      </c>
      <c r="X140" s="6">
        <v>31299.55</v>
      </c>
      <c r="Y140" s="6">
        <v>29650.629999999994</v>
      </c>
      <c r="Z140" t="s">
        <v>517</v>
      </c>
    </row>
    <row r="141" spans="1:26" x14ac:dyDescent="0.55000000000000004">
      <c r="A141" t="str">
        <f>VLOOKUP(B141,[1]jurisdictions!$E$1:$F$65536,2,FALSE)</f>
        <v>DS330003</v>
      </c>
      <c r="B141" t="s">
        <v>136</v>
      </c>
      <c r="C141" s="1">
        <v>36519.199999999997</v>
      </c>
      <c r="D141" s="1">
        <v>34991.799999999996</v>
      </c>
      <c r="E141" s="1">
        <v>21670.409999999996</v>
      </c>
      <c r="F141" s="1">
        <v>21664.18</v>
      </c>
      <c r="G141" s="1">
        <v>21414.97</v>
      </c>
      <c r="H141" s="1">
        <v>20976.499999999996</v>
      </c>
      <c r="I141" s="1">
        <v>29203.150000000009</v>
      </c>
      <c r="J141" s="1">
        <v>24542.410000000003</v>
      </c>
      <c r="K141" s="1">
        <v>16160.299999999996</v>
      </c>
      <c r="L141" s="1">
        <v>23420.77</v>
      </c>
      <c r="M141" s="6">
        <v>15659.899999999996</v>
      </c>
      <c r="N141" s="6">
        <f>'Net Tax Paid to Jurisdictions'!N141-'Administrative Fees'!N141</f>
        <v>15643.689999999999</v>
      </c>
      <c r="O141" s="6">
        <f>'Net Tax Paid to Jurisdictions'!O141-'Administrative Fees'!O141</f>
        <v>15475.779999999999</v>
      </c>
      <c r="P141" s="6">
        <f>'Net Tax Paid to Jurisdictions'!P141-'Administrative Fees'!P141</f>
        <v>17628.72</v>
      </c>
      <c r="Q141" s="6">
        <f>'Net Tax Paid to Jurisdictions'!Q141-'Administrative Fees'!Q141</f>
        <v>17908.010000000002</v>
      </c>
      <c r="R141" s="6">
        <f>'Net Tax Paid to Jurisdictions'!R141-'Administrative Fees'!R141</f>
        <v>17710.449999999997</v>
      </c>
      <c r="S141" s="6">
        <f>'Net Tax Paid to Jurisdictions'!S141-'Administrative Fees'!S141</f>
        <v>20444.88</v>
      </c>
      <c r="T141" s="6">
        <f>'Net Tax Paid to Jurisdictions'!T141-'Administrative Fees'!T141</f>
        <v>23037.11</v>
      </c>
      <c r="U141" s="6">
        <v>28165.530000000006</v>
      </c>
      <c r="V141" s="6">
        <v>25275.61</v>
      </c>
      <c r="W141" s="6">
        <v>24883.22</v>
      </c>
      <c r="X141" s="6">
        <v>30449.9</v>
      </c>
      <c r="Y141" s="6">
        <v>31486.120000000003</v>
      </c>
      <c r="Z141" t="s">
        <v>517</v>
      </c>
    </row>
    <row r="142" spans="1:26" x14ac:dyDescent="0.55000000000000004">
      <c r="A142" t="str">
        <f>VLOOKUP(B142,[1]jurisdictions!$E$1:$F$65536,2,FALSE)</f>
        <v>DS331000</v>
      </c>
      <c r="B142" t="s">
        <v>137</v>
      </c>
      <c r="C142" s="1">
        <v>5360.52</v>
      </c>
      <c r="D142" s="1">
        <v>9255.2800000000007</v>
      </c>
      <c r="E142" s="1">
        <v>9205.9599999999991</v>
      </c>
      <c r="F142" s="1">
        <v>10493.55</v>
      </c>
      <c r="G142" s="1">
        <v>11780.570000000002</v>
      </c>
      <c r="H142" s="1">
        <v>12812.369999999997</v>
      </c>
      <c r="I142" s="1">
        <v>12525.95</v>
      </c>
      <c r="J142" s="1">
        <v>17707.29</v>
      </c>
      <c r="K142" s="1">
        <v>13174.479999999996</v>
      </c>
      <c r="L142" s="1">
        <v>12254.260000000002</v>
      </c>
      <c r="M142" s="6">
        <v>12634.45</v>
      </c>
      <c r="N142" s="6">
        <f>'Net Tax Paid to Jurisdictions'!N142-'Administrative Fees'!N142</f>
        <v>15218.509999999998</v>
      </c>
      <c r="O142" s="6">
        <f>'Net Tax Paid to Jurisdictions'!O142-'Administrative Fees'!O142</f>
        <v>15813.5</v>
      </c>
      <c r="P142" s="6">
        <f>'Net Tax Paid to Jurisdictions'!P142-'Administrative Fees'!P142</f>
        <v>16332.199999999999</v>
      </c>
      <c r="Q142" s="6">
        <f>'Net Tax Paid to Jurisdictions'!Q142-'Administrative Fees'!Q142</f>
        <v>14054.33</v>
      </c>
      <c r="R142" s="6">
        <f>'Net Tax Paid to Jurisdictions'!R142-'Administrative Fees'!R142</f>
        <v>15506.509999999995</v>
      </c>
      <c r="S142" s="6">
        <f>'Net Tax Paid to Jurisdictions'!S142-'Administrative Fees'!S142</f>
        <v>15323.93</v>
      </c>
      <c r="T142" s="6">
        <f>'Net Tax Paid to Jurisdictions'!T142-'Administrative Fees'!T142</f>
        <v>6020.75</v>
      </c>
      <c r="U142" s="6">
        <v>6766.9699999999993</v>
      </c>
      <c r="V142" s="6">
        <v>6134.49</v>
      </c>
      <c r="W142" s="6">
        <v>5836.4</v>
      </c>
      <c r="X142" s="6">
        <v>7102.69</v>
      </c>
      <c r="Y142" s="6">
        <v>6331.4</v>
      </c>
      <c r="Z142" t="s">
        <v>517</v>
      </c>
    </row>
    <row r="143" spans="1:26" x14ac:dyDescent="0.55000000000000004">
      <c r="A143" t="str">
        <f>VLOOKUP(B143,[1]jurisdictions!$E$1:$F$65536,2,FALSE)</f>
        <v>DS340001</v>
      </c>
      <c r="B143" t="s">
        <v>138</v>
      </c>
      <c r="C143" s="1">
        <v>28688.260000000009</v>
      </c>
      <c r="D143" s="1">
        <v>37904.250000000007</v>
      </c>
      <c r="E143" s="1">
        <v>25744.42</v>
      </c>
      <c r="F143" s="1">
        <v>27848.880000000005</v>
      </c>
      <c r="G143" s="1">
        <v>27963.85</v>
      </c>
      <c r="H143" s="1">
        <v>25973.119999999999</v>
      </c>
      <c r="I143" s="1">
        <v>25990.759999999995</v>
      </c>
      <c r="J143" s="1">
        <v>25464.169999999995</v>
      </c>
      <c r="K143" s="1">
        <v>23181.879999999994</v>
      </c>
      <c r="L143" s="1">
        <v>22149.02</v>
      </c>
      <c r="M143" s="6">
        <v>21790.499999999996</v>
      </c>
      <c r="N143" s="6">
        <f>'Net Tax Paid to Jurisdictions'!N143-'Administrative Fees'!N143</f>
        <v>20746.18</v>
      </c>
      <c r="O143" s="6">
        <f>'Net Tax Paid to Jurisdictions'!O143-'Administrative Fees'!O143</f>
        <v>23232.080000000002</v>
      </c>
      <c r="P143" s="6">
        <f>'Net Tax Paid to Jurisdictions'!P143-'Administrative Fees'!P143</f>
        <v>27700.870000000003</v>
      </c>
      <c r="Q143" s="6">
        <f>'Net Tax Paid to Jurisdictions'!Q143-'Administrative Fees'!Q143</f>
        <v>26976</v>
      </c>
      <c r="R143" s="6">
        <f>'Net Tax Paid to Jurisdictions'!R143-'Administrative Fees'!R143</f>
        <v>28672.480000000007</v>
      </c>
      <c r="S143" s="6">
        <f>'Net Tax Paid to Jurisdictions'!S143-'Administrative Fees'!S143</f>
        <v>26819.520000000004</v>
      </c>
      <c r="T143" s="6">
        <f>'Net Tax Paid to Jurisdictions'!T143-'Administrative Fees'!T143</f>
        <v>29758.219999999998</v>
      </c>
      <c r="U143" s="6">
        <v>32678.83</v>
      </c>
      <c r="V143" s="6">
        <v>33500.42</v>
      </c>
      <c r="W143" s="6">
        <v>33378.97</v>
      </c>
      <c r="X143" s="6">
        <v>35997.989999999991</v>
      </c>
      <c r="Y143" s="6">
        <v>44796.22</v>
      </c>
      <c r="Z143" t="s">
        <v>518</v>
      </c>
    </row>
    <row r="144" spans="1:26" x14ac:dyDescent="0.55000000000000004">
      <c r="A144" t="str">
        <f>VLOOKUP(B144,[1]jurisdictions!$E$1:$F$65536,2,FALSE)</f>
        <v>DS340002</v>
      </c>
      <c r="B144" t="s">
        <v>139</v>
      </c>
      <c r="C144" s="1">
        <v>181807.1</v>
      </c>
      <c r="D144" s="1">
        <v>210002.43000000002</v>
      </c>
      <c r="E144" s="1">
        <v>205235.66</v>
      </c>
      <c r="F144" s="1">
        <v>160380.26000000004</v>
      </c>
      <c r="G144" s="1">
        <v>185240.41999999998</v>
      </c>
      <c r="H144" s="1">
        <v>209106.61000000007</v>
      </c>
      <c r="I144" s="1">
        <v>205232.61999999997</v>
      </c>
      <c r="J144" s="1">
        <v>200939.81999999998</v>
      </c>
      <c r="K144" s="1">
        <v>176581.60000000006</v>
      </c>
      <c r="L144" s="1">
        <v>140969.50999999998</v>
      </c>
      <c r="M144" s="6">
        <v>138777.88</v>
      </c>
      <c r="N144" s="6">
        <f>'Net Tax Paid to Jurisdictions'!N144-'Administrative Fees'!N144</f>
        <v>153033.88000000003</v>
      </c>
      <c r="O144" s="6">
        <f>'Net Tax Paid to Jurisdictions'!O144-'Administrative Fees'!O144</f>
        <v>138411.76999999996</v>
      </c>
      <c r="P144" s="6">
        <f>'Net Tax Paid to Jurisdictions'!P144-'Administrative Fees'!P144</f>
        <v>130710.92000000001</v>
      </c>
      <c r="Q144" s="6">
        <f>'Net Tax Paid to Jurisdictions'!Q144-'Administrative Fees'!Q144</f>
        <v>116861.63</v>
      </c>
      <c r="R144" s="6">
        <f>'Net Tax Paid to Jurisdictions'!R144-'Administrative Fees'!R144</f>
        <v>121767.31000000001</v>
      </c>
      <c r="S144" s="6">
        <f>'Net Tax Paid to Jurisdictions'!S144-'Administrative Fees'!S144</f>
        <v>128421.81000000001</v>
      </c>
      <c r="T144" s="6">
        <f>'Net Tax Paid to Jurisdictions'!T144-'Administrative Fees'!T144</f>
        <v>128706.48000000003</v>
      </c>
      <c r="U144" s="6">
        <v>139572.73000000004</v>
      </c>
      <c r="V144" s="6">
        <v>148768.06</v>
      </c>
      <c r="W144" s="6">
        <v>154171.35</v>
      </c>
      <c r="X144" s="6">
        <v>168465.30000000002</v>
      </c>
      <c r="Y144" s="6">
        <v>173583.08000000002</v>
      </c>
      <c r="Z144" t="s">
        <v>518</v>
      </c>
    </row>
    <row r="145" spans="1:26" x14ac:dyDescent="0.55000000000000004">
      <c r="A145" t="str">
        <f>VLOOKUP(B145,[1]jurisdictions!$E$1:$F$65536,2,FALSE)</f>
        <v>DS340003</v>
      </c>
      <c r="B145" t="s">
        <v>140</v>
      </c>
      <c r="C145" s="1">
        <v>16733.830000000002</v>
      </c>
      <c r="D145" s="1">
        <v>15790.48</v>
      </c>
      <c r="E145" s="1">
        <v>11210.67</v>
      </c>
      <c r="F145" s="1">
        <v>11460.76</v>
      </c>
      <c r="G145" s="1">
        <v>11385.669999999996</v>
      </c>
      <c r="H145" s="1">
        <v>11426.69</v>
      </c>
      <c r="I145" s="1">
        <v>10034.199999999999</v>
      </c>
      <c r="J145" s="1">
        <v>10069.109999999999</v>
      </c>
      <c r="K145" s="1">
        <v>9303.9499999999989</v>
      </c>
      <c r="L145" s="1">
        <v>9573.619999999999</v>
      </c>
      <c r="M145" s="6">
        <v>9726.43</v>
      </c>
      <c r="N145" s="6">
        <f>'Net Tax Paid to Jurisdictions'!N145-'Administrative Fees'!N145</f>
        <v>11995.230000000001</v>
      </c>
      <c r="O145" s="6">
        <f>'Net Tax Paid to Jurisdictions'!O145-'Administrative Fees'!O145</f>
        <v>10751.860000000002</v>
      </c>
      <c r="P145" s="6">
        <f>'Net Tax Paid to Jurisdictions'!P145-'Administrative Fees'!P145</f>
        <v>10208.929999999969</v>
      </c>
      <c r="Q145" s="6">
        <f>'Net Tax Paid to Jurisdictions'!Q145-'Administrative Fees'!Q145</f>
        <v>10619.81</v>
      </c>
      <c r="R145" s="6">
        <f>'Net Tax Paid to Jurisdictions'!R145-'Administrative Fees'!R145</f>
        <v>10687.81</v>
      </c>
      <c r="S145" s="6">
        <f>'Net Tax Paid to Jurisdictions'!S145-'Administrative Fees'!S145</f>
        <v>11062.830000000002</v>
      </c>
      <c r="T145" s="6">
        <f>'Net Tax Paid to Jurisdictions'!T145-'Administrative Fees'!T145</f>
        <v>11083.689999999999</v>
      </c>
      <c r="U145" s="6">
        <v>12947.669999999998</v>
      </c>
      <c r="V145" s="6">
        <v>15496.120000000003</v>
      </c>
      <c r="W145" s="6">
        <v>15930.07</v>
      </c>
      <c r="X145" s="6">
        <v>18257.490000000002</v>
      </c>
      <c r="Y145" s="6">
        <v>19468.79</v>
      </c>
      <c r="Z145" t="s">
        <v>518</v>
      </c>
    </row>
    <row r="146" spans="1:26" x14ac:dyDescent="0.55000000000000004">
      <c r="A146" t="str">
        <f>VLOOKUP(B146,[1]jurisdictions!$E$1:$F$65536,2,FALSE)</f>
        <v>DS341000</v>
      </c>
      <c r="B146" t="s">
        <v>141</v>
      </c>
      <c r="C146" s="1">
        <v>49510.170000000006</v>
      </c>
      <c r="D146" s="1">
        <v>75241.600000000006</v>
      </c>
      <c r="E146" s="1">
        <v>81884.060000000012</v>
      </c>
      <c r="F146" s="1">
        <v>118173.16000000003</v>
      </c>
      <c r="G146" s="1">
        <v>125143.58000000005</v>
      </c>
      <c r="H146" s="1">
        <v>108621.92000000003</v>
      </c>
      <c r="I146" s="1">
        <v>108803.75</v>
      </c>
      <c r="J146" s="1">
        <v>127013.16000000003</v>
      </c>
      <c r="K146" s="1">
        <v>101254.84</v>
      </c>
      <c r="L146" s="1">
        <v>100335.51</v>
      </c>
      <c r="M146" s="6">
        <v>95976.73</v>
      </c>
      <c r="N146" s="6">
        <f>'Net Tax Paid to Jurisdictions'!N146-'Administrative Fees'!N146</f>
        <v>91286.61</v>
      </c>
      <c r="O146" s="6">
        <f>'Net Tax Paid to Jurisdictions'!O146-'Administrative Fees'!O146</f>
        <v>82040.930000000008</v>
      </c>
      <c r="P146" s="6">
        <f>'Net Tax Paid to Jurisdictions'!P146-'Administrative Fees'!P146</f>
        <v>76804.889999999985</v>
      </c>
      <c r="Q146" s="6">
        <f>'Net Tax Paid to Jurisdictions'!Q146-'Administrative Fees'!Q146</f>
        <v>73987.05</v>
      </c>
      <c r="R146" s="6">
        <f>'Net Tax Paid to Jurisdictions'!R146-'Administrative Fees'!R146</f>
        <v>75771.53</v>
      </c>
      <c r="S146" s="6">
        <f>'Net Tax Paid to Jurisdictions'!S146-'Administrative Fees'!S146</f>
        <v>55555.37</v>
      </c>
      <c r="T146" s="6">
        <f>'Net Tax Paid to Jurisdictions'!T146-'Administrative Fees'!T146</f>
        <v>50980.029999999992</v>
      </c>
      <c r="U146" s="6">
        <v>44856.1</v>
      </c>
      <c r="V146" s="6">
        <v>46253.96</v>
      </c>
      <c r="W146" s="6">
        <v>44969.580000000009</v>
      </c>
      <c r="X146" s="6">
        <v>47063.969999999987</v>
      </c>
      <c r="Y146" s="6">
        <v>40153.580000000009</v>
      </c>
      <c r="Z146" t="s">
        <v>518</v>
      </c>
    </row>
    <row r="147" spans="1:26" x14ac:dyDescent="0.55000000000000004">
      <c r="A147" t="str">
        <f>VLOOKUP(B147,[1]jurisdictions!$E$1:$F$65536,2,FALSE)</f>
        <v>DS350001</v>
      </c>
      <c r="B147" t="s">
        <v>142</v>
      </c>
      <c r="C147" s="1">
        <v>330020.29999999993</v>
      </c>
      <c r="D147" s="1">
        <v>365474.60000000003</v>
      </c>
      <c r="E147" s="1">
        <v>312153.62</v>
      </c>
      <c r="F147" s="1">
        <v>269019.11999999994</v>
      </c>
      <c r="G147" s="1">
        <v>265642.92</v>
      </c>
      <c r="H147" s="1">
        <v>278121.56000000006</v>
      </c>
      <c r="I147" s="1">
        <v>277284.61000000004</v>
      </c>
      <c r="J147" s="1">
        <v>287722.03000000003</v>
      </c>
      <c r="K147" s="1">
        <v>237246.7</v>
      </c>
      <c r="L147" s="1">
        <v>193982.8</v>
      </c>
      <c r="M147" s="6">
        <v>201468.79</v>
      </c>
      <c r="N147" s="6">
        <f>'Net Tax Paid to Jurisdictions'!N147-'Administrative Fees'!N147</f>
        <v>229461.61999999997</v>
      </c>
      <c r="O147" s="6">
        <f>'Net Tax Paid to Jurisdictions'!O147-'Administrative Fees'!O147</f>
        <v>204500.13999999996</v>
      </c>
      <c r="P147" s="6">
        <f>'Net Tax Paid to Jurisdictions'!P147-'Administrative Fees'!P147</f>
        <v>193810.18999999997</v>
      </c>
      <c r="Q147" s="6">
        <f>'Net Tax Paid to Jurisdictions'!Q147-'Administrative Fees'!Q147</f>
        <v>198718.66999999998</v>
      </c>
      <c r="R147" s="6">
        <f>'Net Tax Paid to Jurisdictions'!R147-'Administrative Fees'!R147</f>
        <v>207922.85</v>
      </c>
      <c r="S147" s="6">
        <f>'Net Tax Paid to Jurisdictions'!S147-'Administrative Fees'!S147</f>
        <v>180043.37</v>
      </c>
      <c r="T147" s="6">
        <f>'Net Tax Paid to Jurisdictions'!T147-'Administrative Fees'!T147</f>
        <v>188581.97</v>
      </c>
      <c r="U147" s="6">
        <v>183701.18000000002</v>
      </c>
      <c r="V147" s="6">
        <v>187245.68</v>
      </c>
      <c r="W147" s="6">
        <v>186271.67</v>
      </c>
      <c r="X147" s="6">
        <v>210726.52000000002</v>
      </c>
      <c r="Y147" s="6">
        <v>236633.41999999998</v>
      </c>
      <c r="Z147" t="s">
        <v>519</v>
      </c>
    </row>
    <row r="148" spans="1:26" x14ac:dyDescent="0.55000000000000004">
      <c r="A148" t="str">
        <f>VLOOKUP(B148,[1]jurisdictions!$E$1:$F$65536,2,FALSE)</f>
        <v>DS350002</v>
      </c>
      <c r="B148" t="s">
        <v>143</v>
      </c>
      <c r="C148" s="1">
        <v>191751.58000000002</v>
      </c>
      <c r="D148" s="1">
        <v>221010.52999999997</v>
      </c>
      <c r="E148" s="1">
        <v>219350.89999999997</v>
      </c>
      <c r="F148" s="1">
        <v>243534.69</v>
      </c>
      <c r="G148" s="1">
        <v>269536.43000000005</v>
      </c>
      <c r="H148" s="1">
        <v>257844.84</v>
      </c>
      <c r="I148" s="1">
        <v>227859.13</v>
      </c>
      <c r="J148" s="1">
        <v>213417.81000000006</v>
      </c>
      <c r="K148" s="1">
        <v>179812.29000000004</v>
      </c>
      <c r="L148" s="1">
        <v>160358.53000000003</v>
      </c>
      <c r="M148" s="6">
        <v>154209.42999999996</v>
      </c>
      <c r="N148" s="6">
        <f>'Net Tax Paid to Jurisdictions'!N148-'Administrative Fees'!N148</f>
        <v>158493.81000000003</v>
      </c>
      <c r="O148" s="6">
        <f>'Net Tax Paid to Jurisdictions'!O148-'Administrative Fees'!O148</f>
        <v>131840.69</v>
      </c>
      <c r="P148" s="6">
        <f>'Net Tax Paid to Jurisdictions'!P148-'Administrative Fees'!P148</f>
        <v>121738.67</v>
      </c>
      <c r="Q148" s="6">
        <f>'Net Tax Paid to Jurisdictions'!Q148-'Administrative Fees'!Q148</f>
        <v>124925.95999999999</v>
      </c>
      <c r="R148" s="6">
        <f>'Net Tax Paid to Jurisdictions'!R148-'Administrative Fees'!R148</f>
        <v>133567.31999999998</v>
      </c>
      <c r="S148" s="6">
        <f>'Net Tax Paid to Jurisdictions'!S148-'Administrative Fees'!S148</f>
        <v>126471.18000000001</v>
      </c>
      <c r="T148" s="6">
        <f>'Net Tax Paid to Jurisdictions'!T148-'Administrative Fees'!T148</f>
        <v>131737.42000000001</v>
      </c>
      <c r="U148" s="6">
        <v>121871.80000000002</v>
      </c>
      <c r="V148" s="6">
        <v>145205.79</v>
      </c>
      <c r="W148" s="6">
        <v>154758.09</v>
      </c>
      <c r="X148" s="6">
        <v>188937.81000000003</v>
      </c>
      <c r="Y148" s="6">
        <v>213731.56000000003</v>
      </c>
      <c r="Z148" t="s">
        <v>519</v>
      </c>
    </row>
    <row r="149" spans="1:26" x14ac:dyDescent="0.55000000000000004">
      <c r="A149" t="str">
        <f>VLOOKUP(B149,[1]jurisdictions!$E$1:$F$65536,2,FALSE)</f>
        <v>DS351000</v>
      </c>
      <c r="B149" t="s">
        <v>144</v>
      </c>
      <c r="C149" s="1">
        <v>115190.03999999998</v>
      </c>
      <c r="D149" s="1">
        <v>172384.84999999998</v>
      </c>
      <c r="E149" s="1">
        <v>196435.12000000005</v>
      </c>
      <c r="F149" s="1">
        <v>199933.00999999998</v>
      </c>
      <c r="G149" s="1">
        <v>210580.2</v>
      </c>
      <c r="H149" s="1">
        <v>232286.17999999993</v>
      </c>
      <c r="I149" s="1">
        <v>237571.98</v>
      </c>
      <c r="J149" s="1">
        <v>321069.64</v>
      </c>
      <c r="K149" s="1">
        <v>289068.21999999997</v>
      </c>
      <c r="L149" s="1">
        <v>275645.96999999997</v>
      </c>
      <c r="M149" s="6">
        <v>213871.07</v>
      </c>
      <c r="N149" s="6">
        <f>'Net Tax Paid to Jurisdictions'!N149-'Administrative Fees'!N149</f>
        <v>158734.22</v>
      </c>
      <c r="O149" s="6">
        <f>'Net Tax Paid to Jurisdictions'!O149-'Administrative Fees'!O149</f>
        <v>152071.29999999999</v>
      </c>
      <c r="P149" s="6">
        <f>'Net Tax Paid to Jurisdictions'!P149-'Administrative Fees'!P149</f>
        <v>118702.23999999999</v>
      </c>
      <c r="Q149" s="6">
        <f>'Net Tax Paid to Jurisdictions'!Q149-'Administrative Fees'!Q149</f>
        <v>84855.54</v>
      </c>
      <c r="R149" s="6">
        <f>'Net Tax Paid to Jurisdictions'!R149-'Administrative Fees'!R149</f>
        <v>94750.77</v>
      </c>
      <c r="S149" s="6">
        <f>'Net Tax Paid to Jurisdictions'!S149-'Administrative Fees'!S149</f>
        <v>62609.29</v>
      </c>
      <c r="T149" s="6">
        <f>'Net Tax Paid to Jurisdictions'!T149-'Administrative Fees'!T149</f>
        <v>67179.76999999999</v>
      </c>
      <c r="U149" s="6">
        <v>85113.489999999991</v>
      </c>
      <c r="V149" s="6">
        <v>111723.57</v>
      </c>
      <c r="W149" s="6">
        <v>107790.37000000001</v>
      </c>
      <c r="X149" s="6">
        <v>111731.82</v>
      </c>
      <c r="Y149" s="6">
        <v>110753.76000000001</v>
      </c>
      <c r="Z149" t="s">
        <v>519</v>
      </c>
    </row>
    <row r="150" spans="1:26" x14ac:dyDescent="0.55000000000000004">
      <c r="A150" t="str">
        <f>VLOOKUP(B150,[1]jurisdictions!$E$1:$F$65536,2,FALSE)</f>
        <v>DS360001</v>
      </c>
      <c r="B150" t="s">
        <v>145</v>
      </c>
      <c r="C150" s="1">
        <v>926971.50000000035</v>
      </c>
      <c r="D150" s="1">
        <v>651445.1</v>
      </c>
      <c r="E150" s="1">
        <v>579361.5299999998</v>
      </c>
      <c r="F150" s="1">
        <v>620197.94999999984</v>
      </c>
      <c r="G150" s="1">
        <v>605023.42000000004</v>
      </c>
      <c r="H150" s="1">
        <v>507340.12999999995</v>
      </c>
      <c r="I150" s="1">
        <v>527701.50999999989</v>
      </c>
      <c r="J150" s="1">
        <v>502266.10000000009</v>
      </c>
      <c r="K150" s="1">
        <v>461319.08000000013</v>
      </c>
      <c r="L150" s="1">
        <v>425546.34999999986</v>
      </c>
      <c r="M150" s="6">
        <v>405958.11999999994</v>
      </c>
      <c r="N150" s="6">
        <f>'Net Tax Paid to Jurisdictions'!N150-'Administrative Fees'!N150</f>
        <v>498739.0199999999</v>
      </c>
      <c r="O150" s="6">
        <f>'Net Tax Paid to Jurisdictions'!O150-'Administrative Fees'!O150</f>
        <v>365279.30000000005</v>
      </c>
      <c r="P150" s="6">
        <f>'Net Tax Paid to Jurisdictions'!P150-'Administrative Fees'!P150</f>
        <v>345205.41</v>
      </c>
      <c r="Q150" s="6">
        <f>'Net Tax Paid to Jurisdictions'!Q150-'Administrative Fees'!Q150</f>
        <v>369055.81</v>
      </c>
      <c r="R150" s="6">
        <f>'Net Tax Paid to Jurisdictions'!R150-'Administrative Fees'!R150</f>
        <v>349935.93</v>
      </c>
      <c r="S150" s="6">
        <f>'Net Tax Paid to Jurisdictions'!S150-'Administrative Fees'!S150</f>
        <v>386533.1</v>
      </c>
      <c r="T150" s="6">
        <f>'Net Tax Paid to Jurisdictions'!T150-'Administrative Fees'!T150</f>
        <v>363596.57999999996</v>
      </c>
      <c r="U150" s="6">
        <v>387169.81999999995</v>
      </c>
      <c r="V150" s="6">
        <v>507587.6</v>
      </c>
      <c r="W150" s="6">
        <v>600663.34</v>
      </c>
      <c r="X150" s="6">
        <v>645769.75000000012</v>
      </c>
      <c r="Y150" s="6">
        <v>799355.4800000001</v>
      </c>
      <c r="Z150" t="s">
        <v>520</v>
      </c>
    </row>
    <row r="151" spans="1:26" x14ac:dyDescent="0.55000000000000004">
      <c r="A151" t="str">
        <f>VLOOKUP(B151,[1]jurisdictions!$E$1:$F$65536,2,FALSE)</f>
        <v>DS360002</v>
      </c>
      <c r="B151" t="s">
        <v>146</v>
      </c>
      <c r="C151" s="1">
        <v>857.45999999999992</v>
      </c>
      <c r="D151" s="1">
        <v>1820.08</v>
      </c>
      <c r="E151" s="1">
        <v>1411.41</v>
      </c>
      <c r="F151" s="1">
        <v>606.71999999999991</v>
      </c>
      <c r="G151" s="1">
        <v>1266.3600000000001</v>
      </c>
      <c r="H151" s="1">
        <v>981.79000000000019</v>
      </c>
      <c r="I151" s="1">
        <v>646.46000000000015</v>
      </c>
      <c r="J151" s="1">
        <v>3191.3699999999994</v>
      </c>
      <c r="K151" s="1">
        <v>730.67000000000019</v>
      </c>
      <c r="L151" s="1">
        <v>427.01000000000016</v>
      </c>
      <c r="M151" s="6">
        <v>465.23</v>
      </c>
      <c r="N151" s="6">
        <f>'Net Tax Paid to Jurisdictions'!N151-'Administrative Fees'!N151</f>
        <v>723.08000000000243</v>
      </c>
      <c r="O151" s="6">
        <f>'Net Tax Paid to Jurisdictions'!O151-'Administrative Fees'!O151</f>
        <v>289.85999999999996</v>
      </c>
      <c r="P151" s="6">
        <f>'Net Tax Paid to Jurisdictions'!P151-'Administrative Fees'!P151</f>
        <v>266.65999999999997</v>
      </c>
      <c r="Q151" s="6">
        <f>'Net Tax Paid to Jurisdictions'!Q151-'Administrative Fees'!Q151</f>
        <v>341.15</v>
      </c>
      <c r="R151" s="6">
        <f>'Net Tax Paid to Jurisdictions'!R151-'Administrative Fees'!R151</f>
        <v>788.66000000000008</v>
      </c>
      <c r="S151" s="6">
        <f>'Net Tax Paid to Jurisdictions'!S151-'Administrative Fees'!S151</f>
        <v>659.82999999999993</v>
      </c>
      <c r="T151" s="6">
        <f>'Net Tax Paid to Jurisdictions'!T151-'Administrative Fees'!T151</f>
        <v>616.29</v>
      </c>
      <c r="U151" s="6">
        <v>462.23000000000008</v>
      </c>
      <c r="V151" s="6">
        <v>3.3800000000000003</v>
      </c>
      <c r="W151" s="6">
        <v>0</v>
      </c>
      <c r="X151" s="6">
        <v>0</v>
      </c>
      <c r="Y151" s="6">
        <v>0</v>
      </c>
      <c r="Z151" t="s">
        <v>520</v>
      </c>
    </row>
    <row r="152" spans="1:26" x14ac:dyDescent="0.55000000000000004">
      <c r="A152" t="str">
        <f>VLOOKUP(B152,[1]jurisdictions!$E$1:$F$65536,2,FALSE)</f>
        <v>DS361000</v>
      </c>
      <c r="B152" t="s">
        <v>147</v>
      </c>
      <c r="C152" s="1">
        <v>914390.49</v>
      </c>
      <c r="D152" s="1">
        <v>1095442.3399999999</v>
      </c>
      <c r="E152" s="1">
        <v>1134071.0900000001</v>
      </c>
      <c r="F152" s="1">
        <v>1189378.6099999999</v>
      </c>
      <c r="G152" s="1">
        <v>1280839.7599999998</v>
      </c>
      <c r="H152" s="1">
        <v>1447786.8800000001</v>
      </c>
      <c r="I152" s="1">
        <v>1555614.96</v>
      </c>
      <c r="J152" s="1">
        <v>1821321.3599999994</v>
      </c>
      <c r="K152" s="1">
        <v>1584790.8199999998</v>
      </c>
      <c r="L152" s="1">
        <v>1519054.6099999999</v>
      </c>
      <c r="M152" s="6">
        <v>1467386.46</v>
      </c>
      <c r="N152" s="6">
        <f>'Net Tax Paid to Jurisdictions'!N152-'Administrative Fees'!N152</f>
        <v>1446138.3699999999</v>
      </c>
      <c r="O152" s="6">
        <f>'Net Tax Paid to Jurisdictions'!O152-'Administrative Fees'!O152</f>
        <v>1614157.3000000003</v>
      </c>
      <c r="P152" s="6">
        <f>'Net Tax Paid to Jurisdictions'!P152-'Administrative Fees'!P152</f>
        <v>1786875.3800000001</v>
      </c>
      <c r="Q152" s="6">
        <f>'Net Tax Paid to Jurisdictions'!Q152-'Administrative Fees'!Q152</f>
        <v>1749827.3599999999</v>
      </c>
      <c r="R152" s="6">
        <f>'Net Tax Paid to Jurisdictions'!R152-'Administrative Fees'!R152</f>
        <v>1666815.3099999998</v>
      </c>
      <c r="S152" s="6">
        <f>'Net Tax Paid to Jurisdictions'!S152-'Administrative Fees'!S152</f>
        <v>1669606.16</v>
      </c>
      <c r="T152" s="6">
        <f>'Net Tax Paid to Jurisdictions'!T152-'Administrative Fees'!T152</f>
        <v>1515635.6799999997</v>
      </c>
      <c r="U152" s="6">
        <v>1522324.2</v>
      </c>
      <c r="V152" s="6">
        <v>1512817.0500000003</v>
      </c>
      <c r="W152" s="6">
        <v>1653897.0299999998</v>
      </c>
      <c r="X152" s="6">
        <v>1663758.73</v>
      </c>
      <c r="Y152" s="6">
        <v>1636790.3499999999</v>
      </c>
      <c r="Z152" t="s">
        <v>520</v>
      </c>
    </row>
    <row r="153" spans="1:26" x14ac:dyDescent="0.55000000000000004">
      <c r="A153" t="str">
        <f>VLOOKUP(B153,[1]jurisdictions!$E$1:$F$65536,2,FALSE)</f>
        <v>DS370001</v>
      </c>
      <c r="B153" t="s">
        <v>148</v>
      </c>
      <c r="C153" s="1">
        <v>301511.23999999993</v>
      </c>
      <c r="D153" s="1">
        <v>343610.85000000003</v>
      </c>
      <c r="E153" s="1">
        <v>317121.94999999995</v>
      </c>
      <c r="F153" s="1">
        <v>337236.79</v>
      </c>
      <c r="G153" s="1">
        <v>351598.99</v>
      </c>
      <c r="H153" s="1">
        <v>359077.92</v>
      </c>
      <c r="I153" s="1">
        <v>344886.26999999996</v>
      </c>
      <c r="J153" s="1">
        <v>303118.00999999995</v>
      </c>
      <c r="K153" s="1">
        <v>291433.70999999996</v>
      </c>
      <c r="L153" s="1">
        <v>281024.05000000005</v>
      </c>
      <c r="M153" s="6">
        <v>277264.54000000004</v>
      </c>
      <c r="N153" s="6">
        <f>'Net Tax Paid to Jurisdictions'!N153-'Administrative Fees'!N153</f>
        <v>270381.80999999994</v>
      </c>
      <c r="O153" s="6">
        <f>'Net Tax Paid to Jurisdictions'!O153-'Administrative Fees'!O153</f>
        <v>236242.25</v>
      </c>
      <c r="P153" s="6">
        <f>'Net Tax Paid to Jurisdictions'!P153-'Administrative Fees'!P153</f>
        <v>221925.71999999997</v>
      </c>
      <c r="Q153" s="6">
        <f>'Net Tax Paid to Jurisdictions'!Q153-'Administrative Fees'!Q153</f>
        <v>210943.83</v>
      </c>
      <c r="R153" s="6">
        <f>'Net Tax Paid to Jurisdictions'!R153-'Administrative Fees'!R153</f>
        <v>211144.93999999997</v>
      </c>
      <c r="S153" s="6">
        <f>'Net Tax Paid to Jurisdictions'!S153-'Administrative Fees'!S153</f>
        <v>197734.88000000003</v>
      </c>
      <c r="T153" s="6">
        <f>'Net Tax Paid to Jurisdictions'!T153-'Administrative Fees'!T153</f>
        <v>185551.46000000005</v>
      </c>
      <c r="U153" s="6">
        <v>200137.4</v>
      </c>
      <c r="V153" s="6">
        <v>213802.44999999998</v>
      </c>
      <c r="W153" s="6">
        <v>213490.17000000004</v>
      </c>
      <c r="X153" s="6">
        <v>221384.58</v>
      </c>
      <c r="Y153" s="6">
        <v>236277.91999999998</v>
      </c>
      <c r="Z153" t="s">
        <v>521</v>
      </c>
    </row>
    <row r="154" spans="1:26" x14ac:dyDescent="0.55000000000000004">
      <c r="A154" t="str">
        <f>VLOOKUP(B154,[1]jurisdictions!$E$1:$F$65536,2,FALSE)</f>
        <v>DS370002</v>
      </c>
      <c r="B154" t="s">
        <v>149</v>
      </c>
      <c r="C154" s="1">
        <v>30746.430000000011</v>
      </c>
      <c r="D154" s="1">
        <v>45100.640000000043</v>
      </c>
      <c r="E154" s="1">
        <v>110539.04000000002</v>
      </c>
      <c r="F154" s="1">
        <v>182173.58000000002</v>
      </c>
      <c r="G154" s="1">
        <v>197034.40999999995</v>
      </c>
      <c r="H154" s="1">
        <v>194182.62</v>
      </c>
      <c r="I154" s="1">
        <v>188107.38000000006</v>
      </c>
      <c r="J154" s="1">
        <v>166471.65</v>
      </c>
      <c r="K154" s="1">
        <v>148467.36000000004</v>
      </c>
      <c r="L154" s="1">
        <v>126260.83000000005</v>
      </c>
      <c r="M154" s="6">
        <v>128719.68000000001</v>
      </c>
      <c r="N154" s="6">
        <f>'Net Tax Paid to Jurisdictions'!N154-'Administrative Fees'!N154</f>
        <v>133943.45000000001</v>
      </c>
      <c r="O154" s="6">
        <f>'Net Tax Paid to Jurisdictions'!O154-'Administrative Fees'!O154</f>
        <v>102468.08999999998</v>
      </c>
      <c r="P154" s="6">
        <f>'Net Tax Paid to Jurisdictions'!P154-'Administrative Fees'!P154</f>
        <v>99729.810000000027</v>
      </c>
      <c r="Q154" s="6">
        <f>'Net Tax Paid to Jurisdictions'!Q154-'Administrative Fees'!Q154</f>
        <v>101432.01000000001</v>
      </c>
      <c r="R154" s="6">
        <f>'Net Tax Paid to Jurisdictions'!R154-'Administrative Fees'!R154</f>
        <v>99361.04</v>
      </c>
      <c r="S154" s="6">
        <f>'Net Tax Paid to Jurisdictions'!S154-'Administrative Fees'!S154</f>
        <v>96616.53</v>
      </c>
      <c r="T154" s="6">
        <f>'Net Tax Paid to Jurisdictions'!T154-'Administrative Fees'!T154</f>
        <v>90725.33</v>
      </c>
      <c r="U154" s="6">
        <v>100411.08000000002</v>
      </c>
      <c r="V154" s="6">
        <v>114022.59000000003</v>
      </c>
      <c r="W154" s="6">
        <v>118442.11</v>
      </c>
      <c r="X154" s="6">
        <v>132886.23000000004</v>
      </c>
      <c r="Y154" s="6">
        <v>149342.11000000002</v>
      </c>
      <c r="Z154" t="s">
        <v>521</v>
      </c>
    </row>
    <row r="155" spans="1:26" x14ac:dyDescent="0.55000000000000004">
      <c r="A155" t="str">
        <f>VLOOKUP(B155,[1]jurisdictions!$E$1:$F$65536,2,FALSE)</f>
        <v>DS370003</v>
      </c>
      <c r="B155" t="s">
        <v>150</v>
      </c>
      <c r="C155" s="1">
        <v>591159.06000000029</v>
      </c>
      <c r="D155" s="1">
        <v>639912.15</v>
      </c>
      <c r="E155" s="1">
        <v>594093.14999999991</v>
      </c>
      <c r="F155" s="1">
        <v>606287.37</v>
      </c>
      <c r="G155" s="1">
        <v>587221.17999999993</v>
      </c>
      <c r="H155" s="1">
        <v>579439.9800000001</v>
      </c>
      <c r="I155" s="1">
        <v>591735.46000000008</v>
      </c>
      <c r="J155" s="1">
        <v>548890.55000000005</v>
      </c>
      <c r="K155" s="1">
        <v>492331.00000000006</v>
      </c>
      <c r="L155" s="1">
        <v>457199.72999999992</v>
      </c>
      <c r="M155" s="6">
        <v>468066.45999999996</v>
      </c>
      <c r="N155" s="6">
        <f>'Net Tax Paid to Jurisdictions'!N155-'Administrative Fees'!N155</f>
        <v>514941.13999999996</v>
      </c>
      <c r="O155" s="6">
        <f>'Net Tax Paid to Jurisdictions'!O155-'Administrative Fees'!O155</f>
        <v>442353.11000000004</v>
      </c>
      <c r="P155" s="6">
        <f>'Net Tax Paid to Jurisdictions'!P155-'Administrative Fees'!P155</f>
        <v>442191.86</v>
      </c>
      <c r="Q155" s="6">
        <f>'Net Tax Paid to Jurisdictions'!Q155-'Administrative Fees'!Q155</f>
        <v>478435.31</v>
      </c>
      <c r="R155" s="6">
        <f>'Net Tax Paid to Jurisdictions'!R155-'Administrative Fees'!R155</f>
        <v>592103.05999999994</v>
      </c>
      <c r="S155" s="6">
        <f>'Net Tax Paid to Jurisdictions'!S155-'Administrative Fees'!S155</f>
        <v>568460.94999999995</v>
      </c>
      <c r="T155" s="6">
        <f>'Net Tax Paid to Jurisdictions'!T155-'Administrative Fees'!T155</f>
        <v>412394.1</v>
      </c>
      <c r="U155" s="6">
        <v>419767.64999999997</v>
      </c>
      <c r="V155" s="6">
        <v>427411.23999999993</v>
      </c>
      <c r="W155" s="6">
        <v>427970.43000000005</v>
      </c>
      <c r="X155" s="6">
        <v>465136.88000000006</v>
      </c>
      <c r="Y155" s="6">
        <v>513999.82000000007</v>
      </c>
      <c r="Z155" t="s">
        <v>521</v>
      </c>
    </row>
    <row r="156" spans="1:26" x14ac:dyDescent="0.55000000000000004">
      <c r="A156" t="str">
        <f>VLOOKUP(B156,[1]jurisdictions!$E$1:$F$65536,2,FALSE)</f>
        <v>DS371000</v>
      </c>
      <c r="B156" t="s">
        <v>151</v>
      </c>
      <c r="C156" s="1">
        <v>297970.39</v>
      </c>
      <c r="D156" s="1">
        <v>410224.07000000007</v>
      </c>
      <c r="E156" s="1">
        <v>434751.05999999994</v>
      </c>
      <c r="F156" s="1">
        <v>700939.43</v>
      </c>
      <c r="G156" s="1">
        <v>788715.08</v>
      </c>
      <c r="H156" s="1">
        <v>819547.84999999986</v>
      </c>
      <c r="I156" s="1">
        <v>839587.16</v>
      </c>
      <c r="J156" s="1">
        <v>1075389.3099999998</v>
      </c>
      <c r="K156" s="1">
        <v>862633.33000000007</v>
      </c>
      <c r="L156" s="1">
        <v>816607.2</v>
      </c>
      <c r="M156" s="6">
        <v>749821.41999999993</v>
      </c>
      <c r="N156" s="6">
        <f>'Net Tax Paid to Jurisdictions'!N156-'Administrative Fees'!N156</f>
        <v>733965.0399999998</v>
      </c>
      <c r="O156" s="6">
        <f>'Net Tax Paid to Jurisdictions'!O156-'Administrative Fees'!O156</f>
        <v>714429.67</v>
      </c>
      <c r="P156" s="6">
        <f>'Net Tax Paid to Jurisdictions'!P156-'Administrative Fees'!P156</f>
        <v>710086.82000000018</v>
      </c>
      <c r="Q156" s="6">
        <f>'Net Tax Paid to Jurisdictions'!Q156-'Administrative Fees'!Q156</f>
        <v>686449</v>
      </c>
      <c r="R156" s="6">
        <f>'Net Tax Paid to Jurisdictions'!R156-'Administrative Fees'!R156</f>
        <v>733497.27000000014</v>
      </c>
      <c r="S156" s="6">
        <f>'Net Tax Paid to Jurisdictions'!S156-'Administrative Fees'!S156</f>
        <v>629362.96</v>
      </c>
      <c r="T156" s="6">
        <f>'Net Tax Paid to Jurisdictions'!T156-'Administrative Fees'!T156</f>
        <v>587849.93000000005</v>
      </c>
      <c r="U156" s="6">
        <v>564213.06999999995</v>
      </c>
      <c r="V156" s="6">
        <v>539237.09</v>
      </c>
      <c r="W156" s="6">
        <v>540331.16999999993</v>
      </c>
      <c r="X156" s="6">
        <v>561106.03999999992</v>
      </c>
      <c r="Y156" s="6">
        <v>534965.30000000005</v>
      </c>
      <c r="Z156" t="s">
        <v>521</v>
      </c>
    </row>
    <row r="157" spans="1:26" x14ac:dyDescent="0.55000000000000004">
      <c r="A157" t="str">
        <f>VLOOKUP(B157,[1]jurisdictions!$E$1:$F$65536,2,FALSE)</f>
        <v>DS380001</v>
      </c>
      <c r="B157" t="s">
        <v>152</v>
      </c>
      <c r="C157" s="1">
        <v>1434786.9100000001</v>
      </c>
      <c r="D157" s="1">
        <v>1540043.0300000003</v>
      </c>
      <c r="E157" s="1">
        <v>1498972.8799999997</v>
      </c>
      <c r="F157" s="1">
        <v>1685414.5800000003</v>
      </c>
      <c r="G157" s="1">
        <v>1760099.55</v>
      </c>
      <c r="H157" s="1">
        <v>1756846.4800000004</v>
      </c>
      <c r="I157" s="1">
        <v>1663238.8899999997</v>
      </c>
      <c r="J157" s="1">
        <v>1756429.4200000002</v>
      </c>
      <c r="K157" s="1">
        <v>1556642.1799999997</v>
      </c>
      <c r="L157" s="1">
        <v>1512640.8799999997</v>
      </c>
      <c r="M157" s="6">
        <v>1518226.05</v>
      </c>
      <c r="N157" s="6">
        <f>'Net Tax Paid to Jurisdictions'!N157-'Administrative Fees'!N157</f>
        <v>1436006.39</v>
      </c>
      <c r="O157" s="6">
        <f>'Net Tax Paid to Jurisdictions'!O157-'Administrative Fees'!O157</f>
        <v>1292788.9000000001</v>
      </c>
      <c r="P157" s="6">
        <f>'Net Tax Paid to Jurisdictions'!P157-'Administrative Fees'!P157</f>
        <v>1225967.23</v>
      </c>
      <c r="Q157" s="6">
        <f>'Net Tax Paid to Jurisdictions'!Q157-'Administrative Fees'!Q157</f>
        <v>1214583.33</v>
      </c>
      <c r="R157" s="6">
        <f>'Net Tax Paid to Jurisdictions'!R157-'Administrative Fees'!R157</f>
        <v>1153012.45</v>
      </c>
      <c r="S157" s="6">
        <f>'Net Tax Paid to Jurisdictions'!S157-'Administrative Fees'!S157</f>
        <v>1180443.72</v>
      </c>
      <c r="T157" s="6">
        <f>'Net Tax Paid to Jurisdictions'!T157-'Administrative Fees'!T157</f>
        <v>1098253.1399999999</v>
      </c>
      <c r="U157" s="6">
        <v>1155869.44</v>
      </c>
      <c r="V157" s="6">
        <v>1105278.8500000001</v>
      </c>
      <c r="W157" s="6">
        <v>1103381.5</v>
      </c>
      <c r="X157" s="6">
        <v>1239589.25</v>
      </c>
      <c r="Y157" s="6">
        <v>1347380.56</v>
      </c>
      <c r="Z157" t="s">
        <v>522</v>
      </c>
    </row>
    <row r="158" spans="1:26" x14ac:dyDescent="0.55000000000000004">
      <c r="A158" t="str">
        <f>VLOOKUP(B158,[1]jurisdictions!$E$1:$F$65536,2,FALSE)</f>
        <v>DS380002</v>
      </c>
      <c r="B158" t="s">
        <v>153</v>
      </c>
      <c r="C158" s="1">
        <v>29374291.359999999</v>
      </c>
      <c r="D158" s="1">
        <v>29571183.99000001</v>
      </c>
      <c r="E158" s="1">
        <v>28336816.989999987</v>
      </c>
      <c r="F158" s="1">
        <v>28498333.480000004</v>
      </c>
      <c r="G158" s="1">
        <v>28309159.139999993</v>
      </c>
      <c r="H158" s="1">
        <v>27989731.349999998</v>
      </c>
      <c r="I158" s="1">
        <v>27859347.82</v>
      </c>
      <c r="J158" s="1">
        <v>30327443.890000001</v>
      </c>
      <c r="K158" s="1">
        <v>26729197.650000013</v>
      </c>
      <c r="L158" s="1">
        <v>23558676.830000002</v>
      </c>
      <c r="M158" s="6">
        <v>23819649.250000007</v>
      </c>
      <c r="N158" s="6">
        <f>'Net Tax Paid to Jurisdictions'!N158-'Administrative Fees'!N158</f>
        <v>21337096.730000008</v>
      </c>
      <c r="O158" s="6">
        <f>'Net Tax Paid to Jurisdictions'!O158-'Administrative Fees'!O158</f>
        <v>20717500.080000002</v>
      </c>
      <c r="P158" s="6">
        <f>'Net Tax Paid to Jurisdictions'!P158-'Administrative Fees'!P158</f>
        <v>18850734.900000002</v>
      </c>
      <c r="Q158" s="6">
        <f>'Net Tax Paid to Jurisdictions'!Q158-'Administrative Fees'!Q158</f>
        <v>18311905.539999999</v>
      </c>
      <c r="R158" s="6">
        <f>'Net Tax Paid to Jurisdictions'!R158-'Administrative Fees'!R158</f>
        <v>18123567.68</v>
      </c>
      <c r="S158" s="6">
        <f>'Net Tax Paid to Jurisdictions'!S158-'Administrative Fees'!S158</f>
        <v>18573522.479999997</v>
      </c>
      <c r="T158" s="6">
        <f>'Net Tax Paid to Jurisdictions'!T158-'Administrative Fees'!T158</f>
        <v>17549337.59</v>
      </c>
      <c r="U158" s="6">
        <v>17115014.309999995</v>
      </c>
      <c r="V158" s="6">
        <v>16774678.52</v>
      </c>
      <c r="W158" s="6">
        <v>16642370.150000004</v>
      </c>
      <c r="X158" s="6">
        <v>17590449.059999999</v>
      </c>
      <c r="Y158" s="6">
        <v>17190319.010000002</v>
      </c>
      <c r="Z158" t="s">
        <v>522</v>
      </c>
    </row>
    <row r="159" spans="1:26" x14ac:dyDescent="0.55000000000000004">
      <c r="A159" t="str">
        <f>VLOOKUP(B159,[1]jurisdictions!$E$1:$F$65536,2,FALSE)</f>
        <v>DS380003</v>
      </c>
      <c r="B159" t="s">
        <v>154</v>
      </c>
      <c r="C159" s="1">
        <v>1355332.0600000003</v>
      </c>
      <c r="D159" s="1">
        <v>1648570.36</v>
      </c>
      <c r="E159" s="1">
        <v>1598162.4199999997</v>
      </c>
      <c r="F159" s="1">
        <v>1718276.4099999997</v>
      </c>
      <c r="G159" s="1">
        <v>1751977.5399999998</v>
      </c>
      <c r="H159" s="1">
        <v>1720462.3399999999</v>
      </c>
      <c r="I159" s="1">
        <v>1712379.99</v>
      </c>
      <c r="J159" s="1">
        <v>1726766.9399999997</v>
      </c>
      <c r="K159" s="1">
        <v>1669327.4700000002</v>
      </c>
      <c r="L159" s="1">
        <v>1664132.5099999998</v>
      </c>
      <c r="M159" s="6">
        <v>1690656.8200000003</v>
      </c>
      <c r="N159" s="6">
        <f>'Net Tax Paid to Jurisdictions'!N159-'Administrative Fees'!N159</f>
        <v>1660290.69</v>
      </c>
      <c r="O159" s="6">
        <f>'Net Tax Paid to Jurisdictions'!O159-'Administrative Fees'!O159</f>
        <v>1501557.4299999997</v>
      </c>
      <c r="P159" s="6">
        <f>'Net Tax Paid to Jurisdictions'!P159-'Administrative Fees'!P159</f>
        <v>1408262.29</v>
      </c>
      <c r="Q159" s="6">
        <f>'Net Tax Paid to Jurisdictions'!Q159-'Administrative Fees'!Q159</f>
        <v>1391522.9999999998</v>
      </c>
      <c r="R159" s="6">
        <f>'Net Tax Paid to Jurisdictions'!R159-'Administrative Fees'!R159</f>
        <v>1372296.6000000003</v>
      </c>
      <c r="S159" s="6">
        <f>'Net Tax Paid to Jurisdictions'!S159-'Administrative Fees'!S159</f>
        <v>1386683.2</v>
      </c>
      <c r="T159" s="6">
        <f>'Net Tax Paid to Jurisdictions'!T159-'Administrative Fees'!T159</f>
        <v>1312699.03</v>
      </c>
      <c r="U159" s="6">
        <v>1243173.31</v>
      </c>
      <c r="V159" s="6">
        <v>1031360.3400000001</v>
      </c>
      <c r="W159" s="6">
        <v>1065682.08</v>
      </c>
      <c r="X159" s="6">
        <v>1206432.46</v>
      </c>
      <c r="Y159" s="6">
        <v>1131628.7999999998</v>
      </c>
      <c r="Z159" t="s">
        <v>522</v>
      </c>
    </row>
    <row r="160" spans="1:26" x14ac:dyDescent="0.55000000000000004">
      <c r="A160" t="str">
        <f>VLOOKUP(B160,[1]jurisdictions!$E$1:$F$65536,2,FALSE)</f>
        <v>DS381000</v>
      </c>
      <c r="B160" t="s">
        <v>155</v>
      </c>
      <c r="C160" s="1">
        <v>8455948.6300000008</v>
      </c>
      <c r="D160" s="1">
        <v>10786150.290000005</v>
      </c>
      <c r="E160" s="1">
        <v>17196332.290000003</v>
      </c>
      <c r="F160" s="1">
        <v>23037895.510000013</v>
      </c>
      <c r="G160" s="1">
        <v>23615806.220000006</v>
      </c>
      <c r="H160" s="1">
        <v>27139989.629999999</v>
      </c>
      <c r="I160" s="1">
        <v>27856674.02</v>
      </c>
      <c r="J160" s="1">
        <v>26946914.050000001</v>
      </c>
      <c r="K160" s="1">
        <v>24950770.450000018</v>
      </c>
      <c r="L160" s="1">
        <v>26064146.360000007</v>
      </c>
      <c r="M160" s="6">
        <v>25324598.57</v>
      </c>
      <c r="N160" s="6">
        <f>'Net Tax Paid to Jurisdictions'!N160-'Administrative Fees'!N160</f>
        <v>24433830.189999994</v>
      </c>
      <c r="O160" s="6">
        <f>'Net Tax Paid to Jurisdictions'!O160-'Administrative Fees'!O160</f>
        <v>24358979.939999998</v>
      </c>
      <c r="P160" s="6">
        <f>'Net Tax Paid to Jurisdictions'!P160-'Administrative Fees'!P160</f>
        <v>23568890.5</v>
      </c>
      <c r="Q160" s="6">
        <f>'Net Tax Paid to Jurisdictions'!Q160-'Administrative Fees'!Q160</f>
        <v>22339392.450000003</v>
      </c>
      <c r="R160" s="6">
        <f>'Net Tax Paid to Jurisdictions'!R160-'Administrative Fees'!R160</f>
        <v>21391319.520000003</v>
      </c>
      <c r="S160" s="6">
        <f>'Net Tax Paid to Jurisdictions'!S160-'Administrative Fees'!S160</f>
        <v>20995852.580000002</v>
      </c>
      <c r="T160" s="6">
        <f>'Net Tax Paid to Jurisdictions'!T160-'Administrative Fees'!T160</f>
        <v>19098529.48</v>
      </c>
      <c r="U160" s="6">
        <v>19341410.130000003</v>
      </c>
      <c r="V160" s="6">
        <v>18402542.02</v>
      </c>
      <c r="W160" s="6">
        <v>18716134.75</v>
      </c>
      <c r="X160" s="6">
        <v>19662039.939999998</v>
      </c>
      <c r="Y160" s="6">
        <v>19885390.41</v>
      </c>
      <c r="Z160" t="s">
        <v>522</v>
      </c>
    </row>
    <row r="161" spans="1:26" x14ac:dyDescent="0.55000000000000004">
      <c r="A161" t="str">
        <f>VLOOKUP(B161,[1]jurisdictions!$E$1:$F$65536,2,FALSE)</f>
        <v>DS390001</v>
      </c>
      <c r="B161" t="s">
        <v>156</v>
      </c>
      <c r="C161" s="1">
        <v>161618.56999999998</v>
      </c>
      <c r="D161" s="1">
        <v>193916.50999999998</v>
      </c>
      <c r="E161" s="1">
        <v>156016.71000000002</v>
      </c>
      <c r="F161" s="1">
        <v>134759.82000000004</v>
      </c>
      <c r="G161" s="1">
        <v>129223.23000000003</v>
      </c>
      <c r="H161" s="1">
        <v>122935.11000000002</v>
      </c>
      <c r="I161" s="1">
        <v>119401.06000000001</v>
      </c>
      <c r="J161" s="1">
        <v>391461.57000000018</v>
      </c>
      <c r="K161" s="1">
        <v>203903.26000000004</v>
      </c>
      <c r="L161" s="1">
        <v>195300.57</v>
      </c>
      <c r="M161" s="6">
        <v>159262.34</v>
      </c>
      <c r="N161" s="6">
        <f>'Net Tax Paid to Jurisdictions'!N161-'Administrative Fees'!N161</f>
        <v>150006.02000000002</v>
      </c>
      <c r="O161" s="6">
        <f>'Net Tax Paid to Jurisdictions'!O161-'Administrative Fees'!O161</f>
        <v>124477.49999999999</v>
      </c>
      <c r="P161" s="6">
        <f>'Net Tax Paid to Jurisdictions'!P161-'Administrative Fees'!P161</f>
        <v>114664.18</v>
      </c>
      <c r="Q161" s="6">
        <f>'Net Tax Paid to Jurisdictions'!Q161-'Administrative Fees'!Q161</f>
        <v>113317.6</v>
      </c>
      <c r="R161" s="6">
        <f>'Net Tax Paid to Jurisdictions'!R161-'Administrative Fees'!R161</f>
        <v>97239.400000000009</v>
      </c>
      <c r="S161" s="6">
        <f>'Net Tax Paid to Jurisdictions'!S161-'Administrative Fees'!S161</f>
        <v>93244.020000000019</v>
      </c>
      <c r="T161" s="6">
        <f>'Net Tax Paid to Jurisdictions'!T161-'Administrative Fees'!T161</f>
        <v>91042.299999999988</v>
      </c>
      <c r="U161" s="6">
        <v>103029.85999999999</v>
      </c>
      <c r="V161" s="6">
        <v>104097.99000000002</v>
      </c>
      <c r="W161" s="6">
        <v>108219.24999999999</v>
      </c>
      <c r="X161" s="6">
        <v>114842.97000000002</v>
      </c>
      <c r="Y161" s="6">
        <v>125923.75000000003</v>
      </c>
      <c r="Z161" t="s">
        <v>523</v>
      </c>
    </row>
    <row r="162" spans="1:26" x14ac:dyDescent="0.55000000000000004">
      <c r="A162" t="str">
        <f>VLOOKUP(B162,[1]jurisdictions!$E$1:$F$65536,2,FALSE)</f>
        <v>DS390002</v>
      </c>
      <c r="B162" t="s">
        <v>157</v>
      </c>
      <c r="C162" s="1">
        <v>458.93000000000006</v>
      </c>
      <c r="D162" s="1">
        <v>381.77</v>
      </c>
      <c r="E162" s="1">
        <v>446.07000000000005</v>
      </c>
      <c r="F162" s="1">
        <v>503.37000000000006</v>
      </c>
      <c r="G162" s="1">
        <v>556.80999999999995</v>
      </c>
      <c r="H162" s="1">
        <v>667.91</v>
      </c>
      <c r="I162" s="1">
        <v>722.81999999999994</v>
      </c>
      <c r="J162" s="1">
        <v>1023.11</v>
      </c>
      <c r="K162" s="1">
        <v>944.33</v>
      </c>
      <c r="L162" s="1">
        <v>981.92000000000007</v>
      </c>
      <c r="M162" s="6">
        <v>966.54000000000008</v>
      </c>
      <c r="N162" s="6">
        <f>'Net Tax Paid to Jurisdictions'!N162-'Administrative Fees'!N162</f>
        <v>858.47000000000014</v>
      </c>
      <c r="O162" s="6">
        <f>'Net Tax Paid to Jurisdictions'!O162-'Administrative Fees'!O162</f>
        <v>891.64</v>
      </c>
      <c r="P162" s="6">
        <f>'Net Tax Paid to Jurisdictions'!P162-'Administrative Fees'!P162</f>
        <v>843.64</v>
      </c>
      <c r="Q162" s="6">
        <f>'Net Tax Paid to Jurisdictions'!Q162-'Administrative Fees'!Q162</f>
        <v>726.09</v>
      </c>
      <c r="R162" s="6">
        <f>'Net Tax Paid to Jurisdictions'!R162-'Administrative Fees'!R162</f>
        <v>687.1099999999999</v>
      </c>
      <c r="S162" s="6">
        <f>'Net Tax Paid to Jurisdictions'!S162-'Administrative Fees'!S162</f>
        <v>695.97999999999956</v>
      </c>
      <c r="T162" s="6">
        <f>'Net Tax Paid to Jurisdictions'!T162-'Administrative Fees'!T162</f>
        <v>566.81000000000006</v>
      </c>
      <c r="U162" s="6">
        <v>542.46</v>
      </c>
      <c r="V162" s="6">
        <v>573.41</v>
      </c>
      <c r="W162" s="6">
        <v>564.19999999999993</v>
      </c>
      <c r="X162" s="6">
        <v>583.47</v>
      </c>
      <c r="Y162" s="6">
        <v>515.17999999999995</v>
      </c>
      <c r="Z162" t="s">
        <v>523</v>
      </c>
    </row>
    <row r="163" spans="1:26" x14ac:dyDescent="0.55000000000000004">
      <c r="A163" t="str">
        <f>VLOOKUP(B163,[1]jurisdictions!$E$1:$F$65536,2,FALSE)</f>
        <v>DS390003</v>
      </c>
      <c r="B163" t="s">
        <v>158</v>
      </c>
      <c r="C163" s="1">
        <v>74.91</v>
      </c>
      <c r="D163" s="1">
        <v>60.45</v>
      </c>
      <c r="E163" s="1">
        <v>60.480000000000004</v>
      </c>
      <c r="F163" s="1">
        <v>54.519999999999982</v>
      </c>
      <c r="G163" s="1">
        <v>66.599999999999994</v>
      </c>
      <c r="H163" s="1">
        <v>70.489999999999995</v>
      </c>
      <c r="I163" s="1">
        <v>73.06</v>
      </c>
      <c r="J163" s="1">
        <v>102.32</v>
      </c>
      <c r="K163" s="1">
        <v>92.08</v>
      </c>
      <c r="L163" s="1">
        <v>86.61</v>
      </c>
      <c r="M163" s="6">
        <v>66.48</v>
      </c>
      <c r="N163" s="6">
        <f>'Net Tax Paid to Jurisdictions'!N163-'Administrative Fees'!N163</f>
        <v>51.62</v>
      </c>
      <c r="O163" s="6">
        <f>'Net Tax Paid to Jurisdictions'!O163-'Administrative Fees'!O163</f>
        <v>49.269999999999996</v>
      </c>
      <c r="P163" s="6">
        <f>'Net Tax Paid to Jurisdictions'!P163-'Administrative Fees'!P163</f>
        <v>50.099999999999994</v>
      </c>
      <c r="Q163" s="6">
        <f>'Net Tax Paid to Jurisdictions'!Q163-'Administrative Fees'!Q163</f>
        <v>46.58</v>
      </c>
      <c r="R163" s="6">
        <f>'Net Tax Paid to Jurisdictions'!R163-'Administrative Fees'!R163</f>
        <v>43.29</v>
      </c>
      <c r="S163" s="6">
        <f>'Net Tax Paid to Jurisdictions'!S163-'Administrative Fees'!S163</f>
        <v>41.870000000000005</v>
      </c>
      <c r="T163" s="6">
        <f>'Net Tax Paid to Jurisdictions'!T163-'Administrative Fees'!T163</f>
        <v>32.499999999999993</v>
      </c>
      <c r="U163" s="6">
        <v>51.819999999999993</v>
      </c>
      <c r="V163" s="6">
        <v>72.61999999999999</v>
      </c>
      <c r="W163" s="6">
        <v>88.13</v>
      </c>
      <c r="X163" s="6">
        <v>126.34999999999998</v>
      </c>
      <c r="Y163" s="6">
        <v>42.149999999999984</v>
      </c>
      <c r="Z163" t="s">
        <v>523</v>
      </c>
    </row>
    <row r="164" spans="1:26" x14ac:dyDescent="0.55000000000000004">
      <c r="A164" t="str">
        <f>VLOOKUP(B164,[1]jurisdictions!$E$1:$F$65536,2,FALSE)</f>
        <v>DS390004</v>
      </c>
      <c r="B164" t="s">
        <v>159</v>
      </c>
      <c r="C164" s="1">
        <v>6865.4400000000005</v>
      </c>
      <c r="D164" s="1">
        <v>6705.4899999999989</v>
      </c>
      <c r="E164" s="1">
        <v>6562.9699999999993</v>
      </c>
      <c r="F164" s="1">
        <v>6770.87</v>
      </c>
      <c r="G164" s="1">
        <v>7017.7300000000005</v>
      </c>
      <c r="H164" s="1">
        <v>6940</v>
      </c>
      <c r="I164" s="1">
        <v>5987.7099999999982</v>
      </c>
      <c r="J164" s="1">
        <v>5857.01</v>
      </c>
      <c r="K164" s="1">
        <v>4548.5599999999995</v>
      </c>
      <c r="L164" s="1">
        <v>4493.1099999999997</v>
      </c>
      <c r="M164" s="6">
        <v>6974.31</v>
      </c>
      <c r="N164" s="6">
        <f>'Net Tax Paid to Jurisdictions'!N164-'Administrative Fees'!N164</f>
        <v>9204.7999999999993</v>
      </c>
      <c r="O164" s="6">
        <f>'Net Tax Paid to Jurisdictions'!O164-'Administrative Fees'!O164</f>
        <v>5588.6900000000005</v>
      </c>
      <c r="P164" s="6">
        <f>'Net Tax Paid to Jurisdictions'!P164-'Administrative Fees'!P164</f>
        <v>5361.17</v>
      </c>
      <c r="Q164" s="6">
        <f>'Net Tax Paid to Jurisdictions'!Q164-'Administrative Fees'!Q164</f>
        <v>5967.9899999999989</v>
      </c>
      <c r="R164" s="6">
        <f>'Net Tax Paid to Jurisdictions'!R164-'Administrative Fees'!R164</f>
        <v>6751.6600000000008</v>
      </c>
      <c r="S164" s="6">
        <f>'Net Tax Paid to Jurisdictions'!S164-'Administrative Fees'!S164</f>
        <v>6420.5400000000045</v>
      </c>
      <c r="T164" s="6">
        <f>'Net Tax Paid to Jurisdictions'!T164-'Administrative Fees'!T164</f>
        <v>4364.74</v>
      </c>
      <c r="U164" s="6">
        <v>4290.53</v>
      </c>
      <c r="V164" s="6">
        <v>5322.2600000000011</v>
      </c>
      <c r="W164" s="6">
        <v>5685.4</v>
      </c>
      <c r="X164" s="6">
        <v>7629.2800000000007</v>
      </c>
      <c r="Y164" s="6">
        <v>9831.7100000000009</v>
      </c>
      <c r="Z164" t="s">
        <v>523</v>
      </c>
    </row>
    <row r="165" spans="1:26" x14ac:dyDescent="0.55000000000000004">
      <c r="A165" t="str">
        <f>VLOOKUP(B165,[1]jurisdictions!$E$1:$F$65536,2,FALSE)</f>
        <v>DS390005</v>
      </c>
      <c r="B165" t="s">
        <v>160</v>
      </c>
      <c r="C165" s="1">
        <v>3253.7499999999995</v>
      </c>
      <c r="D165" s="1">
        <v>3225.8899999999994</v>
      </c>
      <c r="E165" s="1">
        <v>1510.86</v>
      </c>
      <c r="F165" s="1">
        <v>1139.48</v>
      </c>
      <c r="G165" s="1">
        <v>1675.54</v>
      </c>
      <c r="H165" s="1">
        <v>1327.9000000000003</v>
      </c>
      <c r="I165" s="1">
        <v>1217.07</v>
      </c>
      <c r="J165" s="1">
        <v>821.46000000000015</v>
      </c>
      <c r="K165" s="1">
        <v>798.99999999999989</v>
      </c>
      <c r="L165" s="1">
        <v>856.67999999999984</v>
      </c>
      <c r="M165" s="6">
        <v>1369.1400000000003</v>
      </c>
      <c r="N165" s="6">
        <f>'Net Tax Paid to Jurisdictions'!N165-'Administrative Fees'!N165</f>
        <v>1855.3299999999997</v>
      </c>
      <c r="O165" s="6">
        <f>'Net Tax Paid to Jurisdictions'!O165-'Administrative Fees'!O165</f>
        <v>815.29000000000008</v>
      </c>
      <c r="P165" s="6">
        <f>'Net Tax Paid to Jurisdictions'!P165-'Administrative Fees'!P165</f>
        <v>850.05999999999983</v>
      </c>
      <c r="Q165" s="6">
        <f>'Net Tax Paid to Jurisdictions'!Q165-'Administrative Fees'!Q165</f>
        <v>920.18000000000006</v>
      </c>
      <c r="R165" s="6">
        <f>'Net Tax Paid to Jurisdictions'!R165-'Administrative Fees'!R165</f>
        <v>921.83999999999992</v>
      </c>
      <c r="S165" s="6">
        <f>'Net Tax Paid to Jurisdictions'!S165-'Administrative Fees'!S165</f>
        <v>952.2399999999999</v>
      </c>
      <c r="T165" s="6">
        <f>'Net Tax Paid to Jurisdictions'!T165-'Administrative Fees'!T165</f>
        <v>904.82999999999993</v>
      </c>
      <c r="U165" s="6">
        <v>1013.4999999999999</v>
      </c>
      <c r="V165" s="6">
        <v>847.06000000000006</v>
      </c>
      <c r="W165" s="6">
        <v>833.68000000000018</v>
      </c>
      <c r="X165" s="6">
        <v>1080.83</v>
      </c>
      <c r="Y165" s="6">
        <v>1377.7399999999998</v>
      </c>
      <c r="Z165" t="s">
        <v>523</v>
      </c>
    </row>
    <row r="166" spans="1:26" x14ac:dyDescent="0.55000000000000004">
      <c r="A166" t="str">
        <f>VLOOKUP(B166,[1]jurisdictions!$E$1:$F$65536,2,FALSE)</f>
        <v>DS391000</v>
      </c>
      <c r="B166" t="s">
        <v>161</v>
      </c>
      <c r="C166" s="1">
        <v>4317.88</v>
      </c>
      <c r="D166" s="1">
        <v>7954.0099999999957</v>
      </c>
      <c r="E166" s="1">
        <v>10237.599999999999</v>
      </c>
      <c r="F166" s="1">
        <v>8136.74</v>
      </c>
      <c r="G166" s="1">
        <v>12260.099999999995</v>
      </c>
      <c r="H166" s="1">
        <v>11704.329999999996</v>
      </c>
      <c r="I166" s="1">
        <v>55767.149999999994</v>
      </c>
      <c r="J166" s="1">
        <v>105898.25000000003</v>
      </c>
      <c r="K166" s="1">
        <v>107822.27000000003</v>
      </c>
      <c r="L166" s="1">
        <v>103954.85000000002</v>
      </c>
      <c r="M166" s="6">
        <v>95880.48000000001</v>
      </c>
      <c r="N166" s="6">
        <f>'Net Tax Paid to Jurisdictions'!N166-'Administrative Fees'!N166</f>
        <v>91910.43</v>
      </c>
      <c r="O166" s="6">
        <f>'Net Tax Paid to Jurisdictions'!O166-'Administrative Fees'!O166</f>
        <v>93037.960000000021</v>
      </c>
      <c r="P166" s="6">
        <f>'Net Tax Paid to Jurisdictions'!P166-'Administrative Fees'!P166</f>
        <v>89701.080000000016</v>
      </c>
      <c r="Q166" s="6">
        <f>'Net Tax Paid to Jurisdictions'!Q166-'Administrative Fees'!Q166</f>
        <v>82849.039999999994</v>
      </c>
      <c r="R166" s="6">
        <f>'Net Tax Paid to Jurisdictions'!R166-'Administrative Fees'!R166</f>
        <v>77383.5</v>
      </c>
      <c r="S166" s="6">
        <f>'Net Tax Paid to Jurisdictions'!S166-'Administrative Fees'!S166</f>
        <v>72311.82000000008</v>
      </c>
      <c r="T166" s="6">
        <f>'Net Tax Paid to Jurisdictions'!T166-'Administrative Fees'!T166</f>
        <v>58059.069999999992</v>
      </c>
      <c r="U166" s="6">
        <v>60909.07</v>
      </c>
      <c r="V166" s="6">
        <v>55230.770000000011</v>
      </c>
      <c r="W166" s="6">
        <v>53698.05</v>
      </c>
      <c r="X166" s="6">
        <v>51353.599999999999</v>
      </c>
      <c r="Y166" s="6">
        <v>52462.25</v>
      </c>
      <c r="Z166" t="s">
        <v>523</v>
      </c>
    </row>
    <row r="167" spans="1:26" x14ac:dyDescent="0.55000000000000004">
      <c r="A167" t="str">
        <f>VLOOKUP(B167,[1]jurisdictions!$E$1:$F$65536,2,FALSE)</f>
        <v>DS400001</v>
      </c>
      <c r="B167" t="s">
        <v>162</v>
      </c>
      <c r="C167" s="1">
        <v>51741.25</v>
      </c>
      <c r="D167" s="1">
        <v>63791.420000000006</v>
      </c>
      <c r="E167" s="1">
        <v>66001.62</v>
      </c>
      <c r="F167" s="1">
        <v>95014.760000000009</v>
      </c>
      <c r="G167" s="1">
        <v>118914.98</v>
      </c>
      <c r="H167" s="1">
        <v>92465.74000000002</v>
      </c>
      <c r="I167" s="1">
        <v>101290.04999999999</v>
      </c>
      <c r="J167" s="1">
        <v>108644.93000000002</v>
      </c>
      <c r="K167" s="1">
        <v>97315.900000000009</v>
      </c>
      <c r="L167" s="1">
        <v>84674.1</v>
      </c>
      <c r="M167" s="6">
        <v>75894.28</v>
      </c>
      <c r="N167" s="6">
        <f>'Net Tax Paid to Jurisdictions'!N167-'Administrative Fees'!N167</f>
        <v>74974.180000000008</v>
      </c>
      <c r="O167" s="6">
        <f>'Net Tax Paid to Jurisdictions'!O167-'Administrative Fees'!O167</f>
        <v>64049.039999999994</v>
      </c>
      <c r="P167" s="6">
        <f>'Net Tax Paid to Jurisdictions'!P167-'Administrative Fees'!P167</f>
        <v>63655.169999999991</v>
      </c>
      <c r="Q167" s="6">
        <f>'Net Tax Paid to Jurisdictions'!Q167-'Administrative Fees'!Q167</f>
        <v>65105.81</v>
      </c>
      <c r="R167" s="6">
        <f>'Net Tax Paid to Jurisdictions'!R167-'Administrative Fees'!R167</f>
        <v>68738.61</v>
      </c>
      <c r="S167" s="6">
        <f>'Net Tax Paid to Jurisdictions'!S167-'Administrative Fees'!S167</f>
        <v>72177.31</v>
      </c>
      <c r="T167" s="6">
        <f>'Net Tax Paid to Jurisdictions'!T167-'Administrative Fees'!T167</f>
        <v>60489.700000000004</v>
      </c>
      <c r="U167" s="6">
        <v>67009.75</v>
      </c>
      <c r="V167" s="6">
        <v>85372.900000000009</v>
      </c>
      <c r="W167" s="6">
        <v>117277.28</v>
      </c>
      <c r="X167" s="6">
        <v>142761.60000000003</v>
      </c>
      <c r="Y167" s="6">
        <v>157156.69999999998</v>
      </c>
      <c r="Z167" t="s">
        <v>524</v>
      </c>
    </row>
    <row r="168" spans="1:26" x14ac:dyDescent="0.55000000000000004">
      <c r="A168" t="str">
        <f>VLOOKUP(B168,[1]jurisdictions!$E$1:$F$65536,2,FALSE)</f>
        <v>DS400002</v>
      </c>
      <c r="B168" t="s">
        <v>163</v>
      </c>
      <c r="C168" s="1">
        <v>96534.27</v>
      </c>
      <c r="D168" s="1">
        <v>110514.73</v>
      </c>
      <c r="E168" s="1">
        <v>112789.13999999998</v>
      </c>
      <c r="F168" s="1">
        <v>114995.57999999999</v>
      </c>
      <c r="G168" s="1">
        <v>120550.28</v>
      </c>
      <c r="H168" s="1">
        <v>122434.49</v>
      </c>
      <c r="I168" s="1">
        <v>139121.01</v>
      </c>
      <c r="J168" s="1">
        <v>162773.05999999997</v>
      </c>
      <c r="K168" s="1">
        <v>152753.84000000003</v>
      </c>
      <c r="L168" s="1">
        <v>220933.50999999998</v>
      </c>
      <c r="M168" s="6">
        <v>280236.45</v>
      </c>
      <c r="N168" s="6">
        <f>'Net Tax Paid to Jurisdictions'!N168-'Administrative Fees'!N168</f>
        <v>295113.14999999997</v>
      </c>
      <c r="O168" s="6">
        <f>'Net Tax Paid to Jurisdictions'!O168-'Administrative Fees'!O168</f>
        <v>277586.65999999997</v>
      </c>
      <c r="P168" s="6">
        <f>'Net Tax Paid to Jurisdictions'!P168-'Administrative Fees'!P168</f>
        <v>281173.63</v>
      </c>
      <c r="Q168" s="6">
        <f>'Net Tax Paid to Jurisdictions'!Q168-'Administrative Fees'!Q168</f>
        <v>277591.31000000006</v>
      </c>
      <c r="R168" s="6">
        <f>'Net Tax Paid to Jurisdictions'!R168-'Administrative Fees'!R168</f>
        <v>269193.09000000003</v>
      </c>
      <c r="S168" s="6">
        <f>'Net Tax Paid to Jurisdictions'!S168-'Administrative Fees'!S168</f>
        <v>301691.3000000001</v>
      </c>
      <c r="T168" s="6">
        <f>'Net Tax Paid to Jurisdictions'!T168-'Administrative Fees'!T168</f>
        <v>296601.56999999995</v>
      </c>
      <c r="U168" s="6">
        <v>293324.60000000003</v>
      </c>
      <c r="V168" s="6">
        <v>286032.62</v>
      </c>
      <c r="W168" s="6">
        <v>309301.46999999997</v>
      </c>
      <c r="X168" s="6">
        <v>325910.77999999997</v>
      </c>
      <c r="Y168" s="6">
        <v>323440.77</v>
      </c>
      <c r="Z168" t="s">
        <v>524</v>
      </c>
    </row>
    <row r="169" spans="1:26" x14ac:dyDescent="0.55000000000000004">
      <c r="A169" t="str">
        <f>VLOOKUP(B169,[1]jurisdictions!$E$1:$F$65536,2,FALSE)</f>
        <v>DS400003</v>
      </c>
      <c r="B169" t="s">
        <v>164</v>
      </c>
      <c r="C169" s="1">
        <v>8952.9499999999989</v>
      </c>
      <c r="D169" s="1">
        <v>14382.82</v>
      </c>
      <c r="E169" s="1">
        <v>16305.400000000001</v>
      </c>
      <c r="F169" s="1">
        <v>23736.039999999997</v>
      </c>
      <c r="G169" s="1">
        <v>33065.660000000003</v>
      </c>
      <c r="H169" s="1">
        <v>28147.069999999992</v>
      </c>
      <c r="I169" s="1">
        <v>26242.129999999997</v>
      </c>
      <c r="J169" s="1">
        <v>29089.109999999997</v>
      </c>
      <c r="K169" s="1">
        <v>26210.260000000002</v>
      </c>
      <c r="L169" s="1">
        <v>25045.57</v>
      </c>
      <c r="M169" s="6">
        <v>23357.18</v>
      </c>
      <c r="N169" s="6">
        <f>'Net Tax Paid to Jurisdictions'!N169-'Administrative Fees'!N169</f>
        <v>17438.82</v>
      </c>
      <c r="O169" s="6">
        <f>'Net Tax Paid to Jurisdictions'!O169-'Administrative Fees'!O169</f>
        <v>16322.78</v>
      </c>
      <c r="P169" s="6">
        <f>'Net Tax Paid to Jurisdictions'!P169-'Administrative Fees'!P169</f>
        <v>20535.989999999998</v>
      </c>
      <c r="Q169" s="6">
        <f>'Net Tax Paid to Jurisdictions'!Q169-'Administrative Fees'!Q169</f>
        <v>17249.34</v>
      </c>
      <c r="R169" s="6">
        <f>'Net Tax Paid to Jurisdictions'!R169-'Administrative Fees'!R169</f>
        <v>17782.259999999998</v>
      </c>
      <c r="S169" s="6">
        <f>'Net Tax Paid to Jurisdictions'!S169-'Administrative Fees'!S169</f>
        <v>18936.95</v>
      </c>
      <c r="T169" s="6">
        <f>'Net Tax Paid to Jurisdictions'!T169-'Administrative Fees'!T169</f>
        <v>15836.849999999999</v>
      </c>
      <c r="U169" s="6">
        <v>12479.300000000001</v>
      </c>
      <c r="V169" s="6">
        <v>12323.81</v>
      </c>
      <c r="W169" s="6">
        <v>16359.459999999997</v>
      </c>
      <c r="X169" s="6">
        <v>16031.369999999999</v>
      </c>
      <c r="Y169" s="6">
        <v>13538.279999999997</v>
      </c>
      <c r="Z169" t="s">
        <v>524</v>
      </c>
    </row>
    <row r="170" spans="1:26" x14ac:dyDescent="0.55000000000000004">
      <c r="A170" t="str">
        <f>VLOOKUP(B170,[1]jurisdictions!$E$1:$F$65536,2,FALSE)</f>
        <v>DS400004</v>
      </c>
      <c r="B170" t="s">
        <v>165</v>
      </c>
      <c r="C170" s="1">
        <v>527068.71999999986</v>
      </c>
      <c r="D170" s="1">
        <v>680917.81</v>
      </c>
      <c r="E170" s="1">
        <v>715290.5</v>
      </c>
      <c r="F170" s="1">
        <v>780872.3899999999</v>
      </c>
      <c r="G170" s="1">
        <v>857717.77</v>
      </c>
      <c r="H170" s="1">
        <v>857257.4</v>
      </c>
      <c r="I170" s="1">
        <v>875062.15999999992</v>
      </c>
      <c r="J170" s="1">
        <v>921289.30999999971</v>
      </c>
      <c r="K170" s="1">
        <v>891410.19</v>
      </c>
      <c r="L170" s="1">
        <v>871326.45</v>
      </c>
      <c r="M170" s="6">
        <v>869401.68999999971</v>
      </c>
      <c r="N170" s="6">
        <f>'Net Tax Paid to Jurisdictions'!N170-'Administrative Fees'!N170</f>
        <v>907950.16000000015</v>
      </c>
      <c r="O170" s="6">
        <f>'Net Tax Paid to Jurisdictions'!O170-'Administrative Fees'!O170</f>
        <v>806537.47999999986</v>
      </c>
      <c r="P170" s="6">
        <f>'Net Tax Paid to Jurisdictions'!P170-'Administrative Fees'!P170</f>
        <v>803211.0199999999</v>
      </c>
      <c r="Q170" s="6">
        <f>'Net Tax Paid to Jurisdictions'!Q170-'Administrative Fees'!Q170</f>
        <v>778130.09000000008</v>
      </c>
      <c r="R170" s="6">
        <f>'Net Tax Paid to Jurisdictions'!R170-'Administrative Fees'!R170</f>
        <v>729892.61</v>
      </c>
      <c r="S170" s="6">
        <f>'Net Tax Paid to Jurisdictions'!S170-'Administrative Fees'!S170</f>
        <v>767569.16999999993</v>
      </c>
      <c r="T170" s="6">
        <f>'Net Tax Paid to Jurisdictions'!T170-'Administrative Fees'!T170</f>
        <v>760206.4</v>
      </c>
      <c r="U170" s="6">
        <v>776383.08</v>
      </c>
      <c r="V170" s="6">
        <v>796909.27999999991</v>
      </c>
      <c r="W170" s="6">
        <v>801490.98</v>
      </c>
      <c r="X170" s="6">
        <v>834397.02999999991</v>
      </c>
      <c r="Y170" s="6">
        <v>843063.30999999982</v>
      </c>
      <c r="Z170" t="s">
        <v>524</v>
      </c>
    </row>
    <row r="171" spans="1:26" x14ac:dyDescent="0.55000000000000004">
      <c r="A171" t="str">
        <f>VLOOKUP(B171,[1]jurisdictions!$E$1:$F$65536,2,FALSE)</f>
        <v>DS400005</v>
      </c>
      <c r="B171" t="s">
        <v>166</v>
      </c>
      <c r="C171" s="1">
        <v>1647757.3100000003</v>
      </c>
      <c r="D171" s="1">
        <v>1710112.1799999997</v>
      </c>
      <c r="E171" s="1">
        <v>1598860.99</v>
      </c>
      <c r="F171" s="1">
        <v>1563377.9300000002</v>
      </c>
      <c r="G171" s="1">
        <v>1589998.9100000001</v>
      </c>
      <c r="H171" s="1">
        <v>1455477.98</v>
      </c>
      <c r="I171" s="1">
        <v>1433642.7199999995</v>
      </c>
      <c r="J171" s="1">
        <v>1467215.09</v>
      </c>
      <c r="K171" s="1">
        <v>1345577.56</v>
      </c>
      <c r="L171" s="1">
        <v>1338178.32</v>
      </c>
      <c r="M171" s="6">
        <v>1283893.94</v>
      </c>
      <c r="N171" s="6">
        <f>'Net Tax Paid to Jurisdictions'!N171-'Administrative Fees'!N171</f>
        <v>1405039.55</v>
      </c>
      <c r="O171" s="6">
        <f>'Net Tax Paid to Jurisdictions'!O171-'Administrative Fees'!O171</f>
        <v>1157650.2</v>
      </c>
      <c r="P171" s="6">
        <f>'Net Tax Paid to Jurisdictions'!P171-'Administrative Fees'!P171</f>
        <v>1115549.7499999998</v>
      </c>
      <c r="Q171" s="6">
        <f>'Net Tax Paid to Jurisdictions'!Q171-'Administrative Fees'!Q171</f>
        <v>1120101.4000000001</v>
      </c>
      <c r="R171" s="6">
        <f>'Net Tax Paid to Jurisdictions'!R171-'Administrative Fees'!R171</f>
        <v>1128126.9399999997</v>
      </c>
      <c r="S171" s="6">
        <f>'Net Tax Paid to Jurisdictions'!S171-'Administrative Fees'!S171</f>
        <v>1243640.6599999999</v>
      </c>
      <c r="T171" s="6">
        <f>'Net Tax Paid to Jurisdictions'!T171-'Administrative Fees'!T171</f>
        <v>1204207.8599999999</v>
      </c>
      <c r="U171" s="6">
        <v>1244454.1099999999</v>
      </c>
      <c r="V171" s="6">
        <v>1263564.8299999998</v>
      </c>
      <c r="W171" s="6">
        <v>1270185.2300000002</v>
      </c>
      <c r="X171" s="6">
        <v>1352550.93</v>
      </c>
      <c r="Y171" s="6">
        <v>1459504.27</v>
      </c>
      <c r="Z171" t="s">
        <v>524</v>
      </c>
    </row>
    <row r="172" spans="1:26" x14ac:dyDescent="0.55000000000000004">
      <c r="A172" t="str">
        <f>VLOOKUP(B172,[1]jurisdictions!$E$1:$F$65536,2,FALSE)</f>
        <v>DS401000</v>
      </c>
      <c r="B172" t="s">
        <v>167</v>
      </c>
      <c r="C172" s="1">
        <v>846774.39000000013</v>
      </c>
      <c r="D172" s="1">
        <v>981571.89</v>
      </c>
      <c r="E172" s="1">
        <v>1032366.77</v>
      </c>
      <c r="F172" s="1">
        <v>1059378.43</v>
      </c>
      <c r="G172" s="1">
        <v>1086312.2800000003</v>
      </c>
      <c r="H172" s="1">
        <v>1245726.28</v>
      </c>
      <c r="I172" s="1">
        <v>1379049.5100000002</v>
      </c>
      <c r="J172" s="1">
        <v>1407318.7099999997</v>
      </c>
      <c r="K172" s="1">
        <v>1367853.4399999997</v>
      </c>
      <c r="L172" s="1">
        <v>1318745.56</v>
      </c>
      <c r="M172" s="6">
        <v>1330875.49</v>
      </c>
      <c r="N172" s="6">
        <f>'Net Tax Paid to Jurisdictions'!N172-'Administrative Fees'!N172</f>
        <v>1393694.7399999998</v>
      </c>
      <c r="O172" s="6">
        <f>'Net Tax Paid to Jurisdictions'!O172-'Administrative Fees'!O172</f>
        <v>1261322.0199999998</v>
      </c>
      <c r="P172" s="6">
        <f>'Net Tax Paid to Jurisdictions'!P172-'Administrative Fees'!P172</f>
        <v>1254218.1300000001</v>
      </c>
      <c r="Q172" s="6">
        <f>'Net Tax Paid to Jurisdictions'!Q172-'Administrative Fees'!Q172</f>
        <v>1194182.49</v>
      </c>
      <c r="R172" s="6">
        <f>'Net Tax Paid to Jurisdictions'!R172-'Administrative Fees'!R172</f>
        <v>1108750.0999999999</v>
      </c>
      <c r="S172" s="6">
        <f>'Net Tax Paid to Jurisdictions'!S172-'Administrative Fees'!S172</f>
        <v>1183268.43</v>
      </c>
      <c r="T172" s="6">
        <f>'Net Tax Paid to Jurisdictions'!T172-'Administrative Fees'!T172</f>
        <v>1123603.25</v>
      </c>
      <c r="U172" s="6">
        <v>1094669.3099999998</v>
      </c>
      <c r="V172" s="6">
        <v>1071792.8900000001</v>
      </c>
      <c r="W172" s="6">
        <v>1114440.9000000001</v>
      </c>
      <c r="X172" s="6">
        <v>1161220.77</v>
      </c>
      <c r="Y172" s="6">
        <v>1081138.4099999999</v>
      </c>
      <c r="Z172" t="s">
        <v>524</v>
      </c>
    </row>
    <row r="173" spans="1:26" x14ac:dyDescent="0.55000000000000004">
      <c r="A173" t="str">
        <f>VLOOKUP(B173,[1]jurisdictions!$E$1:$F$65536,2,FALSE)</f>
        <v>DS410001</v>
      </c>
      <c r="B173" t="s">
        <v>168</v>
      </c>
      <c r="C173" s="1">
        <v>4830.2</v>
      </c>
      <c r="D173" s="1">
        <v>6599.9799999999987</v>
      </c>
      <c r="E173" s="1">
        <v>4169.53</v>
      </c>
      <c r="F173" s="1">
        <v>3709.6400000000003</v>
      </c>
      <c r="G173" s="1">
        <v>3811.6800000000007</v>
      </c>
      <c r="H173" s="1">
        <v>3495.3199999999997</v>
      </c>
      <c r="I173" s="1">
        <v>3337.1800000000003</v>
      </c>
      <c r="J173" s="1">
        <v>3385.03</v>
      </c>
      <c r="K173" s="1">
        <v>2994.19</v>
      </c>
      <c r="L173" s="1">
        <v>3016.31</v>
      </c>
      <c r="M173" s="6">
        <v>3316.04</v>
      </c>
      <c r="N173" s="6">
        <f>'Net Tax Paid to Jurisdictions'!N173-'Administrative Fees'!N173</f>
        <v>3887.8599999999992</v>
      </c>
      <c r="O173" s="6">
        <f>'Net Tax Paid to Jurisdictions'!O173-'Administrative Fees'!O173</f>
        <v>3101.8999999999992</v>
      </c>
      <c r="P173" s="6">
        <f>'Net Tax Paid to Jurisdictions'!P173-'Administrative Fees'!P173</f>
        <v>3163.6400000000003</v>
      </c>
      <c r="Q173" s="6">
        <f>'Net Tax Paid to Jurisdictions'!Q173-'Administrative Fees'!Q173</f>
        <v>3010.24</v>
      </c>
      <c r="R173" s="6">
        <f>'Net Tax Paid to Jurisdictions'!R173-'Administrative Fees'!R173</f>
        <v>3172.2</v>
      </c>
      <c r="S173" s="6">
        <f>'Net Tax Paid to Jurisdictions'!S173-'Administrative Fees'!S173</f>
        <v>3441.9399999999991</v>
      </c>
      <c r="T173" s="6">
        <f>'Net Tax Paid to Jurisdictions'!T173-'Administrative Fees'!T173</f>
        <v>2740.3800000000006</v>
      </c>
      <c r="U173" s="6">
        <v>3379.0099999999989</v>
      </c>
      <c r="V173" s="6">
        <v>3614.9999999999995</v>
      </c>
      <c r="W173" s="6">
        <v>3860.9400000000005</v>
      </c>
      <c r="X173" s="6">
        <v>4901.8</v>
      </c>
      <c r="Y173" s="6">
        <v>4145.2800000000007</v>
      </c>
      <c r="Z173" t="s">
        <v>525</v>
      </c>
    </row>
    <row r="174" spans="1:26" x14ac:dyDescent="0.55000000000000004">
      <c r="A174" t="str">
        <f>VLOOKUP(B174,[1]jurisdictions!$E$1:$F$65536,2,FALSE)</f>
        <v>DS410002</v>
      </c>
      <c r="B174" t="s">
        <v>169</v>
      </c>
      <c r="C174" s="1">
        <v>1952.47</v>
      </c>
      <c r="D174" s="1">
        <v>2484.2499999999995</v>
      </c>
      <c r="E174" s="1">
        <v>843.81000000000006</v>
      </c>
      <c r="F174" s="1">
        <v>611.46</v>
      </c>
      <c r="G174" s="1">
        <v>668.79000000000008</v>
      </c>
      <c r="H174" s="1">
        <v>658.59999999999991</v>
      </c>
      <c r="I174" s="1">
        <v>865.90000000000009</v>
      </c>
      <c r="J174" s="1">
        <v>853.83999999999992</v>
      </c>
      <c r="K174" s="1">
        <v>713.1400000000001</v>
      </c>
      <c r="L174" s="1">
        <v>623.44000000000005</v>
      </c>
      <c r="M174" s="6">
        <v>853.66</v>
      </c>
      <c r="N174" s="6">
        <f>'Net Tax Paid to Jurisdictions'!N174-'Administrative Fees'!N174</f>
        <v>1166.06</v>
      </c>
      <c r="O174" s="6">
        <f>'Net Tax Paid to Jurisdictions'!O174-'Administrative Fees'!O174</f>
        <v>766.55</v>
      </c>
      <c r="P174" s="6">
        <f>'Net Tax Paid to Jurisdictions'!P174-'Administrative Fees'!P174</f>
        <v>799.50000000000023</v>
      </c>
      <c r="Q174" s="6">
        <f>'Net Tax Paid to Jurisdictions'!Q174-'Administrative Fees'!Q174</f>
        <v>752.05</v>
      </c>
      <c r="R174" s="6">
        <f>'Net Tax Paid to Jurisdictions'!R174-'Administrative Fees'!R174</f>
        <v>733.78</v>
      </c>
      <c r="S174" s="6">
        <f>'Net Tax Paid to Jurisdictions'!S174-'Administrative Fees'!S174</f>
        <v>638.30999999999995</v>
      </c>
      <c r="T174" s="6">
        <f>'Net Tax Paid to Jurisdictions'!T174-'Administrative Fees'!T174</f>
        <v>477.18</v>
      </c>
      <c r="U174" s="6">
        <v>541.4</v>
      </c>
      <c r="V174" s="6">
        <v>569.93000000000006</v>
      </c>
      <c r="W174" s="6">
        <v>507.62999999999994</v>
      </c>
      <c r="X174" s="6">
        <v>466.10999999999996</v>
      </c>
      <c r="Y174" s="6">
        <v>548.64999999999986</v>
      </c>
      <c r="Z174" t="s">
        <v>525</v>
      </c>
    </row>
    <row r="175" spans="1:26" x14ac:dyDescent="0.55000000000000004">
      <c r="A175" t="str">
        <f>VLOOKUP(B175,[1]jurisdictions!$E$1:$F$65536,2,FALSE)</f>
        <v>DS410003</v>
      </c>
      <c r="B175" t="s">
        <v>170</v>
      </c>
      <c r="C175" s="1">
        <v>9361.3700000000008</v>
      </c>
      <c r="D175" s="1">
        <v>14464.590000000002</v>
      </c>
      <c r="E175" s="1">
        <v>12848.620000000003</v>
      </c>
      <c r="F175" s="1">
        <v>12472.079999999998</v>
      </c>
      <c r="G175" s="1">
        <v>12364.469999999998</v>
      </c>
      <c r="H175" s="1">
        <v>8545.02</v>
      </c>
      <c r="I175" s="1">
        <v>7260.0600000000013</v>
      </c>
      <c r="J175" s="1">
        <v>9722.3499999999985</v>
      </c>
      <c r="K175" s="1">
        <v>9456.2800000000007</v>
      </c>
      <c r="L175" s="1">
        <v>8796.130000000001</v>
      </c>
      <c r="M175" s="6">
        <v>7295.2599999999993</v>
      </c>
      <c r="N175" s="6">
        <f>'Net Tax Paid to Jurisdictions'!N175-'Administrative Fees'!N175</f>
        <v>7617.6999999999989</v>
      </c>
      <c r="O175" s="6">
        <f>'Net Tax Paid to Jurisdictions'!O175-'Administrative Fees'!O175</f>
        <v>7239.9999999999991</v>
      </c>
      <c r="P175" s="6">
        <f>'Net Tax Paid to Jurisdictions'!P175-'Administrative Fees'!P175</f>
        <v>6734.43</v>
      </c>
      <c r="Q175" s="6">
        <f>'Net Tax Paid to Jurisdictions'!Q175-'Administrative Fees'!Q175</f>
        <v>5841.7600000000011</v>
      </c>
      <c r="R175" s="6">
        <f>'Net Tax Paid to Jurisdictions'!R175-'Administrative Fees'!R175</f>
        <v>4540.7700000000004</v>
      </c>
      <c r="S175" s="6">
        <f>'Net Tax Paid to Jurisdictions'!S175-'Administrative Fees'!S175</f>
        <v>7404.8000000000011</v>
      </c>
      <c r="T175" s="6">
        <f>'Net Tax Paid to Jurisdictions'!T175-'Administrative Fees'!T175</f>
        <v>5352.29</v>
      </c>
      <c r="U175" s="6">
        <v>5920.9599999999991</v>
      </c>
      <c r="V175" s="6">
        <v>6451.1600000000008</v>
      </c>
      <c r="W175" s="6">
        <v>6566.08</v>
      </c>
      <c r="X175" s="6">
        <v>6890.1700000000064</v>
      </c>
      <c r="Y175" s="6">
        <v>6848.95</v>
      </c>
      <c r="Z175" t="s">
        <v>525</v>
      </c>
    </row>
    <row r="176" spans="1:26" x14ac:dyDescent="0.55000000000000004">
      <c r="A176" t="str">
        <f>VLOOKUP(B176,[1]jurisdictions!$E$1:$F$65536,2,FALSE)</f>
        <v>DS410004</v>
      </c>
      <c r="B176" t="s">
        <v>171</v>
      </c>
      <c r="C176" s="1">
        <v>44498.11</v>
      </c>
      <c r="D176" s="1">
        <v>45584.19000000001</v>
      </c>
      <c r="E176" s="1">
        <v>34603.710000000006</v>
      </c>
      <c r="F176" s="1">
        <v>27897.81</v>
      </c>
      <c r="G176" s="1">
        <v>28097.079999999994</v>
      </c>
      <c r="H176" s="1">
        <v>30036.57</v>
      </c>
      <c r="I176" s="1">
        <v>28043.71</v>
      </c>
      <c r="J176" s="1">
        <v>22909.939999999995</v>
      </c>
      <c r="K176" s="1">
        <v>22594.460000000003</v>
      </c>
      <c r="L176" s="1">
        <v>18778.02</v>
      </c>
      <c r="M176" s="6">
        <v>20042.079999999998</v>
      </c>
      <c r="N176" s="6">
        <f>'Net Tax Paid to Jurisdictions'!N176-'Administrative Fees'!N176</f>
        <v>24538.57</v>
      </c>
      <c r="O176" s="6">
        <f>'Net Tax Paid to Jurisdictions'!O176-'Administrative Fees'!O176</f>
        <v>19334.759999999998</v>
      </c>
      <c r="P176" s="6">
        <f>'Net Tax Paid to Jurisdictions'!P176-'Administrative Fees'!P176</f>
        <v>20196.129999999994</v>
      </c>
      <c r="Q176" s="6">
        <f>'Net Tax Paid to Jurisdictions'!Q176-'Administrative Fees'!Q176</f>
        <v>19998.84</v>
      </c>
      <c r="R176" s="6">
        <f>'Net Tax Paid to Jurisdictions'!R176-'Administrative Fees'!R176</f>
        <v>19254.21</v>
      </c>
      <c r="S176" s="6">
        <f>'Net Tax Paid to Jurisdictions'!S176-'Administrative Fees'!S176</f>
        <v>20905.089999999997</v>
      </c>
      <c r="T176" s="6">
        <f>'Net Tax Paid to Jurisdictions'!T176-'Administrative Fees'!T176</f>
        <v>17628.91</v>
      </c>
      <c r="U176" s="6">
        <v>20796.490000000002</v>
      </c>
      <c r="V176" s="6">
        <v>24492.28</v>
      </c>
      <c r="W176" s="6">
        <v>25809.170000000002</v>
      </c>
      <c r="X176" s="6">
        <v>33218.21</v>
      </c>
      <c r="Y176" s="6">
        <v>38670.450000000004</v>
      </c>
      <c r="Z176" t="s">
        <v>525</v>
      </c>
    </row>
    <row r="177" spans="1:26" x14ac:dyDescent="0.55000000000000004">
      <c r="A177" t="str">
        <f>VLOOKUP(B177,[1]jurisdictions!$E$1:$F$65536,2,FALSE)</f>
        <v>DS410005</v>
      </c>
      <c r="B177" t="s">
        <v>172</v>
      </c>
      <c r="C177" s="1">
        <v>83551.42</v>
      </c>
      <c r="D177" s="1">
        <v>98066.670000000013</v>
      </c>
      <c r="E177" s="1">
        <v>79638.809999999983</v>
      </c>
      <c r="F177" s="1">
        <v>73671.500000000015</v>
      </c>
      <c r="G177" s="1">
        <v>89782.510000000009</v>
      </c>
      <c r="H177" s="1">
        <v>84801.239999999991</v>
      </c>
      <c r="I177" s="1">
        <v>93606.180000000022</v>
      </c>
      <c r="J177" s="1">
        <v>97313.600000000035</v>
      </c>
      <c r="K177" s="1">
        <v>102350.39000000003</v>
      </c>
      <c r="L177" s="1">
        <v>93589.000000000015</v>
      </c>
      <c r="M177" s="6">
        <v>92864.510000000009</v>
      </c>
      <c r="N177" s="6">
        <f>'Net Tax Paid to Jurisdictions'!N177-'Administrative Fees'!N177</f>
        <v>93592.67</v>
      </c>
      <c r="O177" s="6">
        <f>'Net Tax Paid to Jurisdictions'!O177-'Administrative Fees'!O177</f>
        <v>75524.610000000015</v>
      </c>
      <c r="P177" s="6">
        <f>'Net Tax Paid to Jurisdictions'!P177-'Administrative Fees'!P177</f>
        <v>62003.31</v>
      </c>
      <c r="Q177" s="6">
        <f>'Net Tax Paid to Jurisdictions'!Q177-'Administrative Fees'!Q177</f>
        <v>61722.920000000013</v>
      </c>
      <c r="R177" s="6">
        <f>'Net Tax Paid to Jurisdictions'!R177-'Administrative Fees'!R177</f>
        <v>53578.880000000005</v>
      </c>
      <c r="S177" s="6">
        <f>'Net Tax Paid to Jurisdictions'!S177-'Administrative Fees'!S177</f>
        <v>63723.110000000015</v>
      </c>
      <c r="T177" s="6">
        <f>'Net Tax Paid to Jurisdictions'!T177-'Administrative Fees'!T177</f>
        <v>60218.65</v>
      </c>
      <c r="U177" s="6">
        <v>74475.48000000001</v>
      </c>
      <c r="V177" s="6">
        <v>83371.870000000024</v>
      </c>
      <c r="W177" s="6">
        <v>83998.85</v>
      </c>
      <c r="X177" s="6">
        <v>85761.569999999992</v>
      </c>
      <c r="Y177" s="6">
        <v>84468.380000000019</v>
      </c>
      <c r="Z177" t="s">
        <v>525</v>
      </c>
    </row>
    <row r="178" spans="1:26" x14ac:dyDescent="0.55000000000000004">
      <c r="A178" t="str">
        <f>VLOOKUP(B178,[1]jurisdictions!$E$1:$F$65536,2,FALSE)</f>
        <v>DS410006</v>
      </c>
      <c r="B178" t="s">
        <v>173</v>
      </c>
      <c r="C178" s="1">
        <v>31181.979999999996</v>
      </c>
      <c r="D178" s="1">
        <v>41970.640000000007</v>
      </c>
      <c r="E178" s="1">
        <v>27437.190000000006</v>
      </c>
      <c r="F178" s="1">
        <v>24413.339999999997</v>
      </c>
      <c r="G178" s="1">
        <v>26639.659999999996</v>
      </c>
      <c r="H178" s="1">
        <v>29216.619999999995</v>
      </c>
      <c r="I178" s="1">
        <v>27660.689999999995</v>
      </c>
      <c r="J178" s="1">
        <v>27605.039999999997</v>
      </c>
      <c r="K178" s="1">
        <v>27155.920000000002</v>
      </c>
      <c r="L178" s="1">
        <v>18677.099999999999</v>
      </c>
      <c r="M178" s="6">
        <v>21508.519999999997</v>
      </c>
      <c r="N178" s="6">
        <f>'Net Tax Paid to Jurisdictions'!N178-'Administrative Fees'!N178</f>
        <v>24538.149999999998</v>
      </c>
      <c r="O178" s="6">
        <f>'Net Tax Paid to Jurisdictions'!O178-'Administrative Fees'!O178</f>
        <v>21129.8</v>
      </c>
      <c r="P178" s="6">
        <f>'Net Tax Paid to Jurisdictions'!P178-'Administrative Fees'!P178</f>
        <v>21008.55</v>
      </c>
      <c r="Q178" s="6">
        <f>'Net Tax Paid to Jurisdictions'!Q178-'Administrative Fees'!Q178</f>
        <v>19694.100000000002</v>
      </c>
      <c r="R178" s="6">
        <f>'Net Tax Paid to Jurisdictions'!R178-'Administrative Fees'!R178</f>
        <v>21436.809999999998</v>
      </c>
      <c r="S178" s="6">
        <f>'Net Tax Paid to Jurisdictions'!S178-'Administrative Fees'!S178</f>
        <v>22099.839999999993</v>
      </c>
      <c r="T178" s="6">
        <f>'Net Tax Paid to Jurisdictions'!T178-'Administrative Fees'!T178</f>
        <v>19131.190000000002</v>
      </c>
      <c r="U178" s="6">
        <v>23762.240000000002</v>
      </c>
      <c r="V178" s="6">
        <v>24954.019999999997</v>
      </c>
      <c r="W178" s="6">
        <v>27272.649999999998</v>
      </c>
      <c r="X178" s="6">
        <v>33381.74</v>
      </c>
      <c r="Y178" s="6">
        <v>34120.520000000004</v>
      </c>
      <c r="Z178" t="s">
        <v>525</v>
      </c>
    </row>
    <row r="179" spans="1:26" x14ac:dyDescent="0.55000000000000004">
      <c r="A179" t="str">
        <f>VLOOKUP(B179,[1]jurisdictions!$E$1:$F$65536,2,FALSE)</f>
        <v>DS410007</v>
      </c>
      <c r="B179" t="s">
        <v>174</v>
      </c>
      <c r="C179" s="1">
        <v>28852.410000000003</v>
      </c>
      <c r="D179" s="1">
        <v>36213.94</v>
      </c>
      <c r="E179" s="1">
        <v>27477.239999999998</v>
      </c>
      <c r="F179" s="1">
        <v>21185.439999999999</v>
      </c>
      <c r="G179" s="1">
        <v>21164.679999999997</v>
      </c>
      <c r="H179" s="1">
        <v>22730.42</v>
      </c>
      <c r="I179" s="1">
        <v>24237.659999999996</v>
      </c>
      <c r="J179" s="1">
        <v>34904.959999999999</v>
      </c>
      <c r="K179" s="1">
        <v>24208.649999999998</v>
      </c>
      <c r="L179" s="1">
        <v>22139.459999999995</v>
      </c>
      <c r="M179" s="6">
        <v>20632.989999999998</v>
      </c>
      <c r="N179" s="6">
        <f>'Net Tax Paid to Jurisdictions'!N179-'Administrative Fees'!N179</f>
        <v>19527.349999999999</v>
      </c>
      <c r="O179" s="6">
        <f>'Net Tax Paid to Jurisdictions'!O179-'Administrative Fees'!O179</f>
        <v>15272.149999999998</v>
      </c>
      <c r="P179" s="6">
        <f>'Net Tax Paid to Jurisdictions'!P179-'Administrative Fees'!P179</f>
        <v>13928.310000000001</v>
      </c>
      <c r="Q179" s="6">
        <f>'Net Tax Paid to Jurisdictions'!Q179-'Administrative Fees'!Q179</f>
        <v>12959.87</v>
      </c>
      <c r="R179" s="6">
        <f>'Net Tax Paid to Jurisdictions'!R179-'Administrative Fees'!R179</f>
        <v>12256.17</v>
      </c>
      <c r="S179" s="6">
        <f>'Net Tax Paid to Jurisdictions'!S179-'Administrative Fees'!S179</f>
        <v>13247.17</v>
      </c>
      <c r="T179" s="6">
        <f>'Net Tax Paid to Jurisdictions'!T179-'Administrative Fees'!T179</f>
        <v>11483.130000000001</v>
      </c>
      <c r="U179" s="6">
        <v>13588.78</v>
      </c>
      <c r="V179" s="6">
        <v>16727.259999999998</v>
      </c>
      <c r="W179" s="6">
        <v>17256.560000000001</v>
      </c>
      <c r="X179" s="6">
        <v>22300.76</v>
      </c>
      <c r="Y179" s="6">
        <v>23076.89</v>
      </c>
      <c r="Z179" t="s">
        <v>525</v>
      </c>
    </row>
    <row r="180" spans="1:26" x14ac:dyDescent="0.55000000000000004">
      <c r="A180" t="s">
        <v>567</v>
      </c>
      <c r="B180" t="s">
        <v>568</v>
      </c>
      <c r="C180" s="1"/>
      <c r="D180" s="1"/>
      <c r="E180" s="1"/>
      <c r="F180" s="1"/>
      <c r="G180" s="1"/>
      <c r="H180" s="1"/>
      <c r="I180" s="1"/>
      <c r="J180" s="1"/>
      <c r="K180" s="1"/>
      <c r="L180" s="1"/>
      <c r="M180" s="6"/>
      <c r="N180" s="6">
        <f>'Net Tax Paid to Jurisdictions'!N180-'Administrative Fees'!N180</f>
        <v>4742.42</v>
      </c>
      <c r="O180" s="6">
        <f>'Net Tax Paid to Jurisdictions'!O180-'Administrative Fees'!O180</f>
        <v>4082.7000000000003</v>
      </c>
      <c r="P180" s="6">
        <f>'Net Tax Paid to Jurisdictions'!P180-'Administrative Fees'!P180</f>
        <v>2609.5700000000002</v>
      </c>
      <c r="Q180" s="6">
        <f>'Net Tax Paid to Jurisdictions'!Q180-'Administrative Fees'!Q180</f>
        <v>2086.8599999999997</v>
      </c>
      <c r="R180" s="6">
        <f>'Net Tax Paid to Jurisdictions'!R180-'Administrative Fees'!R180</f>
        <v>1820.5900000000001</v>
      </c>
      <c r="S180" s="6">
        <f>'Net Tax Paid to Jurisdictions'!S180-'Administrative Fees'!S180</f>
        <v>1489.3500000000001</v>
      </c>
      <c r="T180" s="6">
        <f>'Net Tax Paid to Jurisdictions'!T180-'Administrative Fees'!T180</f>
        <v>1334.3</v>
      </c>
      <c r="U180" s="6">
        <v>2160.02</v>
      </c>
      <c r="V180" s="6">
        <v>2353.4399999999996</v>
      </c>
      <c r="W180" s="6">
        <v>2329.7999999999997</v>
      </c>
      <c r="X180" s="6">
        <v>2842.2200000000003</v>
      </c>
      <c r="Y180" s="6">
        <v>3474.73</v>
      </c>
      <c r="Z180" t="s">
        <v>525</v>
      </c>
    </row>
    <row r="181" spans="1:26" x14ac:dyDescent="0.55000000000000004">
      <c r="A181" t="str">
        <f>VLOOKUP(B181,[1]jurisdictions!$E$1:$F$65536,2,FALSE)</f>
        <v>DS410009</v>
      </c>
      <c r="B181" t="s">
        <v>175</v>
      </c>
      <c r="C181" s="1">
        <v>17014.240000000002</v>
      </c>
      <c r="D181" s="1">
        <v>21877.500000000004</v>
      </c>
      <c r="E181" s="1">
        <v>21243</v>
      </c>
      <c r="F181" s="1">
        <v>19581.269999999993</v>
      </c>
      <c r="G181" s="1">
        <v>19676.629999999994</v>
      </c>
      <c r="H181" s="1">
        <v>22173.539999999997</v>
      </c>
      <c r="I181" s="1">
        <v>27516.579999999998</v>
      </c>
      <c r="J181" s="1">
        <v>28006.48</v>
      </c>
      <c r="K181" s="1">
        <v>29401.930000000008</v>
      </c>
      <c r="L181" s="1">
        <v>32598.040000000005</v>
      </c>
      <c r="M181" s="6">
        <v>34506.290000000008</v>
      </c>
      <c r="N181" s="6">
        <f>'Net Tax Paid to Jurisdictions'!N181-'Administrative Fees'!N181</f>
        <v>38114.659999999996</v>
      </c>
      <c r="O181" s="6">
        <f>'Net Tax Paid to Jurisdictions'!O181-'Administrative Fees'!O181</f>
        <v>37320.439999999995</v>
      </c>
      <c r="P181" s="6">
        <f>'Net Tax Paid to Jurisdictions'!P181-'Administrative Fees'!P181</f>
        <v>30689.820000000007</v>
      </c>
      <c r="Q181" s="6">
        <f>'Net Tax Paid to Jurisdictions'!Q181-'Administrative Fees'!Q181</f>
        <v>17562.629999999997</v>
      </c>
      <c r="R181" s="6">
        <f>'Net Tax Paid to Jurisdictions'!R181-'Administrative Fees'!R181</f>
        <v>17139.46</v>
      </c>
      <c r="S181" s="6">
        <f>'Net Tax Paid to Jurisdictions'!S181-'Administrative Fees'!S181</f>
        <v>14921.919999999998</v>
      </c>
      <c r="T181" s="6">
        <f>'Net Tax Paid to Jurisdictions'!T181-'Administrative Fees'!T181</f>
        <v>11455.999999999996</v>
      </c>
      <c r="U181" s="6">
        <v>12972.91</v>
      </c>
      <c r="V181" s="6">
        <v>13704.54</v>
      </c>
      <c r="W181" s="6">
        <v>14696.829999999998</v>
      </c>
      <c r="X181" s="6">
        <v>18279.409999999996</v>
      </c>
      <c r="Y181" s="6">
        <v>17087.500000000004</v>
      </c>
      <c r="Z181" t="s">
        <v>525</v>
      </c>
    </row>
    <row r="182" spans="1:26" x14ac:dyDescent="0.55000000000000004">
      <c r="A182" t="str">
        <f>VLOOKUP(B182,[1]jurisdictions!$E$1:$F$65536,2,FALSE)</f>
        <v>DS410010</v>
      </c>
      <c r="B182" t="s">
        <v>176</v>
      </c>
      <c r="C182" s="1">
        <v>291121.28000000003</v>
      </c>
      <c r="D182" s="1">
        <v>363059.66000000003</v>
      </c>
      <c r="E182" s="1">
        <v>300292.05</v>
      </c>
      <c r="F182" s="1">
        <v>270681.46999999997</v>
      </c>
      <c r="G182" s="1">
        <v>269748.3</v>
      </c>
      <c r="H182" s="1">
        <v>306265.42000000004</v>
      </c>
      <c r="I182" s="1">
        <v>353332.47999999986</v>
      </c>
      <c r="J182" s="1">
        <v>267735.91000000003</v>
      </c>
      <c r="K182" s="1">
        <v>256652.74999999994</v>
      </c>
      <c r="L182" s="1">
        <v>236189.29999999996</v>
      </c>
      <c r="M182" s="6">
        <v>250972.27999999997</v>
      </c>
      <c r="N182" s="6">
        <f>'Net Tax Paid to Jurisdictions'!N182-'Administrative Fees'!N182</f>
        <v>260841.98000000007</v>
      </c>
      <c r="O182" s="6">
        <f>'Net Tax Paid to Jurisdictions'!O182-'Administrative Fees'!O182</f>
        <v>237364.71000000002</v>
      </c>
      <c r="P182" s="6">
        <f>'Net Tax Paid to Jurisdictions'!P182-'Administrative Fees'!P182</f>
        <v>216455.42</v>
      </c>
      <c r="Q182" s="6">
        <f>'Net Tax Paid to Jurisdictions'!Q182-'Administrative Fees'!Q182</f>
        <v>210301.90000000002</v>
      </c>
      <c r="R182" s="6">
        <f>'Net Tax Paid to Jurisdictions'!R182-'Administrative Fees'!R182</f>
        <v>222719.80999999997</v>
      </c>
      <c r="S182" s="6">
        <f>'Net Tax Paid to Jurisdictions'!S182-'Administrative Fees'!S182</f>
        <v>219806.81000000003</v>
      </c>
      <c r="T182" s="6">
        <f>'Net Tax Paid to Jurisdictions'!T182-'Administrative Fees'!T182</f>
        <v>194718.44000000003</v>
      </c>
      <c r="U182" s="6">
        <v>212758.16000000003</v>
      </c>
      <c r="V182" s="6">
        <v>213276.06000000008</v>
      </c>
      <c r="W182" s="6">
        <v>208771.98000000004</v>
      </c>
      <c r="X182" s="6">
        <v>233876.66</v>
      </c>
      <c r="Y182" s="6">
        <v>235760.12999999998</v>
      </c>
      <c r="Z182" t="s">
        <v>525</v>
      </c>
    </row>
    <row r="183" spans="1:26" x14ac:dyDescent="0.55000000000000004">
      <c r="A183" t="str">
        <f>VLOOKUP(B183,[1]jurisdictions!$E$1:$F$65536,2,FALSE)</f>
        <v>DS410011</v>
      </c>
      <c r="B183" t="s">
        <v>177</v>
      </c>
      <c r="C183" s="1">
        <v>36123.449999999997</v>
      </c>
      <c r="D183" s="1">
        <v>45074.180000000008</v>
      </c>
      <c r="E183" s="1">
        <v>34316.519999999997</v>
      </c>
      <c r="F183" s="1">
        <v>31417.489999999998</v>
      </c>
      <c r="G183" s="1">
        <v>35976.790000000008</v>
      </c>
      <c r="H183" s="1">
        <v>38982.070000000007</v>
      </c>
      <c r="I183" s="1">
        <v>45034.05</v>
      </c>
      <c r="J183" s="1">
        <v>90935.790000000081</v>
      </c>
      <c r="K183" s="1">
        <v>53592.640000000007</v>
      </c>
      <c r="L183" s="1">
        <v>52065.840000000011</v>
      </c>
      <c r="M183" s="6">
        <v>46939.12</v>
      </c>
      <c r="N183" s="6">
        <f>'Net Tax Paid to Jurisdictions'!N183-'Administrative Fees'!N183</f>
        <v>57825.460000000006</v>
      </c>
      <c r="O183" s="6">
        <f>'Net Tax Paid to Jurisdictions'!O183-'Administrative Fees'!O183</f>
        <v>68431.44</v>
      </c>
      <c r="P183" s="6">
        <f>'Net Tax Paid to Jurisdictions'!P183-'Administrative Fees'!P183</f>
        <v>60736.850000000006</v>
      </c>
      <c r="Q183" s="6">
        <f>'Net Tax Paid to Jurisdictions'!Q183-'Administrative Fees'!Q183</f>
        <v>47129.299999999988</v>
      </c>
      <c r="R183" s="6">
        <f>'Net Tax Paid to Jurisdictions'!R183-'Administrative Fees'!R183</f>
        <v>46618.7</v>
      </c>
      <c r="S183" s="6">
        <f>'Net Tax Paid to Jurisdictions'!S183-'Administrative Fees'!S183</f>
        <v>44111.11</v>
      </c>
      <c r="T183" s="6">
        <f>'Net Tax Paid to Jurisdictions'!T183-'Administrative Fees'!T183</f>
        <v>38897.899999999987</v>
      </c>
      <c r="U183" s="6">
        <v>44764.12000000001</v>
      </c>
      <c r="V183" s="6">
        <v>44854.149999999994</v>
      </c>
      <c r="W183" s="6">
        <v>45897.950000000004</v>
      </c>
      <c r="X183" s="6">
        <v>51838.329999999994</v>
      </c>
      <c r="Y183" s="6">
        <v>52041.959999999992</v>
      </c>
      <c r="Z183" t="s">
        <v>525</v>
      </c>
    </row>
    <row r="184" spans="1:26" x14ac:dyDescent="0.55000000000000004">
      <c r="A184" t="str">
        <f>VLOOKUP(B184,[1]jurisdictions!$E$1:$F$65536,2,FALSE)</f>
        <v>DS411000</v>
      </c>
      <c r="B184" t="s">
        <v>178</v>
      </c>
      <c r="C184" s="1">
        <v>141275.28</v>
      </c>
      <c r="D184" s="1">
        <v>211616.23</v>
      </c>
      <c r="E184" s="1">
        <v>227215.02999999994</v>
      </c>
      <c r="F184" s="1">
        <v>259342.22999999989</v>
      </c>
      <c r="G184" s="1">
        <v>303592.19999999995</v>
      </c>
      <c r="H184" s="1">
        <v>308614.31999999995</v>
      </c>
      <c r="I184" s="1">
        <v>290994.32999999996</v>
      </c>
      <c r="J184" s="1">
        <v>316623.14999999997</v>
      </c>
      <c r="K184" s="1">
        <v>318370.55999999994</v>
      </c>
      <c r="L184" s="1">
        <v>279062.42</v>
      </c>
      <c r="M184" s="6">
        <v>263064.38999999996</v>
      </c>
      <c r="N184" s="6">
        <f>'Net Tax Paid to Jurisdictions'!N184-'Administrative Fees'!N184</f>
        <v>276628.39</v>
      </c>
      <c r="O184" s="6">
        <f>'Net Tax Paid to Jurisdictions'!O184-'Administrative Fees'!O184</f>
        <v>244383.25</v>
      </c>
      <c r="P184" s="6">
        <f>'Net Tax Paid to Jurisdictions'!P184-'Administrative Fees'!P184</f>
        <v>240000.75</v>
      </c>
      <c r="Q184" s="6">
        <f>'Net Tax Paid to Jurisdictions'!Q184-'Administrative Fees'!Q184</f>
        <v>220789.84</v>
      </c>
      <c r="R184" s="6">
        <f>'Net Tax Paid to Jurisdictions'!R184-'Administrative Fees'!R184</f>
        <v>243573.69</v>
      </c>
      <c r="S184" s="6">
        <f>'Net Tax Paid to Jurisdictions'!S184-'Administrative Fees'!S184</f>
        <v>195952.46000000005</v>
      </c>
      <c r="T184" s="6">
        <f>'Net Tax Paid to Jurisdictions'!T184-'Administrative Fees'!T184</f>
        <v>160484.50999999998</v>
      </c>
      <c r="U184" s="6">
        <v>170639.56000000003</v>
      </c>
      <c r="V184" s="6">
        <v>154471.25</v>
      </c>
      <c r="W184" s="6">
        <v>147265.53</v>
      </c>
      <c r="X184" s="6">
        <v>198121.18</v>
      </c>
      <c r="Y184" s="6">
        <v>149051.66999999998</v>
      </c>
      <c r="Z184" t="s">
        <v>525</v>
      </c>
    </row>
    <row r="185" spans="1:26" x14ac:dyDescent="0.55000000000000004">
      <c r="A185" t="str">
        <f>VLOOKUP(B185,[1]jurisdictions!$E$1:$F$65536,2,FALSE)</f>
        <v>DS420001</v>
      </c>
      <c r="B185" t="s">
        <v>179</v>
      </c>
      <c r="C185" s="1">
        <v>145403.94000000003</v>
      </c>
      <c r="D185" s="1">
        <v>169031.05</v>
      </c>
      <c r="E185" s="1">
        <v>152883.82999999999</v>
      </c>
      <c r="F185" s="1">
        <v>145687.22000000003</v>
      </c>
      <c r="G185" s="1">
        <v>143599.5</v>
      </c>
      <c r="H185" s="1">
        <v>144554.21</v>
      </c>
      <c r="I185" s="1">
        <v>145247.73000000004</v>
      </c>
      <c r="J185" s="1">
        <v>192046.69000000003</v>
      </c>
      <c r="K185" s="1">
        <v>145984.99</v>
      </c>
      <c r="L185" s="1">
        <v>122767.40000000004</v>
      </c>
      <c r="M185" s="6">
        <v>114162.73000000003</v>
      </c>
      <c r="N185" s="6">
        <f>'Net Tax Paid to Jurisdictions'!N185-'Administrative Fees'!N185</f>
        <v>113681.63999999998</v>
      </c>
      <c r="O185" s="6">
        <f>'Net Tax Paid to Jurisdictions'!O185-'Administrative Fees'!O185</f>
        <v>89700.140000000029</v>
      </c>
      <c r="P185" s="6">
        <f>'Net Tax Paid to Jurisdictions'!P185-'Administrative Fees'!P185</f>
        <v>82727.990000000005</v>
      </c>
      <c r="Q185" s="6">
        <f>'Net Tax Paid to Jurisdictions'!Q185-'Administrative Fees'!Q185</f>
        <v>74383.610000000015</v>
      </c>
      <c r="R185" s="6">
        <f>'Net Tax Paid to Jurisdictions'!R185-'Administrative Fees'!R185</f>
        <v>69651.42</v>
      </c>
      <c r="S185" s="6">
        <f>'Net Tax Paid to Jurisdictions'!S185-'Administrative Fees'!S185</f>
        <v>56730.720000000008</v>
      </c>
      <c r="T185" s="6">
        <f>'Net Tax Paid to Jurisdictions'!T185-'Administrative Fees'!T185</f>
        <v>60527.45</v>
      </c>
      <c r="U185" s="6">
        <v>60246.639999999992</v>
      </c>
      <c r="V185" s="6">
        <v>59147.009999999995</v>
      </c>
      <c r="W185" s="6">
        <v>51666.669999999984</v>
      </c>
      <c r="X185" s="6">
        <v>58976.429999999993</v>
      </c>
      <c r="Y185" s="6">
        <v>67885.500000000015</v>
      </c>
      <c r="Z185" t="s">
        <v>526</v>
      </c>
    </row>
    <row r="186" spans="1:26" x14ac:dyDescent="0.55000000000000004">
      <c r="A186" t="str">
        <f>VLOOKUP(B186,[1]jurisdictions!$E$1:$F$65536,2,FALSE)</f>
        <v>DS421000</v>
      </c>
      <c r="B186" t="s">
        <v>180</v>
      </c>
      <c r="C186" s="1">
        <v>25842.550000000003</v>
      </c>
      <c r="D186" s="1">
        <v>38647.380000000012</v>
      </c>
      <c r="E186" s="1">
        <v>47084.560000000005</v>
      </c>
      <c r="F186" s="1">
        <v>55297.05</v>
      </c>
      <c r="G186" s="1">
        <v>68345.840000000011</v>
      </c>
      <c r="H186" s="1">
        <v>79691.670000000027</v>
      </c>
      <c r="I186" s="1">
        <v>80494.540000000008</v>
      </c>
      <c r="J186" s="1">
        <v>94872.290000000008</v>
      </c>
      <c r="K186" s="1">
        <v>77694.550000000017</v>
      </c>
      <c r="L186" s="1">
        <v>71612.99000000002</v>
      </c>
      <c r="M186" s="6">
        <v>58342.98000000001</v>
      </c>
      <c r="N186" s="6">
        <f>'Net Tax Paid to Jurisdictions'!N186-'Administrative Fees'!N186</f>
        <v>54699.889999999992</v>
      </c>
      <c r="O186" s="6">
        <f>'Net Tax Paid to Jurisdictions'!O186-'Administrative Fees'!O186</f>
        <v>55374.750000000007</v>
      </c>
      <c r="P186" s="6">
        <f>'Net Tax Paid to Jurisdictions'!P186-'Administrative Fees'!P186</f>
        <v>53942.790000000008</v>
      </c>
      <c r="Q186" s="6">
        <f>'Net Tax Paid to Jurisdictions'!Q186-'Administrative Fees'!Q186</f>
        <v>52005.039999999994</v>
      </c>
      <c r="R186" s="6">
        <f>'Net Tax Paid to Jurisdictions'!R186-'Administrative Fees'!R186</f>
        <v>53601.099999999991</v>
      </c>
      <c r="S186" s="6">
        <f>'Net Tax Paid to Jurisdictions'!S186-'Administrative Fees'!S186</f>
        <v>44968.72</v>
      </c>
      <c r="T186" s="6">
        <f>'Net Tax Paid to Jurisdictions'!T186-'Administrative Fees'!T186</f>
        <v>39366.529999999992</v>
      </c>
      <c r="U186" s="6">
        <v>40432.259999999995</v>
      </c>
      <c r="V186" s="6">
        <v>45179.83</v>
      </c>
      <c r="W186" s="6">
        <v>43937.279999999999</v>
      </c>
      <c r="X186" s="6">
        <v>48357.059999999983</v>
      </c>
      <c r="Y186" s="6">
        <v>33491.21</v>
      </c>
      <c r="Z186" t="s">
        <v>526</v>
      </c>
    </row>
    <row r="187" spans="1:26" x14ac:dyDescent="0.55000000000000004">
      <c r="A187" t="str">
        <f>VLOOKUP(B187,[1]jurisdictions!$E$1:$F$65536,2,FALSE)</f>
        <v>DS430001</v>
      </c>
      <c r="B187" t="s">
        <v>181</v>
      </c>
      <c r="C187" s="1">
        <v>14060.39</v>
      </c>
      <c r="D187" s="1">
        <v>16370.43</v>
      </c>
      <c r="E187" s="1">
        <v>10123.880000000001</v>
      </c>
      <c r="F187" s="1">
        <v>8790.66</v>
      </c>
      <c r="G187" s="1">
        <v>9304.75</v>
      </c>
      <c r="H187" s="1">
        <v>10967.629999999997</v>
      </c>
      <c r="I187" s="1">
        <v>12880.509999999998</v>
      </c>
      <c r="J187" s="1">
        <v>17677.28</v>
      </c>
      <c r="K187" s="1">
        <v>15745.289999999997</v>
      </c>
      <c r="L187" s="1">
        <v>27367.22</v>
      </c>
      <c r="M187" s="6">
        <v>28065.410000000007</v>
      </c>
      <c r="N187" s="6">
        <f>'Net Tax Paid to Jurisdictions'!N187-'Administrative Fees'!N187</f>
        <v>27424.239999999998</v>
      </c>
      <c r="O187" s="6">
        <f>'Net Tax Paid to Jurisdictions'!O187-'Administrative Fees'!O187</f>
        <v>21541.649999999998</v>
      </c>
      <c r="P187" s="6">
        <f>'Net Tax Paid to Jurisdictions'!P187-'Administrative Fees'!P187</f>
        <v>19401.489999999998</v>
      </c>
      <c r="Q187" s="6">
        <f>'Net Tax Paid to Jurisdictions'!Q187-'Administrative Fees'!Q187</f>
        <v>12909.929999999998</v>
      </c>
      <c r="R187" s="6">
        <f>'Net Tax Paid to Jurisdictions'!R187-'Administrative Fees'!R187</f>
        <v>12315.29</v>
      </c>
      <c r="S187" s="6">
        <f>'Net Tax Paid to Jurisdictions'!S187-'Administrative Fees'!S187</f>
        <v>11895.590000000002</v>
      </c>
      <c r="T187" s="6">
        <f>'Net Tax Paid to Jurisdictions'!T187-'Administrative Fees'!T187</f>
        <v>12566.179999999998</v>
      </c>
      <c r="U187" s="6">
        <v>16828.609999999997</v>
      </c>
      <c r="V187" s="6">
        <v>17923.89</v>
      </c>
      <c r="W187" s="6">
        <v>16916.399999999998</v>
      </c>
      <c r="X187" s="6">
        <v>20648.609999999997</v>
      </c>
      <c r="Y187" s="6">
        <v>20049.510000000002</v>
      </c>
      <c r="Z187" t="s">
        <v>527</v>
      </c>
    </row>
    <row r="188" spans="1:26" x14ac:dyDescent="0.55000000000000004">
      <c r="A188" t="str">
        <f>VLOOKUP(B188,[1]jurisdictions!$E$1:$F$65536,2,FALSE)</f>
        <v>DS431000</v>
      </c>
      <c r="B188" t="s">
        <v>182</v>
      </c>
      <c r="C188" s="1">
        <v>20702.759999999998</v>
      </c>
      <c r="D188" s="1">
        <v>24175.71</v>
      </c>
      <c r="E188" s="1">
        <v>28458.540000000008</v>
      </c>
      <c r="F188" s="1">
        <v>38049.950000000004</v>
      </c>
      <c r="G188" s="1">
        <v>41363.660000000003</v>
      </c>
      <c r="H188" s="1">
        <v>39042.070000000007</v>
      </c>
      <c r="I188" s="1">
        <v>32037.040000000005</v>
      </c>
      <c r="J188" s="1">
        <v>46161.279999999999</v>
      </c>
      <c r="K188" s="1">
        <v>40192.939999999988</v>
      </c>
      <c r="L188" s="1">
        <v>28451.39</v>
      </c>
      <c r="M188" s="6">
        <v>26270.190000000006</v>
      </c>
      <c r="N188" s="6">
        <f>'Net Tax Paid to Jurisdictions'!N188-'Administrative Fees'!N188</f>
        <v>26380.66</v>
      </c>
      <c r="O188" s="6">
        <f>'Net Tax Paid to Jurisdictions'!O188-'Administrative Fees'!O188</f>
        <v>29599.730000000003</v>
      </c>
      <c r="P188" s="6">
        <f>'Net Tax Paid to Jurisdictions'!P188-'Administrative Fees'!P188</f>
        <v>38819.99</v>
      </c>
      <c r="Q188" s="6">
        <f>'Net Tax Paid to Jurisdictions'!Q188-'Administrative Fees'!Q188</f>
        <v>36819.919999999998</v>
      </c>
      <c r="R188" s="6">
        <f>'Net Tax Paid to Jurisdictions'!R188-'Administrative Fees'!R188</f>
        <v>35059.339999999997</v>
      </c>
      <c r="S188" s="6">
        <f>'Net Tax Paid to Jurisdictions'!S188-'Administrative Fees'!S188</f>
        <v>38313.719999999994</v>
      </c>
      <c r="T188" s="6">
        <f>'Net Tax Paid to Jurisdictions'!T188-'Administrative Fees'!T188</f>
        <v>29266.469999999998</v>
      </c>
      <c r="U188" s="6">
        <v>32387.68</v>
      </c>
      <c r="V188" s="6">
        <v>27534.83</v>
      </c>
      <c r="W188" s="6">
        <v>27442.279999999995</v>
      </c>
      <c r="X188" s="6">
        <v>37109.71</v>
      </c>
      <c r="Y188" s="6">
        <v>32755.909999999993</v>
      </c>
      <c r="Z188" t="s">
        <v>527</v>
      </c>
    </row>
    <row r="189" spans="1:26" x14ac:dyDescent="0.55000000000000004">
      <c r="A189" t="str">
        <f>VLOOKUP(B189,[1]jurisdictions!$E$1:$F$65536,2,FALSE)</f>
        <v>DS440001</v>
      </c>
      <c r="B189" t="s">
        <v>183</v>
      </c>
      <c r="C189" s="1">
        <v>22058.02</v>
      </c>
      <c r="D189" s="1">
        <v>25677.139999999992</v>
      </c>
      <c r="E189" s="1">
        <v>21526.170000000006</v>
      </c>
      <c r="F189" s="1">
        <v>30860.58</v>
      </c>
      <c r="G189" s="1">
        <v>35796.14</v>
      </c>
      <c r="H189" s="1">
        <v>35519.47</v>
      </c>
      <c r="I189" s="1">
        <v>35560.74</v>
      </c>
      <c r="J189" s="1">
        <v>30976.989999999998</v>
      </c>
      <c r="K189" s="1">
        <v>28149.35</v>
      </c>
      <c r="L189" s="1">
        <v>31135.95</v>
      </c>
      <c r="M189" s="6">
        <v>33157.19</v>
      </c>
      <c r="N189" s="6">
        <f>'Net Tax Paid to Jurisdictions'!N189-'Administrative Fees'!N189</f>
        <v>33561.530000000006</v>
      </c>
      <c r="O189" s="6">
        <f>'Net Tax Paid to Jurisdictions'!O189-'Administrative Fees'!O189</f>
        <v>31764.81</v>
      </c>
      <c r="P189" s="6">
        <f>'Net Tax Paid to Jurisdictions'!P189-'Administrative Fees'!P189</f>
        <v>30098.99</v>
      </c>
      <c r="Q189" s="6">
        <f>'Net Tax Paid to Jurisdictions'!Q189-'Administrative Fees'!Q189</f>
        <v>24774.43</v>
      </c>
      <c r="R189" s="6">
        <f>'Net Tax Paid to Jurisdictions'!R189-'Administrative Fees'!R189</f>
        <v>24188.11</v>
      </c>
      <c r="S189" s="6">
        <f>'Net Tax Paid to Jurisdictions'!S189-'Administrative Fees'!S189</f>
        <v>21994.560000000001</v>
      </c>
      <c r="T189" s="6">
        <f>'Net Tax Paid to Jurisdictions'!T189-'Administrative Fees'!T189</f>
        <v>21216.560000000001</v>
      </c>
      <c r="U189" s="6">
        <v>24873.719999999998</v>
      </c>
      <c r="V189" s="6">
        <v>28278.06</v>
      </c>
      <c r="W189" s="6">
        <v>26435.02</v>
      </c>
      <c r="X189" s="6">
        <v>36278.03</v>
      </c>
      <c r="Y189" s="6">
        <v>42346.509999999995</v>
      </c>
      <c r="Z189" t="s">
        <v>528</v>
      </c>
    </row>
    <row r="190" spans="1:26" x14ac:dyDescent="0.55000000000000004">
      <c r="A190" t="str">
        <f>VLOOKUP(B190,[1]jurisdictions!$E$1:$F$65536,2,FALSE)</f>
        <v>DS440002</v>
      </c>
      <c r="B190" t="s">
        <v>184</v>
      </c>
      <c r="C190" s="1">
        <v>706014.53</v>
      </c>
      <c r="D190" s="1">
        <v>813914.02000000025</v>
      </c>
      <c r="E190" s="1">
        <v>905208.10000000009</v>
      </c>
      <c r="F190" s="1">
        <v>1057991.05</v>
      </c>
      <c r="G190" s="1">
        <v>1158977.3499999999</v>
      </c>
      <c r="H190" s="1">
        <v>1254651.2699999998</v>
      </c>
      <c r="I190" s="1">
        <v>1285121.0899999999</v>
      </c>
      <c r="J190" s="1">
        <v>1264745.2999999996</v>
      </c>
      <c r="K190" s="1">
        <v>1278741.97</v>
      </c>
      <c r="L190" s="1">
        <v>1240572.78</v>
      </c>
      <c r="M190" s="6">
        <v>1257393.6100000003</v>
      </c>
      <c r="N190" s="6">
        <f>'Net Tax Paid to Jurisdictions'!N190-'Administrative Fees'!N190</f>
        <v>1357543.2599999995</v>
      </c>
      <c r="O190" s="6">
        <f>'Net Tax Paid to Jurisdictions'!O190-'Administrative Fees'!O190</f>
        <v>1234118.0999999999</v>
      </c>
      <c r="P190" s="6">
        <f>'Net Tax Paid to Jurisdictions'!P190-'Administrative Fees'!P190</f>
        <v>1171010.18</v>
      </c>
      <c r="Q190" s="6">
        <f>'Net Tax Paid to Jurisdictions'!Q190-'Administrative Fees'!Q190</f>
        <v>1145661.0499999998</v>
      </c>
      <c r="R190" s="6">
        <f>'Net Tax Paid to Jurisdictions'!R190-'Administrative Fees'!R190</f>
        <v>1130866.44</v>
      </c>
      <c r="S190" s="6">
        <f>'Net Tax Paid to Jurisdictions'!S190-'Administrative Fees'!S190</f>
        <v>1120981.6599999999</v>
      </c>
      <c r="T190" s="6">
        <f>'Net Tax Paid to Jurisdictions'!T190-'Administrative Fees'!T190</f>
        <v>1136946.78</v>
      </c>
      <c r="U190" s="6">
        <v>1235912.79</v>
      </c>
      <c r="V190" s="6">
        <v>1325677.1900000002</v>
      </c>
      <c r="W190" s="6">
        <v>1404611.9600000002</v>
      </c>
      <c r="X190" s="6">
        <v>1642982.1399999997</v>
      </c>
      <c r="Y190" s="6">
        <v>1850977.1800000002</v>
      </c>
      <c r="Z190" t="s">
        <v>528</v>
      </c>
    </row>
    <row r="191" spans="1:26" x14ac:dyDescent="0.55000000000000004">
      <c r="A191" t="str">
        <f>VLOOKUP(B191,[1]jurisdictions!$E$1:$F$65536,2,FALSE)</f>
        <v>DS440003</v>
      </c>
      <c r="B191" t="s">
        <v>185</v>
      </c>
      <c r="C191" s="1">
        <v>532749.53000000014</v>
      </c>
      <c r="D191" s="1">
        <v>621113.39999999991</v>
      </c>
      <c r="E191" s="1">
        <v>639186.07000000007</v>
      </c>
      <c r="F191" s="1">
        <v>724001.12</v>
      </c>
      <c r="G191" s="1">
        <v>754607.66000000015</v>
      </c>
      <c r="H191" s="1">
        <v>756885.21</v>
      </c>
      <c r="I191" s="1">
        <v>747591.30000000016</v>
      </c>
      <c r="J191" s="1">
        <v>669204.27999999991</v>
      </c>
      <c r="K191" s="1">
        <v>653494.87</v>
      </c>
      <c r="L191" s="1">
        <v>624381.53999999992</v>
      </c>
      <c r="M191" s="6">
        <v>641668.05999999994</v>
      </c>
      <c r="N191" s="6">
        <f>'Net Tax Paid to Jurisdictions'!N191-'Administrative Fees'!N191</f>
        <v>666600.95999999996</v>
      </c>
      <c r="O191" s="6">
        <f>'Net Tax Paid to Jurisdictions'!O191-'Administrative Fees'!O191</f>
        <v>633520.1</v>
      </c>
      <c r="P191" s="6">
        <f>'Net Tax Paid to Jurisdictions'!P191-'Administrative Fees'!P191</f>
        <v>606567.12999999989</v>
      </c>
      <c r="Q191" s="6">
        <f>'Net Tax Paid to Jurisdictions'!Q191-'Administrative Fees'!Q191</f>
        <v>590186.71000000008</v>
      </c>
      <c r="R191" s="6">
        <f>'Net Tax Paid to Jurisdictions'!R191-'Administrative Fees'!R191</f>
        <v>619404.36</v>
      </c>
      <c r="S191" s="6">
        <f>'Net Tax Paid to Jurisdictions'!S191-'Administrative Fees'!S191</f>
        <v>561746.75</v>
      </c>
      <c r="T191" s="6">
        <f>'Net Tax Paid to Jurisdictions'!T191-'Administrative Fees'!T191</f>
        <v>520386.51999999996</v>
      </c>
      <c r="U191" s="6">
        <v>543590.56999999995</v>
      </c>
      <c r="V191" s="6">
        <v>523437.43000000011</v>
      </c>
      <c r="W191" s="6">
        <v>517008.15</v>
      </c>
      <c r="X191" s="6">
        <v>572864.47</v>
      </c>
      <c r="Y191" s="6">
        <v>626318.83000000007</v>
      </c>
      <c r="Z191" t="s">
        <v>528</v>
      </c>
    </row>
    <row r="192" spans="1:26" x14ac:dyDescent="0.55000000000000004">
      <c r="A192" t="str">
        <f>VLOOKUP(B192,[1]jurisdictions!$E$1:$F$65536,2,FALSE)</f>
        <v>DS440004</v>
      </c>
      <c r="B192" t="s">
        <v>186</v>
      </c>
      <c r="C192" s="1">
        <v>119756.79999999999</v>
      </c>
      <c r="D192" s="1">
        <v>139687.77000000002</v>
      </c>
      <c r="E192" s="1">
        <v>141471.36000000002</v>
      </c>
      <c r="F192" s="1">
        <v>156631.26999999999</v>
      </c>
      <c r="G192" s="1">
        <v>182921.72</v>
      </c>
      <c r="H192" s="1">
        <v>174797.78999999998</v>
      </c>
      <c r="I192" s="1">
        <v>155384.68</v>
      </c>
      <c r="J192" s="1">
        <v>158537.13</v>
      </c>
      <c r="K192" s="1">
        <v>165469.28</v>
      </c>
      <c r="L192" s="1">
        <v>155719.75</v>
      </c>
      <c r="M192" s="6">
        <v>186671.62000000002</v>
      </c>
      <c r="N192" s="6">
        <f>'Net Tax Paid to Jurisdictions'!N192-'Administrative Fees'!N192</f>
        <v>223248.74</v>
      </c>
      <c r="O192" s="6">
        <f>'Net Tax Paid to Jurisdictions'!O192-'Administrative Fees'!O192</f>
        <v>198964.51</v>
      </c>
      <c r="P192" s="6">
        <f>'Net Tax Paid to Jurisdictions'!P192-'Administrative Fees'!P192</f>
        <v>189973.85</v>
      </c>
      <c r="Q192" s="6">
        <f>'Net Tax Paid to Jurisdictions'!Q192-'Administrative Fees'!Q192</f>
        <v>189896.09</v>
      </c>
      <c r="R192" s="6">
        <f>'Net Tax Paid to Jurisdictions'!R192-'Administrative Fees'!R192</f>
        <v>232115.09</v>
      </c>
      <c r="S192" s="6">
        <f>'Net Tax Paid to Jurisdictions'!S192-'Administrative Fees'!S192</f>
        <v>208358.41000000003</v>
      </c>
      <c r="T192" s="6">
        <f>'Net Tax Paid to Jurisdictions'!T192-'Administrative Fees'!T192</f>
        <v>169957.89000000004</v>
      </c>
      <c r="U192" s="6">
        <v>226243.29999999996</v>
      </c>
      <c r="V192" s="6">
        <v>274217.46000000002</v>
      </c>
      <c r="W192" s="6">
        <v>310947.21000000002</v>
      </c>
      <c r="X192" s="6">
        <v>348990.14999999997</v>
      </c>
      <c r="Y192" s="6">
        <v>362577.46</v>
      </c>
      <c r="Z192" t="s">
        <v>528</v>
      </c>
    </row>
    <row r="193" spans="1:26" x14ac:dyDescent="0.55000000000000004">
      <c r="A193" t="str">
        <f>VLOOKUP(B193,[1]jurisdictions!$E$1:$F$65536,2,FALSE)</f>
        <v>DS440005</v>
      </c>
      <c r="B193" t="s">
        <v>187</v>
      </c>
      <c r="C193" s="1">
        <v>138494.96</v>
      </c>
      <c r="D193" s="1">
        <v>156776.67000000004</v>
      </c>
      <c r="E193" s="1">
        <v>165572.67000000001</v>
      </c>
      <c r="F193" s="1">
        <v>191135.33000000002</v>
      </c>
      <c r="G193" s="1">
        <v>218994.26</v>
      </c>
      <c r="H193" s="1">
        <v>245032.72</v>
      </c>
      <c r="I193" s="1">
        <v>275784.73000000004</v>
      </c>
      <c r="J193" s="1">
        <v>246573.58000000002</v>
      </c>
      <c r="K193" s="1">
        <v>236538.69</v>
      </c>
      <c r="L193" s="1">
        <v>251168.05</v>
      </c>
      <c r="M193" s="6">
        <v>278671.82999999996</v>
      </c>
      <c r="N193" s="6">
        <f>'Net Tax Paid to Jurisdictions'!N193-'Administrative Fees'!N193</f>
        <v>292621.63</v>
      </c>
      <c r="O193" s="6">
        <f>'Net Tax Paid to Jurisdictions'!O193-'Administrative Fees'!O193</f>
        <v>297837.26</v>
      </c>
      <c r="P193" s="6">
        <f>'Net Tax Paid to Jurisdictions'!P193-'Administrative Fees'!P193</f>
        <v>304279.06999999995</v>
      </c>
      <c r="Q193" s="6">
        <f>'Net Tax Paid to Jurisdictions'!Q193-'Administrative Fees'!Q193</f>
        <v>305974.19</v>
      </c>
      <c r="R193" s="6">
        <f>'Net Tax Paid to Jurisdictions'!R193-'Administrative Fees'!R193</f>
        <v>315638.55999999994</v>
      </c>
      <c r="S193" s="6">
        <f>'Net Tax Paid to Jurisdictions'!S193-'Administrative Fees'!S193</f>
        <v>307200.65999999997</v>
      </c>
      <c r="T193" s="6">
        <f>'Net Tax Paid to Jurisdictions'!T193-'Administrative Fees'!T193</f>
        <v>305331.86000000004</v>
      </c>
      <c r="U193" s="6">
        <v>373206.85999999993</v>
      </c>
      <c r="V193" s="6">
        <v>403873.70000000007</v>
      </c>
      <c r="W193" s="6">
        <v>437936.4200000001</v>
      </c>
      <c r="X193" s="6">
        <v>550532.70999999985</v>
      </c>
      <c r="Y193" s="6">
        <v>626554.77</v>
      </c>
      <c r="Z193" t="s">
        <v>528</v>
      </c>
    </row>
    <row r="194" spans="1:26" x14ac:dyDescent="0.55000000000000004">
      <c r="A194" t="str">
        <f>VLOOKUP(B194,[1]jurisdictions!$E$1:$F$65536,2,FALSE)</f>
        <v>DS440006</v>
      </c>
      <c r="B194" t="s">
        <v>188</v>
      </c>
      <c r="C194" s="1">
        <v>39764.490000000013</v>
      </c>
      <c r="D194" s="1">
        <v>42997.670000000013</v>
      </c>
      <c r="E194" s="1">
        <v>41786.040000000015</v>
      </c>
      <c r="F194" s="1">
        <v>48153.120000000003</v>
      </c>
      <c r="G194" s="1">
        <v>56061.280000000006</v>
      </c>
      <c r="H194" s="1">
        <v>56685.430000000015</v>
      </c>
      <c r="I194" s="1">
        <v>58560.959999999999</v>
      </c>
      <c r="J194" s="1">
        <v>54455.48000000001</v>
      </c>
      <c r="K194" s="1">
        <v>52496.869999999995</v>
      </c>
      <c r="L194" s="1">
        <v>49000.460000000006</v>
      </c>
      <c r="M194" s="6">
        <v>46422.160000000011</v>
      </c>
      <c r="N194" s="6">
        <f>'Net Tax Paid to Jurisdictions'!N194-'Administrative Fees'!N194</f>
        <v>40158.449999999997</v>
      </c>
      <c r="O194" s="6">
        <f>'Net Tax Paid to Jurisdictions'!O194-'Administrative Fees'!O194</f>
        <v>34763.050000000003</v>
      </c>
      <c r="P194" s="6">
        <f>'Net Tax Paid to Jurisdictions'!P194-'Administrative Fees'!P194</f>
        <v>33211.82</v>
      </c>
      <c r="Q194" s="6">
        <f>'Net Tax Paid to Jurisdictions'!Q194-'Administrative Fees'!Q194</f>
        <v>30019.530000000002</v>
      </c>
      <c r="R194" s="6">
        <f>'Net Tax Paid to Jurisdictions'!R194-'Administrative Fees'!R194</f>
        <v>23329.029999999995</v>
      </c>
      <c r="S194" s="6">
        <f>'Net Tax Paid to Jurisdictions'!S194-'Administrative Fees'!S194</f>
        <v>33270.99</v>
      </c>
      <c r="T194" s="6">
        <f>'Net Tax Paid to Jurisdictions'!T194-'Administrative Fees'!T194</f>
        <v>36222.140000000007</v>
      </c>
      <c r="U194" s="6">
        <v>48300.58</v>
      </c>
      <c r="V194" s="6">
        <v>49639.56</v>
      </c>
      <c r="W194" s="6">
        <v>52600.109999999993</v>
      </c>
      <c r="X194" s="6">
        <v>57734.920000000013</v>
      </c>
      <c r="Y194" s="6">
        <v>69659.48000000001</v>
      </c>
      <c r="Z194" t="s">
        <v>528</v>
      </c>
    </row>
    <row r="195" spans="1:26" x14ac:dyDescent="0.55000000000000004">
      <c r="A195" t="str">
        <f>VLOOKUP(B195,[1]jurisdictions!$E$1:$F$65536,2,FALSE)</f>
        <v>DS440007</v>
      </c>
      <c r="B195" t="s">
        <v>189</v>
      </c>
      <c r="C195" s="1">
        <v>416693.24000000005</v>
      </c>
      <c r="D195" s="1">
        <v>560518.66999999993</v>
      </c>
      <c r="E195" s="1">
        <v>549538.86999999988</v>
      </c>
      <c r="F195" s="1">
        <v>598017.7699999999</v>
      </c>
      <c r="G195" s="1">
        <v>664749.35000000009</v>
      </c>
      <c r="H195" s="1">
        <v>757571.09</v>
      </c>
      <c r="I195" s="1">
        <v>809308.47</v>
      </c>
      <c r="J195" s="1">
        <v>835475.41999999981</v>
      </c>
      <c r="K195" s="1">
        <v>827096.58</v>
      </c>
      <c r="L195" s="1">
        <v>858702.2699999999</v>
      </c>
      <c r="M195" s="6">
        <v>1171480.5900000001</v>
      </c>
      <c r="N195" s="6">
        <f>'Net Tax Paid to Jurisdictions'!N195-'Administrative Fees'!N195</f>
        <v>1305396.19</v>
      </c>
      <c r="O195" s="6">
        <f>'Net Tax Paid to Jurisdictions'!O195-'Administrative Fees'!O195</f>
        <v>769124.5299999998</v>
      </c>
      <c r="P195" s="6">
        <f>'Net Tax Paid to Jurisdictions'!P195-'Administrative Fees'!P195</f>
        <v>769058.82000000007</v>
      </c>
      <c r="Q195" s="6">
        <f>'Net Tax Paid to Jurisdictions'!Q195-'Administrative Fees'!Q195</f>
        <v>817419.00999999989</v>
      </c>
      <c r="R195" s="6">
        <f>'Net Tax Paid to Jurisdictions'!R195-'Administrative Fees'!R195</f>
        <v>812800.23000000021</v>
      </c>
      <c r="S195" s="6">
        <f>'Net Tax Paid to Jurisdictions'!S195-'Administrative Fees'!S195</f>
        <v>755071.61999999988</v>
      </c>
      <c r="T195" s="6">
        <f>'Net Tax Paid to Jurisdictions'!T195-'Administrative Fees'!T195</f>
        <v>573569.14</v>
      </c>
      <c r="U195" s="6">
        <v>519207.94</v>
      </c>
      <c r="V195" s="6">
        <v>558568.76000000013</v>
      </c>
      <c r="W195" s="6">
        <v>547428.68000000005</v>
      </c>
      <c r="X195" s="6">
        <v>596956.92000000004</v>
      </c>
      <c r="Y195" s="6">
        <v>669171.73000000021</v>
      </c>
      <c r="Z195" t="s">
        <v>528</v>
      </c>
    </row>
    <row r="196" spans="1:26" x14ac:dyDescent="0.55000000000000004">
      <c r="A196" t="str">
        <f>VLOOKUP(B196,[1]jurisdictions!$E$1:$F$65536,2,FALSE)</f>
        <v>DS440008</v>
      </c>
      <c r="B196" t="s">
        <v>190</v>
      </c>
      <c r="C196" s="1">
        <v>814127.33</v>
      </c>
      <c r="D196" s="1">
        <v>986280.51999999967</v>
      </c>
      <c r="E196" s="1">
        <v>996769.95999999985</v>
      </c>
      <c r="F196" s="1">
        <v>1058356.0999999996</v>
      </c>
      <c r="G196" s="1">
        <v>1121072.2799999998</v>
      </c>
      <c r="H196" s="1">
        <v>1072056.31</v>
      </c>
      <c r="I196" s="1">
        <v>1103697.7899999996</v>
      </c>
      <c r="J196" s="1">
        <v>1148934.5499999998</v>
      </c>
      <c r="K196" s="1">
        <v>1097709.5799999998</v>
      </c>
      <c r="L196" s="1">
        <v>1052360.5099999993</v>
      </c>
      <c r="M196" s="6">
        <v>1106226.3799999999</v>
      </c>
      <c r="N196" s="6">
        <f>'Net Tax Paid to Jurisdictions'!N196-'Administrative Fees'!N196</f>
        <v>1166491.8599999999</v>
      </c>
      <c r="O196" s="6">
        <f>'Net Tax Paid to Jurisdictions'!O196-'Administrative Fees'!O196</f>
        <v>1065912.4200000002</v>
      </c>
      <c r="P196" s="6">
        <f>'Net Tax Paid to Jurisdictions'!P196-'Administrative Fees'!P196</f>
        <v>1017314.6899999998</v>
      </c>
      <c r="Q196" s="6">
        <f>'Net Tax Paid to Jurisdictions'!Q196-'Administrative Fees'!Q196</f>
        <v>1049740.8</v>
      </c>
      <c r="R196" s="6">
        <f>'Net Tax Paid to Jurisdictions'!R196-'Administrative Fees'!R196</f>
        <v>1095136.2600000002</v>
      </c>
      <c r="S196" s="6">
        <f>'Net Tax Paid to Jurisdictions'!S196-'Administrative Fees'!S196</f>
        <v>1082391.82</v>
      </c>
      <c r="T196" s="6">
        <f>'Net Tax Paid to Jurisdictions'!T196-'Administrative Fees'!T196</f>
        <v>880486.42999999993</v>
      </c>
      <c r="U196" s="6">
        <v>839785.12999999989</v>
      </c>
      <c r="V196" s="6">
        <v>864130.83</v>
      </c>
      <c r="W196" s="6">
        <v>862326.5199999999</v>
      </c>
      <c r="X196" s="6">
        <v>934480.05</v>
      </c>
      <c r="Y196" s="6">
        <v>1011070.6399999998</v>
      </c>
      <c r="Z196" t="s">
        <v>528</v>
      </c>
    </row>
    <row r="197" spans="1:26" x14ac:dyDescent="0.55000000000000004">
      <c r="A197" t="str">
        <f>VLOOKUP(B197,[1]jurisdictions!$E$1:$F$65536,2,FALSE)</f>
        <v>DS440009</v>
      </c>
      <c r="B197" t="s">
        <v>191</v>
      </c>
      <c r="C197" s="1">
        <v>55738.210000000006</v>
      </c>
      <c r="D197" s="1">
        <v>68883.540000000008</v>
      </c>
      <c r="E197" s="1">
        <v>76458.290000000008</v>
      </c>
      <c r="F197" s="1">
        <v>95191.81</v>
      </c>
      <c r="G197" s="1">
        <v>102184.85</v>
      </c>
      <c r="H197" s="1">
        <v>120719.51000000001</v>
      </c>
      <c r="I197" s="1">
        <v>147531.12</v>
      </c>
      <c r="J197" s="1">
        <v>131050.22000000003</v>
      </c>
      <c r="K197" s="1">
        <v>109763.06000000001</v>
      </c>
      <c r="L197" s="1">
        <v>100148.93000000001</v>
      </c>
      <c r="M197" s="6">
        <v>98229.6</v>
      </c>
      <c r="N197" s="6">
        <f>'Net Tax Paid to Jurisdictions'!N197-'Administrative Fees'!N197</f>
        <v>99232.569999999992</v>
      </c>
      <c r="O197" s="6">
        <f>'Net Tax Paid to Jurisdictions'!O197-'Administrative Fees'!O197</f>
        <v>96523.32</v>
      </c>
      <c r="P197" s="6">
        <f>'Net Tax Paid to Jurisdictions'!P197-'Administrative Fees'!P197</f>
        <v>93613.720000000016</v>
      </c>
      <c r="Q197" s="6">
        <f>'Net Tax Paid to Jurisdictions'!Q197-'Administrative Fees'!Q197</f>
        <v>85444.32</v>
      </c>
      <c r="R197" s="6">
        <f>'Net Tax Paid to Jurisdictions'!R197-'Administrative Fees'!R197</f>
        <v>84066.219999999987</v>
      </c>
      <c r="S197" s="6">
        <f>'Net Tax Paid to Jurisdictions'!S197-'Administrative Fees'!S197</f>
        <v>85270.53</v>
      </c>
      <c r="T197" s="6">
        <f>'Net Tax Paid to Jurisdictions'!T197-'Administrative Fees'!T197</f>
        <v>86019.48000000001</v>
      </c>
      <c r="U197" s="6">
        <v>99555.23</v>
      </c>
      <c r="V197" s="6">
        <v>103263.83999999998</v>
      </c>
      <c r="W197" s="6">
        <v>113454.35</v>
      </c>
      <c r="X197" s="6">
        <v>126846.99000000002</v>
      </c>
      <c r="Y197" s="6">
        <v>138972.56000000003</v>
      </c>
      <c r="Z197" t="s">
        <v>528</v>
      </c>
    </row>
    <row r="198" spans="1:26" x14ac:dyDescent="0.55000000000000004">
      <c r="A198" t="str">
        <f>VLOOKUP(B198,[1]jurisdictions!$E$1:$F$65536,2,FALSE)</f>
        <v>DS440010</v>
      </c>
      <c r="B198" t="s">
        <v>192</v>
      </c>
      <c r="C198" s="1">
        <v>136077.46999999997</v>
      </c>
      <c r="D198" s="1">
        <v>206056.16</v>
      </c>
      <c r="E198" s="1">
        <v>244764.13999999998</v>
      </c>
      <c r="F198" s="1">
        <v>279472.97000000003</v>
      </c>
      <c r="G198" s="1">
        <v>345585.68000000005</v>
      </c>
      <c r="H198" s="1">
        <v>359550.11</v>
      </c>
      <c r="I198" s="1">
        <v>350734.85999999993</v>
      </c>
      <c r="J198" s="1">
        <v>334967.16000000003</v>
      </c>
      <c r="K198" s="1">
        <v>325307.47999999992</v>
      </c>
      <c r="L198" s="1">
        <v>299512.14</v>
      </c>
      <c r="M198" s="6">
        <v>301607.45</v>
      </c>
      <c r="N198" s="6">
        <f>'Net Tax Paid to Jurisdictions'!N198-'Administrative Fees'!N198</f>
        <v>311489.12999999995</v>
      </c>
      <c r="O198" s="6">
        <f>'Net Tax Paid to Jurisdictions'!O198-'Administrative Fees'!O198</f>
        <v>297677.72000000003</v>
      </c>
      <c r="P198" s="6">
        <f>'Net Tax Paid to Jurisdictions'!P198-'Administrative Fees'!P198</f>
        <v>285477.95</v>
      </c>
      <c r="Q198" s="6">
        <f>'Net Tax Paid to Jurisdictions'!Q198-'Administrative Fees'!Q198</f>
        <v>270053.12</v>
      </c>
      <c r="R198" s="6">
        <f>'Net Tax Paid to Jurisdictions'!R198-'Administrative Fees'!R198</f>
        <v>268885.62999999989</v>
      </c>
      <c r="S198" s="6">
        <f>'Net Tax Paid to Jurisdictions'!S198-'Administrative Fees'!S198</f>
        <v>254364.56</v>
      </c>
      <c r="T198" s="6">
        <f>'Net Tax Paid to Jurisdictions'!T198-'Administrative Fees'!T198</f>
        <v>250810.14000000007</v>
      </c>
      <c r="U198" s="6">
        <v>269694.98000000004</v>
      </c>
      <c r="V198" s="6">
        <v>289678.59000000003</v>
      </c>
      <c r="W198" s="6">
        <v>319166.96999999997</v>
      </c>
      <c r="X198" s="6">
        <v>357429.31999999995</v>
      </c>
      <c r="Y198" s="6">
        <v>353390.80000000005</v>
      </c>
      <c r="Z198" t="s">
        <v>528</v>
      </c>
    </row>
    <row r="199" spans="1:26" x14ac:dyDescent="0.55000000000000004">
      <c r="A199" t="str">
        <f>VLOOKUP(B199,[1]jurisdictions!$E$1:$F$65536,2,FALSE)</f>
        <v>DS440011</v>
      </c>
      <c r="B199" t="s">
        <v>193</v>
      </c>
      <c r="C199" s="1">
        <v>10694.289999999999</v>
      </c>
      <c r="D199" s="1">
        <v>12965.699999999997</v>
      </c>
      <c r="E199" s="1">
        <v>13401.039999999997</v>
      </c>
      <c r="F199" s="1">
        <v>16412.689999999999</v>
      </c>
      <c r="G199" s="1">
        <v>17827.809999999998</v>
      </c>
      <c r="H199" s="1">
        <v>19354.189999999995</v>
      </c>
      <c r="I199" s="1">
        <v>20726.170000000002</v>
      </c>
      <c r="J199" s="1">
        <v>45362.260000000017</v>
      </c>
      <c r="K199" s="1">
        <v>52812.290000000008</v>
      </c>
      <c r="L199" s="1">
        <v>50949.770000000019</v>
      </c>
      <c r="M199" s="6">
        <v>50139.72</v>
      </c>
      <c r="N199" s="6">
        <f>'Net Tax Paid to Jurisdictions'!N199-'Administrative Fees'!N199</f>
        <v>47855.94</v>
      </c>
      <c r="O199" s="6">
        <f>'Net Tax Paid to Jurisdictions'!O199-'Administrative Fees'!O199</f>
        <v>45863.070000000043</v>
      </c>
      <c r="P199" s="6">
        <f>'Net Tax Paid to Jurisdictions'!P199-'Administrative Fees'!P199</f>
        <v>42647.880000000005</v>
      </c>
      <c r="Q199" s="6">
        <f>'Net Tax Paid to Jurisdictions'!Q199-'Administrative Fees'!Q199</f>
        <v>45570.960000000006</v>
      </c>
      <c r="R199" s="6">
        <f>'Net Tax Paid to Jurisdictions'!R199-'Administrative Fees'!R199</f>
        <v>46388.51</v>
      </c>
      <c r="S199" s="6">
        <f>'Net Tax Paid to Jurisdictions'!S199-'Administrative Fees'!S199</f>
        <v>43268.650000000009</v>
      </c>
      <c r="T199" s="6">
        <f>'Net Tax Paid to Jurisdictions'!T199-'Administrative Fees'!T199</f>
        <v>51351.460000000006</v>
      </c>
      <c r="U199" s="6">
        <v>54981.74</v>
      </c>
      <c r="V199" s="6">
        <v>58145.01</v>
      </c>
      <c r="W199" s="6">
        <v>62308.369999999995</v>
      </c>
      <c r="X199" s="6">
        <v>68414.859999999986</v>
      </c>
      <c r="Y199" s="6">
        <v>75911.550000000017</v>
      </c>
      <c r="Z199" t="s">
        <v>528</v>
      </c>
    </row>
    <row r="200" spans="1:26" x14ac:dyDescent="0.55000000000000004">
      <c r="A200" t="str">
        <f>VLOOKUP(B200,[1]jurisdictions!$E$1:$F$65536,2,FALSE)</f>
        <v>DS440012</v>
      </c>
      <c r="B200" t="s">
        <v>194</v>
      </c>
      <c r="C200" s="1">
        <v>417855.63</v>
      </c>
      <c r="D200" s="1">
        <v>508944.21999999991</v>
      </c>
      <c r="E200" s="1">
        <v>485699.99999999994</v>
      </c>
      <c r="F200" s="1">
        <v>502956.5399999998</v>
      </c>
      <c r="G200" s="1">
        <v>522701.30999999982</v>
      </c>
      <c r="H200" s="1">
        <v>557715.6</v>
      </c>
      <c r="I200" s="1">
        <v>582738.15</v>
      </c>
      <c r="J200" s="1">
        <v>542669.63</v>
      </c>
      <c r="K200" s="1">
        <v>543858.19999999995</v>
      </c>
      <c r="L200" s="1">
        <v>530826.52</v>
      </c>
      <c r="M200" s="6">
        <v>583868.68000000005</v>
      </c>
      <c r="N200" s="6">
        <f>'Net Tax Paid to Jurisdictions'!N200-'Administrative Fees'!N200</f>
        <v>634917.69999999995</v>
      </c>
      <c r="O200" s="6">
        <f>'Net Tax Paid to Jurisdictions'!O200-'Administrative Fees'!O200</f>
        <v>610291.18999999994</v>
      </c>
      <c r="P200" s="6">
        <f>'Net Tax Paid to Jurisdictions'!P200-'Administrative Fees'!P200</f>
        <v>588209.49999999988</v>
      </c>
      <c r="Q200" s="6">
        <f>'Net Tax Paid to Jurisdictions'!Q200-'Administrative Fees'!Q200</f>
        <v>572732.43999999994</v>
      </c>
      <c r="R200" s="6">
        <f>'Net Tax Paid to Jurisdictions'!R200-'Administrative Fees'!R200</f>
        <v>582682.44999999995</v>
      </c>
      <c r="S200" s="6">
        <f>'Net Tax Paid to Jurisdictions'!S200-'Administrative Fees'!S200</f>
        <v>560655.18999999994</v>
      </c>
      <c r="T200" s="6">
        <f>'Net Tax Paid to Jurisdictions'!T200-'Administrative Fees'!T200</f>
        <v>498475.49000000005</v>
      </c>
      <c r="U200" s="6">
        <v>501172.23000000004</v>
      </c>
      <c r="V200" s="6">
        <v>501786.91</v>
      </c>
      <c r="W200" s="6">
        <v>504443.69</v>
      </c>
      <c r="X200" s="6">
        <v>534399.56999999995</v>
      </c>
      <c r="Y200" s="6">
        <v>579700.49</v>
      </c>
      <c r="Z200" t="s">
        <v>528</v>
      </c>
    </row>
    <row r="201" spans="1:26" x14ac:dyDescent="0.55000000000000004">
      <c r="A201" t="str">
        <f>VLOOKUP(B201,[1]jurisdictions!$E$1:$F$65536,2,FALSE)</f>
        <v>DS440013</v>
      </c>
      <c r="B201" t="s">
        <v>195</v>
      </c>
      <c r="C201" s="1">
        <v>371774.56</v>
      </c>
      <c r="D201" s="1">
        <v>432914.66999999993</v>
      </c>
      <c r="E201" s="1">
        <v>448037.17000000004</v>
      </c>
      <c r="F201" s="1">
        <v>457782.15</v>
      </c>
      <c r="G201" s="1">
        <v>481241.80999999994</v>
      </c>
      <c r="H201" s="1">
        <v>499720.39</v>
      </c>
      <c r="I201" s="1">
        <v>512839.67999999999</v>
      </c>
      <c r="J201" s="1">
        <v>490464.62000000023</v>
      </c>
      <c r="K201" s="1">
        <v>518736.45000000007</v>
      </c>
      <c r="L201" s="1">
        <v>514278.66</v>
      </c>
      <c r="M201" s="6">
        <v>570293.04</v>
      </c>
      <c r="N201" s="6">
        <f>'Net Tax Paid to Jurisdictions'!N201-'Administrative Fees'!N201</f>
        <v>649905.65999999992</v>
      </c>
      <c r="O201" s="6">
        <f>'Net Tax Paid to Jurisdictions'!O201-'Administrative Fees'!O201</f>
        <v>606016.47</v>
      </c>
      <c r="P201" s="6">
        <f>'Net Tax Paid to Jurisdictions'!P201-'Administrative Fees'!P201</f>
        <v>536967.4</v>
      </c>
      <c r="Q201" s="6">
        <f>'Net Tax Paid to Jurisdictions'!Q201-'Administrative Fees'!Q201</f>
        <v>501264.62999999995</v>
      </c>
      <c r="R201" s="6">
        <f>'Net Tax Paid to Jurisdictions'!R201-'Administrative Fees'!R201</f>
        <v>523017.61000000004</v>
      </c>
      <c r="S201" s="6">
        <f>'Net Tax Paid to Jurisdictions'!S201-'Administrative Fees'!S201</f>
        <v>508788.74000000017</v>
      </c>
      <c r="T201" s="6">
        <f>'Net Tax Paid to Jurisdictions'!T201-'Administrative Fees'!T201</f>
        <v>484126.48000000004</v>
      </c>
      <c r="U201" s="6">
        <v>508548.38</v>
      </c>
      <c r="V201" s="6">
        <v>520180.77</v>
      </c>
      <c r="W201" s="6">
        <v>572780.04999999993</v>
      </c>
      <c r="X201" s="6">
        <v>603396.22</v>
      </c>
      <c r="Y201" s="6">
        <v>614436.87000000023</v>
      </c>
      <c r="Z201" t="s">
        <v>528</v>
      </c>
    </row>
    <row r="202" spans="1:26" x14ac:dyDescent="0.55000000000000004">
      <c r="A202" t="str">
        <f>VLOOKUP(B202,[1]jurisdictions!$E$1:$F$65536,2,FALSE)</f>
        <v>DS440014</v>
      </c>
      <c r="B202" t="s">
        <v>196</v>
      </c>
      <c r="C202" s="1">
        <v>159215.16</v>
      </c>
      <c r="D202" s="1">
        <v>190022.82000000004</v>
      </c>
      <c r="E202" s="1">
        <v>180406.05000000002</v>
      </c>
      <c r="F202" s="1">
        <v>108470.82000000005</v>
      </c>
      <c r="G202" s="1">
        <v>116008.74000000005</v>
      </c>
      <c r="H202" s="1">
        <v>111108.08000000005</v>
      </c>
      <c r="I202" s="1">
        <v>109641.00000000003</v>
      </c>
      <c r="J202" s="1">
        <v>104811.76000000001</v>
      </c>
      <c r="K202" s="1">
        <v>103728.8</v>
      </c>
      <c r="L202" s="1">
        <v>74609.020000000019</v>
      </c>
      <c r="M202" s="6">
        <v>109837.92000000001</v>
      </c>
      <c r="N202" s="6">
        <f>'Net Tax Paid to Jurisdictions'!N202-'Administrative Fees'!N202</f>
        <v>141294.93000000002</v>
      </c>
      <c r="O202" s="6">
        <f>'Net Tax Paid to Jurisdictions'!O202-'Administrative Fees'!O202</f>
        <v>134375.32</v>
      </c>
      <c r="P202" s="6">
        <f>'Net Tax Paid to Jurisdictions'!P202-'Administrative Fees'!P202</f>
        <v>130235.46000000002</v>
      </c>
      <c r="Q202" s="6">
        <f>'Net Tax Paid to Jurisdictions'!Q202-'Administrative Fees'!Q202</f>
        <v>133734.25</v>
      </c>
      <c r="R202" s="6">
        <f>'Net Tax Paid to Jurisdictions'!R202-'Administrative Fees'!R202</f>
        <v>141249.84</v>
      </c>
      <c r="S202" s="6">
        <f>'Net Tax Paid to Jurisdictions'!S202-'Administrative Fees'!S202</f>
        <v>138132.94</v>
      </c>
      <c r="T202" s="6">
        <f>'Net Tax Paid to Jurisdictions'!T202-'Administrative Fees'!T202</f>
        <v>115782.23999999999</v>
      </c>
      <c r="U202" s="6">
        <v>123732.73000000001</v>
      </c>
      <c r="V202" s="6">
        <v>126253.09999999999</v>
      </c>
      <c r="W202" s="6">
        <v>123570.02</v>
      </c>
      <c r="X202" s="6">
        <v>136029.85000000003</v>
      </c>
      <c r="Y202" s="6">
        <v>154874.62000000002</v>
      </c>
      <c r="Z202" t="s">
        <v>528</v>
      </c>
    </row>
    <row r="203" spans="1:26" x14ac:dyDescent="0.55000000000000004">
      <c r="A203" t="str">
        <f>VLOOKUP(B203,[1]jurisdictions!$E$1:$F$65536,2,FALSE)</f>
        <v>DS441000</v>
      </c>
      <c r="B203" t="s">
        <v>197</v>
      </c>
      <c r="C203" s="1">
        <v>820566.49</v>
      </c>
      <c r="D203" s="1">
        <v>1052580.02</v>
      </c>
      <c r="E203" s="1">
        <v>1120999.1599999997</v>
      </c>
      <c r="F203" s="1">
        <v>1722906.9599999997</v>
      </c>
      <c r="G203" s="1">
        <v>1982583.8099999998</v>
      </c>
      <c r="H203" s="1">
        <v>2140104.399999999</v>
      </c>
      <c r="I203" s="1">
        <v>2226981.2000000002</v>
      </c>
      <c r="J203" s="1">
        <v>2657755.04</v>
      </c>
      <c r="K203" s="1">
        <v>2220341.9099999997</v>
      </c>
      <c r="L203" s="1">
        <v>2081863.2099999993</v>
      </c>
      <c r="M203" s="6">
        <v>1877807.2999999998</v>
      </c>
      <c r="N203" s="6">
        <f>'Net Tax Paid to Jurisdictions'!N203-'Administrative Fees'!N203</f>
        <v>1839390.9699999997</v>
      </c>
      <c r="O203" s="6">
        <f>'Net Tax Paid to Jurisdictions'!O203-'Administrative Fees'!O203</f>
        <v>1861543.74</v>
      </c>
      <c r="P203" s="6">
        <f>'Net Tax Paid to Jurisdictions'!P203-'Administrative Fees'!P203</f>
        <v>1806330.1000000006</v>
      </c>
      <c r="Q203" s="6">
        <f>'Net Tax Paid to Jurisdictions'!Q203-'Administrative Fees'!Q203</f>
        <v>1711228.3</v>
      </c>
      <c r="R203" s="6">
        <f>'Net Tax Paid to Jurisdictions'!R203-'Administrative Fees'!R203</f>
        <v>1792589.87</v>
      </c>
      <c r="S203" s="6">
        <f>'Net Tax Paid to Jurisdictions'!S203-'Administrative Fees'!S203</f>
        <v>1463364.5699999998</v>
      </c>
      <c r="T203" s="6">
        <f>'Net Tax Paid to Jurisdictions'!T203-'Administrative Fees'!T203</f>
        <v>1497355.2199999997</v>
      </c>
      <c r="U203" s="6">
        <v>1490028.38</v>
      </c>
      <c r="V203" s="6">
        <v>1428510.0399999998</v>
      </c>
      <c r="W203" s="6">
        <v>1459653.08</v>
      </c>
      <c r="X203" s="6">
        <v>1514563.8499999999</v>
      </c>
      <c r="Y203" s="6">
        <v>1484686.5399999998</v>
      </c>
      <c r="Z203" t="s">
        <v>528</v>
      </c>
    </row>
    <row r="204" spans="1:26" x14ac:dyDescent="0.55000000000000004">
      <c r="A204" t="str">
        <f>VLOOKUP(B204,[1]jurisdictions!$E$1:$F$65536,2,FALSE)</f>
        <v>DS450001</v>
      </c>
      <c r="B204" t="s">
        <v>198</v>
      </c>
      <c r="C204" s="1">
        <v>263738.60999999993</v>
      </c>
      <c r="D204" s="1">
        <v>408490.86</v>
      </c>
      <c r="E204" s="1">
        <v>375297.58999999997</v>
      </c>
      <c r="F204" s="1">
        <v>393483.16999999993</v>
      </c>
      <c r="G204" s="1">
        <v>504647.9800000001</v>
      </c>
      <c r="H204" s="1">
        <v>551258.71000000008</v>
      </c>
      <c r="I204" s="1">
        <v>655463.49</v>
      </c>
      <c r="J204" s="1">
        <v>1227967.8</v>
      </c>
      <c r="K204" s="1">
        <v>770742.4</v>
      </c>
      <c r="L204" s="1">
        <v>741112.83000000019</v>
      </c>
      <c r="M204" s="6">
        <v>786148.89999999991</v>
      </c>
      <c r="N204" s="6">
        <f>'Net Tax Paid to Jurisdictions'!N204-'Administrative Fees'!N204</f>
        <v>741808.08999999985</v>
      </c>
      <c r="O204" s="6">
        <f>'Net Tax Paid to Jurisdictions'!O204-'Administrative Fees'!O204</f>
        <v>750115.49</v>
      </c>
      <c r="P204" s="6">
        <f>'Net Tax Paid to Jurisdictions'!P204-'Administrative Fees'!P204</f>
        <v>747265.88000000024</v>
      </c>
      <c r="Q204" s="6">
        <f>'Net Tax Paid to Jurisdictions'!Q204-'Administrative Fees'!Q204</f>
        <v>719539.99</v>
      </c>
      <c r="R204" s="6">
        <f>'Net Tax Paid to Jurisdictions'!R204-'Administrative Fees'!R204</f>
        <v>1194077.3799999999</v>
      </c>
      <c r="S204" s="6">
        <f>'Net Tax Paid to Jurisdictions'!S204-'Administrative Fees'!S204</f>
        <v>1322159.04</v>
      </c>
      <c r="T204" s="6">
        <f>'Net Tax Paid to Jurisdictions'!T204-'Administrative Fees'!T204</f>
        <v>1309430.72</v>
      </c>
      <c r="U204" s="6">
        <v>1334679.3899999999</v>
      </c>
      <c r="V204" s="6">
        <v>1282108.7300000002</v>
      </c>
      <c r="W204" s="6">
        <v>1367963.75</v>
      </c>
      <c r="X204" s="6">
        <v>1392305.0400000005</v>
      </c>
      <c r="Y204" s="6">
        <v>1473228.7800000003</v>
      </c>
      <c r="Z204" t="s">
        <v>529</v>
      </c>
    </row>
    <row r="205" spans="1:26" x14ac:dyDescent="0.55000000000000004">
      <c r="A205" t="str">
        <f>VLOOKUP(B205,[1]jurisdictions!$E$1:$F$65536,2,FALSE)</f>
        <v>DS450002</v>
      </c>
      <c r="B205" t="s">
        <v>199</v>
      </c>
      <c r="C205" s="1">
        <v>2912328.86</v>
      </c>
      <c r="D205" s="1">
        <v>3751312.43</v>
      </c>
      <c r="E205" s="1">
        <v>3962927.1899999995</v>
      </c>
      <c r="F205" s="1">
        <v>4326911.6000000015</v>
      </c>
      <c r="G205" s="1">
        <v>4875255.9400000013</v>
      </c>
      <c r="H205" s="1">
        <v>4803279.2399999993</v>
      </c>
      <c r="I205" s="1">
        <v>5046350.8900000015</v>
      </c>
      <c r="J205" s="1">
        <v>4543863.72</v>
      </c>
      <c r="K205" s="1">
        <v>5326903.6000000015</v>
      </c>
      <c r="L205" s="1">
        <v>5591663.9900000002</v>
      </c>
      <c r="M205" s="6">
        <v>6312479.830000001</v>
      </c>
      <c r="N205" s="6">
        <f>'Net Tax Paid to Jurisdictions'!N205-'Administrative Fees'!N205</f>
        <v>6259163.2800000003</v>
      </c>
      <c r="O205" s="6">
        <f>'Net Tax Paid to Jurisdictions'!O205-'Administrative Fees'!O205</f>
        <v>5935076.96</v>
      </c>
      <c r="P205" s="6">
        <f>'Net Tax Paid to Jurisdictions'!P205-'Administrative Fees'!P205</f>
        <v>5584507.1099999994</v>
      </c>
      <c r="Q205" s="6">
        <f>'Net Tax Paid to Jurisdictions'!Q205-'Administrative Fees'!Q205</f>
        <v>5274487.74</v>
      </c>
      <c r="R205" s="6">
        <f>'Net Tax Paid to Jurisdictions'!R205-'Administrative Fees'!R205</f>
        <v>5321160.7700000005</v>
      </c>
      <c r="S205" s="6">
        <f>'Net Tax Paid to Jurisdictions'!S205-'Administrative Fees'!S205</f>
        <v>4703196.339999998</v>
      </c>
      <c r="T205" s="6">
        <f>'Net Tax Paid to Jurisdictions'!T205-'Administrative Fees'!T205</f>
        <v>4934577.8899999997</v>
      </c>
      <c r="U205" s="6">
        <v>4951229.8499999996</v>
      </c>
      <c r="V205" s="6">
        <v>4808303.3500000006</v>
      </c>
      <c r="W205" s="6">
        <v>5094836.3699999992</v>
      </c>
      <c r="X205" s="6">
        <v>5530671.4900000002</v>
      </c>
      <c r="Y205" s="6">
        <v>5732593.5299999993</v>
      </c>
      <c r="Z205" t="s">
        <v>529</v>
      </c>
    </row>
    <row r="206" spans="1:26" x14ac:dyDescent="0.55000000000000004">
      <c r="A206" t="str">
        <f>VLOOKUP(B206,[1]jurisdictions!$E$1:$F$65536,2,FALSE)</f>
        <v>DS450003</v>
      </c>
      <c r="B206" t="s">
        <v>200</v>
      </c>
      <c r="C206" s="1">
        <v>4671293.76</v>
      </c>
      <c r="D206" s="1">
        <v>3966244.1099999989</v>
      </c>
      <c r="E206" s="1">
        <v>3678265.7399999993</v>
      </c>
      <c r="F206" s="1">
        <v>3809353.41</v>
      </c>
      <c r="G206" s="1">
        <v>4168434.3499999996</v>
      </c>
      <c r="H206" s="1">
        <v>4362343.84</v>
      </c>
      <c r="I206" s="1">
        <v>4035222.4699999988</v>
      </c>
      <c r="J206" s="1">
        <v>4424108.08</v>
      </c>
      <c r="K206" s="1">
        <v>3633157.54</v>
      </c>
      <c r="L206" s="1">
        <v>3554240.4000000004</v>
      </c>
      <c r="M206" s="6">
        <v>3803280.5799999991</v>
      </c>
      <c r="N206" s="6">
        <f>'Net Tax Paid to Jurisdictions'!N206-'Administrative Fees'!N206</f>
        <v>3896368.22</v>
      </c>
      <c r="O206" s="6">
        <f>'Net Tax Paid to Jurisdictions'!O206-'Administrative Fees'!O206</f>
        <v>3433808.27</v>
      </c>
      <c r="P206" s="6">
        <f>'Net Tax Paid to Jurisdictions'!P206-'Administrative Fees'!P206</f>
        <v>2947946.0399999996</v>
      </c>
      <c r="Q206" s="6">
        <f>'Net Tax Paid to Jurisdictions'!Q206-'Administrative Fees'!Q206</f>
        <v>2950136.35</v>
      </c>
      <c r="R206" s="6">
        <f>'Net Tax Paid to Jurisdictions'!R206-'Administrative Fees'!R206</f>
        <v>3333939.17</v>
      </c>
      <c r="S206" s="6">
        <f>'Net Tax Paid to Jurisdictions'!S206-'Administrative Fees'!S206</f>
        <v>3293064.5300000003</v>
      </c>
      <c r="T206" s="6">
        <f>'Net Tax Paid to Jurisdictions'!T206-'Administrative Fees'!T206</f>
        <v>3336868.2100000004</v>
      </c>
      <c r="U206" s="6">
        <v>3473292.85</v>
      </c>
      <c r="V206" s="6">
        <v>3545542.3000000007</v>
      </c>
      <c r="W206" s="6">
        <v>3629905.05</v>
      </c>
      <c r="X206" s="6">
        <v>4631609.7699999996</v>
      </c>
      <c r="Y206" s="6">
        <v>4379831.03</v>
      </c>
      <c r="Z206" t="s">
        <v>529</v>
      </c>
    </row>
    <row r="207" spans="1:26" x14ac:dyDescent="0.55000000000000004">
      <c r="A207" t="str">
        <f>VLOOKUP(B207,[1]jurisdictions!$E$1:$F$65536,2,FALSE)</f>
        <v>DS450004</v>
      </c>
      <c r="B207" t="s">
        <v>201</v>
      </c>
      <c r="C207" s="1">
        <v>324624.90000000008</v>
      </c>
      <c r="D207" s="1">
        <v>404641.64999999991</v>
      </c>
      <c r="E207" s="1">
        <v>491375.81999999989</v>
      </c>
      <c r="F207" s="1">
        <v>600617.64</v>
      </c>
      <c r="G207" s="1">
        <v>597652.77999999991</v>
      </c>
      <c r="H207" s="1">
        <v>621536.32999999996</v>
      </c>
      <c r="I207" s="1">
        <v>625413.00999999989</v>
      </c>
      <c r="J207" s="1">
        <v>732850.98999999976</v>
      </c>
      <c r="K207" s="1">
        <v>607361.95000000007</v>
      </c>
      <c r="L207" s="1">
        <v>657336.80000000016</v>
      </c>
      <c r="M207" s="6">
        <v>715982.61999999988</v>
      </c>
      <c r="N207" s="6">
        <f>'Net Tax Paid to Jurisdictions'!N207-'Administrative Fees'!N207</f>
        <v>571516.43999999994</v>
      </c>
      <c r="O207" s="6">
        <f>'Net Tax Paid to Jurisdictions'!O207-'Administrative Fees'!O207</f>
        <v>565506.71999999986</v>
      </c>
      <c r="P207" s="6">
        <f>'Net Tax Paid to Jurisdictions'!P207-'Administrative Fees'!P207</f>
        <v>550126.53</v>
      </c>
      <c r="Q207" s="6">
        <f>'Net Tax Paid to Jurisdictions'!Q207-'Administrative Fees'!Q207</f>
        <v>533773.57000000007</v>
      </c>
      <c r="R207" s="6">
        <f>'Net Tax Paid to Jurisdictions'!R207-'Administrative Fees'!R207</f>
        <v>555542.47000000009</v>
      </c>
      <c r="S207" s="6">
        <f>'Net Tax Paid to Jurisdictions'!S207-'Administrative Fees'!S207</f>
        <v>541977.51</v>
      </c>
      <c r="T207" s="6">
        <f>'Net Tax Paid to Jurisdictions'!T207-'Administrative Fees'!T207</f>
        <v>563563.4099999998</v>
      </c>
      <c r="U207" s="6">
        <v>534582.04</v>
      </c>
      <c r="V207" s="6">
        <v>542280.52</v>
      </c>
      <c r="W207" s="6">
        <v>563891.92999999993</v>
      </c>
      <c r="X207" s="6">
        <v>365427.18000000005</v>
      </c>
      <c r="Y207" s="6">
        <v>288149.09999999998</v>
      </c>
      <c r="Z207" t="s">
        <v>529</v>
      </c>
    </row>
    <row r="208" spans="1:26" x14ac:dyDescent="0.55000000000000004">
      <c r="A208" t="str">
        <f>VLOOKUP(B208,[1]jurisdictions!$E$1:$F$65536,2,FALSE)</f>
        <v>DS450005</v>
      </c>
      <c r="B208" t="s">
        <v>202</v>
      </c>
      <c r="C208" s="1">
        <v>356615.85000000003</v>
      </c>
      <c r="D208" s="1">
        <v>414224.61</v>
      </c>
      <c r="E208" s="1">
        <v>463700.12999999989</v>
      </c>
      <c r="F208" s="1">
        <v>514202.31</v>
      </c>
      <c r="G208" s="1">
        <v>526079.46</v>
      </c>
      <c r="H208" s="1">
        <v>559239.32999999996</v>
      </c>
      <c r="I208" s="1">
        <v>557658.26</v>
      </c>
      <c r="J208" s="1">
        <v>533489.77999999991</v>
      </c>
      <c r="K208" s="1">
        <v>562646.34</v>
      </c>
      <c r="L208" s="1">
        <v>542673.09</v>
      </c>
      <c r="M208" s="6">
        <v>552908.65000000014</v>
      </c>
      <c r="N208" s="6">
        <f>'Net Tax Paid to Jurisdictions'!N208-'Administrative Fees'!N208</f>
        <v>579309.45000000007</v>
      </c>
      <c r="O208" s="6">
        <f>'Net Tax Paid to Jurisdictions'!O208-'Administrative Fees'!O208</f>
        <v>570053.01999999979</v>
      </c>
      <c r="P208" s="6">
        <f>'Net Tax Paid to Jurisdictions'!P208-'Administrative Fees'!P208</f>
        <v>556751.32999999996</v>
      </c>
      <c r="Q208" s="6">
        <f>'Net Tax Paid to Jurisdictions'!Q208-'Administrative Fees'!Q208</f>
        <v>543118.89999999991</v>
      </c>
      <c r="R208" s="6">
        <f>'Net Tax Paid to Jurisdictions'!R208-'Administrative Fees'!R208</f>
        <v>565705.66</v>
      </c>
      <c r="S208" s="6">
        <f>'Net Tax Paid to Jurisdictions'!S208-'Administrative Fees'!S208</f>
        <v>550868.07000000007</v>
      </c>
      <c r="T208" s="6">
        <f>'Net Tax Paid to Jurisdictions'!T208-'Administrative Fees'!T208</f>
        <v>549699.6100000001</v>
      </c>
      <c r="U208" s="6">
        <v>534732.04999999993</v>
      </c>
      <c r="V208" s="6">
        <v>499312.35</v>
      </c>
      <c r="W208" s="6">
        <v>500531.69</v>
      </c>
      <c r="X208" s="6">
        <v>290158.16000000003</v>
      </c>
      <c r="Y208" s="6">
        <v>303094.07</v>
      </c>
      <c r="Z208" t="s">
        <v>529</v>
      </c>
    </row>
    <row r="209" spans="1:26" x14ac:dyDescent="0.55000000000000004">
      <c r="A209" t="s">
        <v>577</v>
      </c>
      <c r="B209" t="s">
        <v>578</v>
      </c>
      <c r="C209" s="1"/>
      <c r="D209" s="1"/>
      <c r="E209" s="1"/>
      <c r="F209" s="1"/>
      <c r="G209" s="1"/>
      <c r="H209" s="1"/>
      <c r="I209" s="1"/>
      <c r="J209" s="1"/>
      <c r="K209" s="1"/>
      <c r="L209" s="1"/>
      <c r="M209" s="6"/>
      <c r="N209" s="6"/>
      <c r="O209" s="6"/>
      <c r="P209" s="6"/>
      <c r="Q209" s="6">
        <f>'Net Tax Paid to Jurisdictions'!Q209-'Administrative Fees'!Q209</f>
        <v>295027.58</v>
      </c>
      <c r="R209" s="6">
        <f>'Net Tax Paid to Jurisdictions'!R209-'Administrative Fees'!R209</f>
        <v>697030.42999999993</v>
      </c>
      <c r="S209" s="6">
        <f>'Net Tax Paid to Jurisdictions'!S209-'Administrative Fees'!S209</f>
        <v>799532.37</v>
      </c>
      <c r="T209" s="6">
        <f>'Net Tax Paid to Jurisdictions'!T209-'Administrative Fees'!T209</f>
        <v>857080.46000000008</v>
      </c>
      <c r="U209" s="6">
        <v>910913.2999999997</v>
      </c>
      <c r="V209" s="6">
        <v>865765.24000000022</v>
      </c>
      <c r="W209" s="6">
        <v>969448.39999999979</v>
      </c>
      <c r="X209" s="6">
        <v>1024841.7599999999</v>
      </c>
      <c r="Y209" s="6">
        <v>1052190.75</v>
      </c>
      <c r="Z209" t="s">
        <v>529</v>
      </c>
    </row>
    <row r="210" spans="1:26" x14ac:dyDescent="0.55000000000000004">
      <c r="A210" t="str">
        <f>VLOOKUP(B210,[1]jurisdictions!$E$1:$F$65536,2,FALSE)</f>
        <v>DS451000</v>
      </c>
      <c r="B210" t="s">
        <v>203</v>
      </c>
      <c r="C210" s="1">
        <v>5684587.7700000005</v>
      </c>
      <c r="D210" s="1">
        <v>7477965.5000000028</v>
      </c>
      <c r="E210" s="1">
        <v>6613569.1700000018</v>
      </c>
      <c r="F210" s="1">
        <v>8513896.790000001</v>
      </c>
      <c r="G210" s="1">
        <v>9510067.2200000025</v>
      </c>
      <c r="H210" s="1">
        <v>10415721.710000005</v>
      </c>
      <c r="I210" s="1">
        <v>11026447.560000001</v>
      </c>
      <c r="J210" s="1">
        <v>10936724.270000003</v>
      </c>
      <c r="K210" s="1">
        <v>10212577.590000002</v>
      </c>
      <c r="L210" s="1">
        <v>9895058.4300000053</v>
      </c>
      <c r="M210" s="6">
        <v>9672484.0599999987</v>
      </c>
      <c r="N210" s="6">
        <f>'Net Tax Paid to Jurisdictions'!N210-'Administrative Fees'!N210</f>
        <v>9585764.3099999987</v>
      </c>
      <c r="O210" s="6">
        <f>'Net Tax Paid to Jurisdictions'!O210-'Administrative Fees'!O210</f>
        <v>9658416.7899999991</v>
      </c>
      <c r="P210" s="6">
        <f>'Net Tax Paid to Jurisdictions'!P210-'Administrative Fees'!P210</f>
        <v>9344246.6099999994</v>
      </c>
      <c r="Q210" s="6">
        <f>'Net Tax Paid to Jurisdictions'!Q210-'Administrative Fees'!Q210</f>
        <v>8838798.1800000016</v>
      </c>
      <c r="R210" s="6">
        <f>'Net Tax Paid to Jurisdictions'!R210-'Administrative Fees'!R210</f>
        <v>9549969.5</v>
      </c>
      <c r="S210" s="6">
        <f>'Net Tax Paid to Jurisdictions'!S210-'Administrative Fees'!S210</f>
        <v>7485112.8400000008</v>
      </c>
      <c r="T210" s="6">
        <f>'Net Tax Paid to Jurisdictions'!T210-'Administrative Fees'!T210</f>
        <v>7437077.1600000001</v>
      </c>
      <c r="U210" s="6">
        <v>6970848.2700000005</v>
      </c>
      <c r="V210" s="6">
        <v>6584203.4699999997</v>
      </c>
      <c r="W210" s="6">
        <v>6725726.6799999997</v>
      </c>
      <c r="X210" s="6">
        <v>6920172.1100000003</v>
      </c>
      <c r="Y210" s="6">
        <v>6613010.8199999994</v>
      </c>
      <c r="Z210" t="s">
        <v>529</v>
      </c>
    </row>
    <row r="211" spans="1:26" x14ac:dyDescent="0.55000000000000004">
      <c r="A211" t="str">
        <f>VLOOKUP(B211,[1]jurisdictions!$E$1:$F$65536,2,FALSE)</f>
        <v>DS460001</v>
      </c>
      <c r="B211" t="s">
        <v>204</v>
      </c>
      <c r="C211" s="1">
        <v>7977572.6900000023</v>
      </c>
      <c r="D211" s="1">
        <v>9019066.7899999991</v>
      </c>
      <c r="E211" s="1">
        <v>8938078.4400000051</v>
      </c>
      <c r="F211" s="1">
        <v>8312839.5399999982</v>
      </c>
      <c r="G211" s="1">
        <v>8252891.3099999996</v>
      </c>
      <c r="H211" s="1">
        <v>8886037.0399999972</v>
      </c>
      <c r="I211" s="1">
        <v>9134056.2599999961</v>
      </c>
      <c r="J211" s="1">
        <v>9511478.4800000004</v>
      </c>
      <c r="K211" s="1">
        <v>9479221.2100000046</v>
      </c>
      <c r="L211" s="1">
        <v>8524152.7600000016</v>
      </c>
      <c r="M211" s="6">
        <v>8955837.2200000025</v>
      </c>
      <c r="N211" s="6">
        <f>'Net Tax Paid to Jurisdictions'!N211-'Administrative Fees'!N211</f>
        <v>9118613.0199999996</v>
      </c>
      <c r="O211" s="6">
        <f>'Net Tax Paid to Jurisdictions'!O211-'Administrative Fees'!O211</f>
        <v>8642436.5300000012</v>
      </c>
      <c r="P211" s="6">
        <f>'Net Tax Paid to Jurisdictions'!P211-'Administrative Fees'!P211</f>
        <v>8058785.3899999997</v>
      </c>
      <c r="Q211" s="6">
        <f>'Net Tax Paid to Jurisdictions'!Q211-'Administrative Fees'!Q211</f>
        <v>7501558.7999999998</v>
      </c>
      <c r="R211" s="6">
        <f>'Net Tax Paid to Jurisdictions'!R211-'Administrative Fees'!R211</f>
        <v>7336965.8600000003</v>
      </c>
      <c r="S211" s="6">
        <f>'Net Tax Paid to Jurisdictions'!S211-'Administrative Fees'!S211</f>
        <v>7298531.4499999983</v>
      </c>
      <c r="T211" s="6">
        <f>'Net Tax Paid to Jurisdictions'!T211-'Administrative Fees'!T211</f>
        <v>7154137.4299999997</v>
      </c>
      <c r="U211" s="6">
        <v>7228539.1400000006</v>
      </c>
      <c r="V211" s="6">
        <v>6955422.9899999993</v>
      </c>
      <c r="W211" s="6">
        <v>6694893.1100000003</v>
      </c>
      <c r="X211" s="6">
        <v>6991417.1900000004</v>
      </c>
      <c r="Y211" s="6">
        <v>7196593.580000001</v>
      </c>
      <c r="Z211" t="s">
        <v>530</v>
      </c>
    </row>
    <row r="212" spans="1:26" x14ac:dyDescent="0.55000000000000004">
      <c r="A212" t="str">
        <f>VLOOKUP(B212,[1]jurisdictions!$E$1:$F$65536,2,FALSE)</f>
        <v>DS461000</v>
      </c>
      <c r="B212" t="s">
        <v>205</v>
      </c>
      <c r="C212" s="1">
        <v>694482.4099999998</v>
      </c>
      <c r="D212" s="1">
        <v>962246.75</v>
      </c>
      <c r="E212" s="1">
        <v>2382728.41</v>
      </c>
      <c r="F212" s="1">
        <v>3485357.0800000005</v>
      </c>
      <c r="G212" s="1">
        <v>3766476.55</v>
      </c>
      <c r="H212" s="1">
        <v>3994183.97</v>
      </c>
      <c r="I212" s="1">
        <v>3986967.41</v>
      </c>
      <c r="J212" s="1">
        <v>5506391.6399999997</v>
      </c>
      <c r="K212" s="1">
        <v>4252395.6400000006</v>
      </c>
      <c r="L212" s="1">
        <v>3954238.3699999992</v>
      </c>
      <c r="M212" s="6">
        <v>3642305.560000001</v>
      </c>
      <c r="N212" s="6">
        <f>'Net Tax Paid to Jurisdictions'!N212-'Administrative Fees'!N212</f>
        <v>3557246.0000000009</v>
      </c>
      <c r="O212" s="6">
        <f>'Net Tax Paid to Jurisdictions'!O212-'Administrative Fees'!O212</f>
        <v>3661063.26</v>
      </c>
      <c r="P212" s="6">
        <f>'Net Tax Paid to Jurisdictions'!P212-'Administrative Fees'!P212</f>
        <v>3534445.9099999997</v>
      </c>
      <c r="Q212" s="6">
        <f>'Net Tax Paid to Jurisdictions'!Q212-'Administrative Fees'!Q212</f>
        <v>3359969.59</v>
      </c>
      <c r="R212" s="6">
        <f>'Net Tax Paid to Jurisdictions'!R212-'Administrative Fees'!R212</f>
        <v>3362394.5300000003</v>
      </c>
      <c r="S212" s="6">
        <f>'Net Tax Paid to Jurisdictions'!S212-'Administrative Fees'!S212</f>
        <v>3107287.8899999992</v>
      </c>
      <c r="T212" s="6">
        <f>'Net Tax Paid to Jurisdictions'!T212-'Administrative Fees'!T212</f>
        <v>2900308.77</v>
      </c>
      <c r="U212" s="6">
        <v>2870970.4400000009</v>
      </c>
      <c r="V212" s="6">
        <v>2641825.04</v>
      </c>
      <c r="W212" s="6">
        <v>2714031.29</v>
      </c>
      <c r="X212" s="6">
        <v>2804575.4300000006</v>
      </c>
      <c r="Y212" s="6">
        <v>2403440.8300000005</v>
      </c>
      <c r="Z212" t="s">
        <v>530</v>
      </c>
    </row>
    <row r="213" spans="1:26" x14ac:dyDescent="0.55000000000000004">
      <c r="A213" t="str">
        <f>VLOOKUP(B213,[1]jurisdictions!$E$1:$F$65536,2,FALSE)</f>
        <v>DS470001</v>
      </c>
      <c r="B213" t="s">
        <v>206</v>
      </c>
      <c r="C213" s="1">
        <v>24818.19</v>
      </c>
      <c r="D213" s="1">
        <v>28606.80000000001</v>
      </c>
      <c r="E213" s="1">
        <v>19331.319999999996</v>
      </c>
      <c r="F213" s="1">
        <v>18149.52</v>
      </c>
      <c r="G213" s="1">
        <v>19152.23</v>
      </c>
      <c r="H213" s="1">
        <v>19065.28</v>
      </c>
      <c r="I213" s="1">
        <v>19055.409999999996</v>
      </c>
      <c r="J213" s="1">
        <v>22375.96</v>
      </c>
      <c r="K213" s="1">
        <v>20527.73</v>
      </c>
      <c r="L213" s="1">
        <v>18192.900000000001</v>
      </c>
      <c r="M213" s="6">
        <v>15127.999999999998</v>
      </c>
      <c r="N213" s="6">
        <f>'Net Tax Paid to Jurisdictions'!N213-'Administrative Fees'!N213</f>
        <v>16175.399999999996</v>
      </c>
      <c r="O213" s="6">
        <f>'Net Tax Paid to Jurisdictions'!O213-'Administrative Fees'!O213</f>
        <v>12623.210000000001</v>
      </c>
      <c r="P213" s="6">
        <f>'Net Tax Paid to Jurisdictions'!P213-'Administrative Fees'!P213</f>
        <v>11683.41</v>
      </c>
      <c r="Q213" s="6">
        <f>'Net Tax Paid to Jurisdictions'!Q213-'Administrative Fees'!Q213</f>
        <v>10669.56</v>
      </c>
      <c r="R213" s="6">
        <f>'Net Tax Paid to Jurisdictions'!R213-'Administrative Fees'!R213</f>
        <v>10491.14</v>
      </c>
      <c r="S213" s="6">
        <f>'Net Tax Paid to Jurisdictions'!S213-'Administrative Fees'!S213</f>
        <v>11598.639999999996</v>
      </c>
      <c r="T213" s="6">
        <f>'Net Tax Paid to Jurisdictions'!T213-'Administrative Fees'!T213</f>
        <v>12863.769999999999</v>
      </c>
      <c r="U213" s="6">
        <v>12882.899999999994</v>
      </c>
      <c r="V213" s="6">
        <v>15224.3</v>
      </c>
      <c r="W213" s="6">
        <v>15150.629999999997</v>
      </c>
      <c r="X213" s="6">
        <v>17565.100000000002</v>
      </c>
      <c r="Y213" s="6">
        <v>19742.109999999997</v>
      </c>
      <c r="Z213" t="s">
        <v>531</v>
      </c>
    </row>
    <row r="214" spans="1:26" x14ac:dyDescent="0.55000000000000004">
      <c r="A214" t="str">
        <f>VLOOKUP(B214,[1]jurisdictions!$E$1:$F$65536,2,FALSE)</f>
        <v>DS470002</v>
      </c>
      <c r="B214" t="s">
        <v>207</v>
      </c>
      <c r="C214" s="1">
        <v>13104.260000000002</v>
      </c>
      <c r="D214" s="1">
        <v>15782.24</v>
      </c>
      <c r="E214" s="1">
        <v>14685.96</v>
      </c>
      <c r="F214" s="1">
        <v>12917.549999999996</v>
      </c>
      <c r="G214" s="1">
        <v>14030.479999999998</v>
      </c>
      <c r="H214" s="1">
        <v>11713.759999999998</v>
      </c>
      <c r="I214" s="1">
        <v>14876.309999999998</v>
      </c>
      <c r="J214" s="1">
        <v>14475.08</v>
      </c>
      <c r="K214" s="1">
        <v>15003.399999999998</v>
      </c>
      <c r="L214" s="1">
        <v>12474.199999999997</v>
      </c>
      <c r="M214" s="6">
        <v>12141.48</v>
      </c>
      <c r="N214" s="6">
        <f>'Net Tax Paid to Jurisdictions'!N214-'Administrative Fees'!N214</f>
        <v>12569.710000000003</v>
      </c>
      <c r="O214" s="6">
        <f>'Net Tax Paid to Jurisdictions'!O214-'Administrative Fees'!O214</f>
        <v>11581.590000000002</v>
      </c>
      <c r="P214" s="6">
        <f>'Net Tax Paid to Jurisdictions'!P214-'Administrative Fees'!P214</f>
        <v>11406.54</v>
      </c>
      <c r="Q214" s="6">
        <f>'Net Tax Paid to Jurisdictions'!Q214-'Administrative Fees'!Q214</f>
        <v>11039.85</v>
      </c>
      <c r="R214" s="6">
        <f>'Net Tax Paid to Jurisdictions'!R214-'Administrative Fees'!R214</f>
        <v>10078.190000000002</v>
      </c>
      <c r="S214" s="6">
        <f>'Net Tax Paid to Jurisdictions'!S214-'Administrative Fees'!S214</f>
        <v>10567.480000000003</v>
      </c>
      <c r="T214" s="6">
        <f>'Net Tax Paid to Jurisdictions'!T214-'Administrative Fees'!T214</f>
        <v>10696.860000000002</v>
      </c>
      <c r="U214" s="6">
        <v>10540.349999999999</v>
      </c>
      <c r="V214" s="6">
        <v>10833.619999999999</v>
      </c>
      <c r="W214" s="6">
        <v>11205.55</v>
      </c>
      <c r="X214" s="6">
        <v>14274.589999999998</v>
      </c>
      <c r="Y214" s="6">
        <v>14846.039999999999</v>
      </c>
      <c r="Z214" t="s">
        <v>531</v>
      </c>
    </row>
    <row r="215" spans="1:26" x14ac:dyDescent="0.55000000000000004">
      <c r="A215" t="str">
        <f>VLOOKUP(B215,[1]jurisdictions!$E$1:$F$65536,2,FALSE)</f>
        <v>DS470003</v>
      </c>
      <c r="B215" t="s">
        <v>208</v>
      </c>
      <c r="C215" s="1">
        <v>151038.61000000002</v>
      </c>
      <c r="D215" s="1">
        <v>176142.12000000002</v>
      </c>
      <c r="E215" s="1">
        <v>164369.44000000003</v>
      </c>
      <c r="F215" s="1">
        <v>139904.32000000004</v>
      </c>
      <c r="G215" s="1">
        <v>142823.69</v>
      </c>
      <c r="H215" s="1">
        <v>132862.57</v>
      </c>
      <c r="I215" s="1">
        <v>139941.92000000001</v>
      </c>
      <c r="J215" s="1">
        <v>142453.91</v>
      </c>
      <c r="K215" s="1">
        <v>127289.32</v>
      </c>
      <c r="L215" s="1">
        <v>112207.58</v>
      </c>
      <c r="M215" s="6">
        <v>110329.49000000002</v>
      </c>
      <c r="N215" s="6">
        <f>'Net Tax Paid to Jurisdictions'!N215-'Administrative Fees'!N215</f>
        <v>99175.14</v>
      </c>
      <c r="O215" s="6">
        <f>'Net Tax Paid to Jurisdictions'!O215-'Administrative Fees'!O215</f>
        <v>82100.89</v>
      </c>
      <c r="P215" s="6">
        <f>'Net Tax Paid to Jurisdictions'!P215-'Administrative Fees'!P215</f>
        <v>78215</v>
      </c>
      <c r="Q215" s="6">
        <f>'Net Tax Paid to Jurisdictions'!Q215-'Administrative Fees'!Q215</f>
        <v>80156.09</v>
      </c>
      <c r="R215" s="6">
        <f>'Net Tax Paid to Jurisdictions'!R215-'Administrative Fees'!R215</f>
        <v>72210.900000000009</v>
      </c>
      <c r="S215" s="6">
        <f>'Net Tax Paid to Jurisdictions'!S215-'Administrative Fees'!S215</f>
        <v>71676.23</v>
      </c>
      <c r="T215" s="6">
        <f>'Net Tax Paid to Jurisdictions'!T215-'Administrative Fees'!T215</f>
        <v>71091.44</v>
      </c>
      <c r="U215" s="6">
        <v>76133.320000000007</v>
      </c>
      <c r="V215" s="6">
        <v>81469.280000000013</v>
      </c>
      <c r="W215" s="6">
        <v>79876.94</v>
      </c>
      <c r="X215" s="6">
        <v>91606.430000000008</v>
      </c>
      <c r="Y215" s="6">
        <v>96857.510000000038</v>
      </c>
      <c r="Z215" t="s">
        <v>531</v>
      </c>
    </row>
    <row r="216" spans="1:26" x14ac:dyDescent="0.55000000000000004">
      <c r="A216" t="str">
        <f>VLOOKUP(B216,[1]jurisdictions!$E$1:$F$65536,2,FALSE)</f>
        <v>DS470004</v>
      </c>
      <c r="B216" t="s">
        <v>209</v>
      </c>
      <c r="C216" s="1">
        <v>3554.0099999999993</v>
      </c>
      <c r="D216" s="1">
        <v>4510.5200000000004</v>
      </c>
      <c r="E216" s="1">
        <v>8582.42</v>
      </c>
      <c r="F216" s="1">
        <v>8951.7800000000007</v>
      </c>
      <c r="G216" s="1">
        <v>8472.09</v>
      </c>
      <c r="H216" s="1">
        <v>8034.08</v>
      </c>
      <c r="I216" s="1">
        <v>7523.5</v>
      </c>
      <c r="J216" s="1">
        <v>7533.49</v>
      </c>
      <c r="K216" s="1">
        <v>9535.4399999999987</v>
      </c>
      <c r="L216" s="1">
        <v>7991.4800000000023</v>
      </c>
      <c r="M216" s="6">
        <v>8634.6600000000017</v>
      </c>
      <c r="N216" s="6">
        <f>'Net Tax Paid to Jurisdictions'!N216-'Administrative Fees'!N216</f>
        <v>10354.119999999999</v>
      </c>
      <c r="O216" s="6">
        <f>'Net Tax Paid to Jurisdictions'!O216-'Administrative Fees'!O216</f>
        <v>7223.78</v>
      </c>
      <c r="P216" s="6">
        <f>'Net Tax Paid to Jurisdictions'!P216-'Administrative Fees'!P216</f>
        <v>6964.47</v>
      </c>
      <c r="Q216" s="6">
        <f>'Net Tax Paid to Jurisdictions'!Q216-'Administrative Fees'!Q216</f>
        <v>4844.5000000000009</v>
      </c>
      <c r="R216" s="6">
        <f>'Net Tax Paid to Jurisdictions'!R216-'Administrative Fees'!R216</f>
        <v>4459.26</v>
      </c>
      <c r="S216" s="6">
        <f>'Net Tax Paid to Jurisdictions'!S216-'Administrative Fees'!S216</f>
        <v>3865.82</v>
      </c>
      <c r="T216" s="6">
        <f>'Net Tax Paid to Jurisdictions'!T216-'Administrative Fees'!T216</f>
        <v>4402.5099999999993</v>
      </c>
      <c r="U216" s="6">
        <v>5199.91</v>
      </c>
      <c r="V216" s="6">
        <v>3641.39</v>
      </c>
      <c r="W216" s="6">
        <v>4200.8999999999996</v>
      </c>
      <c r="X216" s="6">
        <v>5497.83</v>
      </c>
      <c r="Y216" s="6">
        <v>5371.98</v>
      </c>
      <c r="Z216" t="s">
        <v>531</v>
      </c>
    </row>
    <row r="217" spans="1:26" x14ac:dyDescent="0.55000000000000004">
      <c r="A217" t="str">
        <f>VLOOKUP(B217,[1]jurisdictions!$E$1:$F$65536,2,FALSE)</f>
        <v>DS470005</v>
      </c>
      <c r="B217" t="s">
        <v>210</v>
      </c>
      <c r="C217" s="1">
        <v>44988.850000000013</v>
      </c>
      <c r="D217" s="1">
        <v>54635.580000000009</v>
      </c>
      <c r="E217" s="1">
        <v>52024.220000000016</v>
      </c>
      <c r="F217" s="1">
        <v>52272.68</v>
      </c>
      <c r="G217" s="1">
        <v>52546.360000000008</v>
      </c>
      <c r="H217" s="1">
        <v>50618.58</v>
      </c>
      <c r="I217" s="1">
        <v>50159.21</v>
      </c>
      <c r="J217" s="1">
        <v>49494.58</v>
      </c>
      <c r="K217" s="1">
        <v>46609.479999999989</v>
      </c>
      <c r="L217" s="1">
        <v>44217.440000000017</v>
      </c>
      <c r="M217" s="6">
        <v>41532.839999999997</v>
      </c>
      <c r="N217" s="6">
        <f>'Net Tax Paid to Jurisdictions'!N217-'Administrative Fees'!N217</f>
        <v>46141.69999999999</v>
      </c>
      <c r="O217" s="6">
        <f>'Net Tax Paid to Jurisdictions'!O217-'Administrative Fees'!O217</f>
        <v>40011.62000000001</v>
      </c>
      <c r="P217" s="6">
        <f>'Net Tax Paid to Jurisdictions'!P217-'Administrative Fees'!P217</f>
        <v>39435.71</v>
      </c>
      <c r="Q217" s="6">
        <f>'Net Tax Paid to Jurisdictions'!Q217-'Administrative Fees'!Q217</f>
        <v>37729.869999999995</v>
      </c>
      <c r="R217" s="6">
        <f>'Net Tax Paid to Jurisdictions'!R217-'Administrative Fees'!R217</f>
        <v>36925.329999999994</v>
      </c>
      <c r="S217" s="6">
        <f>'Net Tax Paid to Jurisdictions'!S217-'Administrative Fees'!S217</f>
        <v>38050.83</v>
      </c>
      <c r="T217" s="6">
        <f>'Net Tax Paid to Jurisdictions'!T217-'Administrative Fees'!T217</f>
        <v>37958.99</v>
      </c>
      <c r="U217" s="6">
        <v>40454.369999999995</v>
      </c>
      <c r="V217" s="6">
        <v>36517.149999999994</v>
      </c>
      <c r="W217" s="6">
        <v>36576.180000000008</v>
      </c>
      <c r="X217" s="6">
        <v>38156.320000000007</v>
      </c>
      <c r="Y217" s="6">
        <v>38699.42</v>
      </c>
      <c r="Z217" t="s">
        <v>531</v>
      </c>
    </row>
    <row r="218" spans="1:26" x14ac:dyDescent="0.55000000000000004">
      <c r="A218" t="str">
        <f>VLOOKUP(B218,[1]jurisdictions!$E$1:$F$65536,2,FALSE)</f>
        <v>DS470006</v>
      </c>
      <c r="B218" t="s">
        <v>211</v>
      </c>
      <c r="C218" s="1">
        <v>875.03</v>
      </c>
      <c r="D218" s="1">
        <v>705.02</v>
      </c>
      <c r="E218" s="1">
        <v>591.24999999999989</v>
      </c>
      <c r="F218" s="1">
        <v>524.23</v>
      </c>
      <c r="G218" s="1">
        <v>591.32999999999993</v>
      </c>
      <c r="H218" s="1">
        <v>544.71</v>
      </c>
      <c r="I218" s="1">
        <v>536.52</v>
      </c>
      <c r="J218" s="1">
        <v>879.35000000000014</v>
      </c>
      <c r="K218" s="1">
        <v>595.80000000000007</v>
      </c>
      <c r="L218" s="1">
        <v>473.37</v>
      </c>
      <c r="M218" s="6">
        <v>356.92999999999995</v>
      </c>
      <c r="N218" s="6">
        <f>'Net Tax Paid to Jurisdictions'!N218-'Administrative Fees'!N218</f>
        <v>294.14</v>
      </c>
      <c r="O218" s="6">
        <f>'Net Tax Paid to Jurisdictions'!O218-'Administrative Fees'!O218</f>
        <v>244.33</v>
      </c>
      <c r="P218" s="6">
        <f>'Net Tax Paid to Jurisdictions'!P218-'Administrative Fees'!P218</f>
        <v>268.92</v>
      </c>
      <c r="Q218" s="6">
        <f>'Net Tax Paid to Jurisdictions'!Q218-'Administrative Fees'!Q218</f>
        <v>329.18999999999994</v>
      </c>
      <c r="R218" s="6">
        <f>'Net Tax Paid to Jurisdictions'!R218-'Administrative Fees'!R218</f>
        <v>352.46</v>
      </c>
      <c r="S218" s="6">
        <f>'Net Tax Paid to Jurisdictions'!S218-'Administrative Fees'!S218</f>
        <v>360.15000000000003</v>
      </c>
      <c r="T218" s="6">
        <f>'Net Tax Paid to Jurisdictions'!T218-'Administrative Fees'!T218</f>
        <v>408.48</v>
      </c>
      <c r="U218" s="6">
        <v>585.32000000000278</v>
      </c>
      <c r="V218" s="6">
        <v>852.39</v>
      </c>
      <c r="W218" s="6">
        <v>1008.0000000000001</v>
      </c>
      <c r="X218" s="6">
        <v>1567.2299999999998</v>
      </c>
      <c r="Y218" s="6">
        <v>315.08</v>
      </c>
      <c r="Z218" t="s">
        <v>531</v>
      </c>
    </row>
    <row r="219" spans="1:26" x14ac:dyDescent="0.55000000000000004">
      <c r="A219" t="str">
        <f>VLOOKUP(B219,[1]jurisdictions!$E$1:$F$65536,2,FALSE)</f>
        <v>DS470007</v>
      </c>
      <c r="B219" t="s">
        <v>212</v>
      </c>
      <c r="C219" s="1">
        <v>104004.43000000002</v>
      </c>
      <c r="D219" s="1">
        <v>131916.92000000001</v>
      </c>
      <c r="E219" s="1">
        <v>109291.91000000006</v>
      </c>
      <c r="F219" s="1">
        <v>103909.00000000004</v>
      </c>
      <c r="G219" s="1">
        <v>105541.24000000002</v>
      </c>
      <c r="H219" s="1">
        <v>105192.93000000002</v>
      </c>
      <c r="I219" s="1">
        <v>110266.09</v>
      </c>
      <c r="J219" s="1">
        <v>105847.63</v>
      </c>
      <c r="K219" s="1">
        <v>110294.44000000003</v>
      </c>
      <c r="L219" s="1">
        <v>95912.98000000004</v>
      </c>
      <c r="M219" s="6">
        <v>98289.210000000021</v>
      </c>
      <c r="N219" s="6">
        <f>'Net Tax Paid to Jurisdictions'!N219-'Administrative Fees'!N219</f>
        <v>100030.85</v>
      </c>
      <c r="O219" s="6">
        <f>'Net Tax Paid to Jurisdictions'!O219-'Administrative Fees'!O219</f>
        <v>86495.63</v>
      </c>
      <c r="P219" s="6">
        <f>'Net Tax Paid to Jurisdictions'!P219-'Administrative Fees'!P219</f>
        <v>89399.63</v>
      </c>
      <c r="Q219" s="6">
        <f>'Net Tax Paid to Jurisdictions'!Q219-'Administrative Fees'!Q219</f>
        <v>86631.569999999992</v>
      </c>
      <c r="R219" s="6">
        <f>'Net Tax Paid to Jurisdictions'!R219-'Administrative Fees'!R219</f>
        <v>86119.26</v>
      </c>
      <c r="S219" s="6">
        <f>'Net Tax Paid to Jurisdictions'!S219-'Administrative Fees'!S219</f>
        <v>74160.950000000012</v>
      </c>
      <c r="T219" s="6">
        <f>'Net Tax Paid to Jurisdictions'!T219-'Administrative Fees'!T219</f>
        <v>74831.02</v>
      </c>
      <c r="U219" s="6">
        <v>83339.33</v>
      </c>
      <c r="V219" s="6">
        <v>70697.37000000001</v>
      </c>
      <c r="W219" s="6">
        <v>67079.869999999981</v>
      </c>
      <c r="X219" s="6">
        <v>76473.279999999999</v>
      </c>
      <c r="Y219" s="6">
        <v>80581.209999999992</v>
      </c>
      <c r="Z219" t="s">
        <v>531</v>
      </c>
    </row>
    <row r="220" spans="1:26" x14ac:dyDescent="0.55000000000000004">
      <c r="A220" t="str">
        <f>VLOOKUP(B220,[1]jurisdictions!$E$1:$F$65536,2,FALSE)</f>
        <v>DS470008</v>
      </c>
      <c r="B220" t="s">
        <v>213</v>
      </c>
      <c r="C220" s="1">
        <v>20355.840000000007</v>
      </c>
      <c r="D220" s="1">
        <v>25931.87</v>
      </c>
      <c r="E220" s="1">
        <v>23845.709999999995</v>
      </c>
      <c r="F220" s="1">
        <v>25576.83</v>
      </c>
      <c r="G220" s="1">
        <v>30680.559999999994</v>
      </c>
      <c r="H220" s="1">
        <v>28018.21</v>
      </c>
      <c r="I220" s="1">
        <v>27206.91</v>
      </c>
      <c r="J220" s="1">
        <v>28389.14</v>
      </c>
      <c r="K220" s="1">
        <v>22968.860000000004</v>
      </c>
      <c r="L220" s="1">
        <v>21181.300000000003</v>
      </c>
      <c r="M220" s="6">
        <v>19751.399999999998</v>
      </c>
      <c r="N220" s="6">
        <f>'Net Tax Paid to Jurisdictions'!N220-'Administrative Fees'!N220</f>
        <v>21984.99</v>
      </c>
      <c r="O220" s="6">
        <f>'Net Tax Paid to Jurisdictions'!O220-'Administrative Fees'!O220</f>
        <v>17063.03</v>
      </c>
      <c r="P220" s="6">
        <f>'Net Tax Paid to Jurisdictions'!P220-'Administrative Fees'!P220</f>
        <v>16706.980000000003</v>
      </c>
      <c r="Q220" s="6">
        <f>'Net Tax Paid to Jurisdictions'!Q220-'Administrative Fees'!Q220</f>
        <v>16238.7</v>
      </c>
      <c r="R220" s="6">
        <f>'Net Tax Paid to Jurisdictions'!R220-'Administrative Fees'!R220</f>
        <v>15545.58</v>
      </c>
      <c r="S220" s="6">
        <f>'Net Tax Paid to Jurisdictions'!S220-'Administrative Fees'!S220</f>
        <v>16173.789999999997</v>
      </c>
      <c r="T220" s="6">
        <f>'Net Tax Paid to Jurisdictions'!T220-'Administrative Fees'!T220</f>
        <v>16384.390000000003</v>
      </c>
      <c r="U220" s="6">
        <v>16817.399999999998</v>
      </c>
      <c r="V220" s="6">
        <v>18594.34</v>
      </c>
      <c r="W220" s="6">
        <v>20439.579999999998</v>
      </c>
      <c r="X220" s="6">
        <v>23099.949999999983</v>
      </c>
      <c r="Y220" s="6">
        <v>23105.099999999995</v>
      </c>
      <c r="Z220" t="s">
        <v>531</v>
      </c>
    </row>
    <row r="221" spans="1:26" x14ac:dyDescent="0.55000000000000004">
      <c r="A221" t="str">
        <f>VLOOKUP(B221,[1]jurisdictions!$E$1:$F$65536,2,FALSE)</f>
        <v>DS471000</v>
      </c>
      <c r="B221" t="s">
        <v>214</v>
      </c>
      <c r="C221" s="1">
        <v>0</v>
      </c>
      <c r="D221" s="1"/>
      <c r="E221" s="1">
        <v>104930.19</v>
      </c>
      <c r="F221" s="1">
        <v>212416.74000000002</v>
      </c>
      <c r="G221" s="1">
        <v>258232.59999999998</v>
      </c>
      <c r="H221" s="1">
        <v>276199.70999999996</v>
      </c>
      <c r="I221" s="1">
        <v>295889.07999999996</v>
      </c>
      <c r="J221" s="1">
        <v>339133.16000000003</v>
      </c>
      <c r="K221" s="1">
        <v>282225.67</v>
      </c>
      <c r="L221" s="1">
        <v>262985.38</v>
      </c>
      <c r="M221" s="6">
        <v>258130.23</v>
      </c>
      <c r="N221" s="6">
        <f>'Net Tax Paid to Jurisdictions'!N221-'Administrative Fees'!N221</f>
        <v>235577.82</v>
      </c>
      <c r="O221" s="6">
        <f>'Net Tax Paid to Jurisdictions'!O221-'Administrative Fees'!O221</f>
        <v>222443.12000000002</v>
      </c>
      <c r="P221" s="6">
        <f>'Net Tax Paid to Jurisdictions'!P221-'Administrative Fees'!P221</f>
        <v>209446.99</v>
      </c>
      <c r="Q221" s="6">
        <f>'Net Tax Paid to Jurisdictions'!Q221-'Administrative Fees'!Q221</f>
        <v>191908.21000000002</v>
      </c>
      <c r="R221" s="6">
        <f>'Net Tax Paid to Jurisdictions'!R221-'Administrative Fees'!R221</f>
        <v>177871.95</v>
      </c>
      <c r="S221" s="6">
        <f>'Net Tax Paid to Jurisdictions'!S221-'Administrative Fees'!S221</f>
        <v>172653.43000000002</v>
      </c>
      <c r="T221" s="6">
        <f>'Net Tax Paid to Jurisdictions'!T221-'Administrative Fees'!T221</f>
        <v>153938</v>
      </c>
      <c r="U221" s="6">
        <v>145553.03999999998</v>
      </c>
      <c r="V221" s="6">
        <v>139153.36999999997</v>
      </c>
      <c r="W221" s="6">
        <v>139223.17000000001</v>
      </c>
      <c r="X221" s="6">
        <v>155223.55000000002</v>
      </c>
      <c r="Y221" s="6">
        <v>153463</v>
      </c>
      <c r="Z221" t="s">
        <v>531</v>
      </c>
    </row>
    <row r="222" spans="1:26" x14ac:dyDescent="0.55000000000000004">
      <c r="A222" t="str">
        <f>VLOOKUP(B222,[1]jurisdictions!$E$1:$F$65536,2,FALSE)</f>
        <v>DS480001</v>
      </c>
      <c r="B222" t="s">
        <v>215</v>
      </c>
      <c r="C222" s="1">
        <v>29789.279999999999</v>
      </c>
      <c r="D222" s="1">
        <v>35506.21</v>
      </c>
      <c r="E222" s="1">
        <v>31284.38</v>
      </c>
      <c r="F222" s="1">
        <v>26688.839999999997</v>
      </c>
      <c r="G222" s="1">
        <v>25119.859999999993</v>
      </c>
      <c r="H222" s="1">
        <v>34809.58</v>
      </c>
      <c r="I222" s="1">
        <v>31325.290000000005</v>
      </c>
      <c r="J222" s="1">
        <v>27965.739999999998</v>
      </c>
      <c r="K222" s="1">
        <v>23517.93</v>
      </c>
      <c r="L222" s="1">
        <v>22271.159999999996</v>
      </c>
      <c r="M222" s="6">
        <v>23601.339999999997</v>
      </c>
      <c r="N222" s="6">
        <f>'Net Tax Paid to Jurisdictions'!N222-'Administrative Fees'!N222</f>
        <v>22429.439999999995</v>
      </c>
      <c r="O222" s="6">
        <f>'Net Tax Paid to Jurisdictions'!O222-'Administrative Fees'!O222</f>
        <v>23460.14</v>
      </c>
      <c r="P222" s="6">
        <f>'Net Tax Paid to Jurisdictions'!P222-'Administrative Fees'!P222</f>
        <v>26258.440000000006</v>
      </c>
      <c r="Q222" s="6">
        <f>'Net Tax Paid to Jurisdictions'!Q222-'Administrative Fees'!Q222</f>
        <v>25334.34</v>
      </c>
      <c r="R222" s="6">
        <f>'Net Tax Paid to Jurisdictions'!R222-'Administrative Fees'!R222</f>
        <v>27132.639999999999</v>
      </c>
      <c r="S222" s="6">
        <f>'Net Tax Paid to Jurisdictions'!S222-'Administrative Fees'!S222</f>
        <v>27908.089999999997</v>
      </c>
      <c r="T222" s="6">
        <f>'Net Tax Paid to Jurisdictions'!T222-'Administrative Fees'!T222</f>
        <v>28157.529999999995</v>
      </c>
      <c r="U222" s="6">
        <v>26107.78</v>
      </c>
      <c r="V222" s="6">
        <v>28039.75</v>
      </c>
      <c r="W222" s="6">
        <v>31407.989999999998</v>
      </c>
      <c r="X222" s="6">
        <v>34161.279999999999</v>
      </c>
      <c r="Y222" s="6">
        <v>36442.709999999992</v>
      </c>
      <c r="Z222" t="s">
        <v>532</v>
      </c>
    </row>
    <row r="223" spans="1:26" x14ac:dyDescent="0.55000000000000004">
      <c r="A223" t="str">
        <f>VLOOKUP(B223,[1]jurisdictions!$E$1:$F$65536,2,FALSE)</f>
        <v>DS481000</v>
      </c>
      <c r="B223" t="s">
        <v>216</v>
      </c>
      <c r="C223" s="1">
        <v>11501.79</v>
      </c>
      <c r="D223" s="1">
        <v>11624.649999999998</v>
      </c>
      <c r="E223" s="1">
        <v>12640.89</v>
      </c>
      <c r="F223" s="1">
        <v>13277.060000000001</v>
      </c>
      <c r="G223" s="1">
        <v>13556.189999999999</v>
      </c>
      <c r="H223" s="1">
        <v>15796.969999999996</v>
      </c>
      <c r="I223" s="1">
        <v>15929.669999999995</v>
      </c>
      <c r="J223" s="1">
        <v>28583.34</v>
      </c>
      <c r="K223" s="1">
        <v>23967.299999999996</v>
      </c>
      <c r="L223" s="1">
        <v>20565.969999999998</v>
      </c>
      <c r="M223" s="6">
        <v>18918.559999999998</v>
      </c>
      <c r="N223" s="6">
        <f>'Net Tax Paid to Jurisdictions'!N223-'Administrative Fees'!N223</f>
        <v>17175.850000000002</v>
      </c>
      <c r="O223" s="6">
        <f>'Net Tax Paid to Jurisdictions'!O223-'Administrative Fees'!O223</f>
        <v>18608.420000000002</v>
      </c>
      <c r="P223" s="6">
        <f>'Net Tax Paid to Jurisdictions'!P223-'Administrative Fees'!P223</f>
        <v>17847.34</v>
      </c>
      <c r="Q223" s="6">
        <f>'Net Tax Paid to Jurisdictions'!Q223-'Administrative Fees'!Q223</f>
        <v>13830.23</v>
      </c>
      <c r="R223" s="6">
        <f>'Net Tax Paid to Jurisdictions'!R223-'Administrative Fees'!R223</f>
        <v>13317.43</v>
      </c>
      <c r="S223" s="6">
        <f>'Net Tax Paid to Jurisdictions'!S223-'Administrative Fees'!S223</f>
        <v>13127.04</v>
      </c>
      <c r="T223" s="6">
        <f>'Net Tax Paid to Jurisdictions'!T223-'Administrative Fees'!T223</f>
        <v>9573.6</v>
      </c>
      <c r="U223" s="6">
        <v>10643.669999999998</v>
      </c>
      <c r="V223" s="6">
        <v>11634.48</v>
      </c>
      <c r="W223" s="6">
        <v>10965.429999999998</v>
      </c>
      <c r="X223" s="6">
        <v>13027.56</v>
      </c>
      <c r="Y223" s="6">
        <v>11377.149999999998</v>
      </c>
      <c r="Z223" t="s">
        <v>532</v>
      </c>
    </row>
    <row r="224" spans="1:26" x14ac:dyDescent="0.55000000000000004">
      <c r="A224" t="str">
        <f>VLOOKUP(B224,[1]jurisdictions!$E$1:$F$65536,2,FALSE)</f>
        <v>DS490001</v>
      </c>
      <c r="B224" t="s">
        <v>217</v>
      </c>
      <c r="C224" s="1">
        <v>25241.930000000008</v>
      </c>
      <c r="D224" s="1">
        <v>29623.19</v>
      </c>
      <c r="E224" s="1">
        <v>21023.759999999995</v>
      </c>
      <c r="F224" s="1">
        <v>17847.72</v>
      </c>
      <c r="G224" s="1">
        <v>16374.21</v>
      </c>
      <c r="H224" s="1">
        <v>15432.770000000002</v>
      </c>
      <c r="I224" s="1">
        <v>17313.929999999997</v>
      </c>
      <c r="J224" s="1">
        <v>14637.32</v>
      </c>
      <c r="K224" s="1">
        <v>12106.029999999999</v>
      </c>
      <c r="L224" s="1">
        <v>10604.4</v>
      </c>
      <c r="M224" s="6">
        <v>12557.029999999997</v>
      </c>
      <c r="N224" s="6">
        <f>'Net Tax Paid to Jurisdictions'!N224-'Administrative Fees'!N224</f>
        <v>15548.999999999998</v>
      </c>
      <c r="O224" s="6">
        <f>'Net Tax Paid to Jurisdictions'!O224-'Administrative Fees'!O224</f>
        <v>11717.97</v>
      </c>
      <c r="P224" s="6">
        <f>'Net Tax Paid to Jurisdictions'!P224-'Administrative Fees'!P224</f>
        <v>12104.759999999998</v>
      </c>
      <c r="Q224" s="6">
        <f>'Net Tax Paid to Jurisdictions'!Q224-'Administrative Fees'!Q224</f>
        <v>12652.15</v>
      </c>
      <c r="R224" s="6">
        <f>'Net Tax Paid to Jurisdictions'!R224-'Administrative Fees'!R224</f>
        <v>12879.980000000001</v>
      </c>
      <c r="S224" s="6">
        <f>'Net Tax Paid to Jurisdictions'!S224-'Administrative Fees'!S224</f>
        <v>13081.109999999999</v>
      </c>
      <c r="T224" s="6">
        <f>'Net Tax Paid to Jurisdictions'!T224-'Administrative Fees'!T224</f>
        <v>14007.869999999999</v>
      </c>
      <c r="U224" s="6">
        <v>16214.74</v>
      </c>
      <c r="V224" s="6">
        <v>19510.330000000002</v>
      </c>
      <c r="W224" s="6">
        <v>20962.61</v>
      </c>
      <c r="X224" s="6">
        <v>27891.66</v>
      </c>
      <c r="Y224" s="6">
        <v>30504.839999999993</v>
      </c>
      <c r="Z224" t="s">
        <v>533</v>
      </c>
    </row>
    <row r="225" spans="1:26" x14ac:dyDescent="0.55000000000000004">
      <c r="A225" t="str">
        <f>VLOOKUP(B225,[1]jurisdictions!$E$1:$F$65536,2,FALSE)</f>
        <v>DS490002</v>
      </c>
      <c r="B225" t="s">
        <v>218</v>
      </c>
      <c r="C225" s="1">
        <v>11279.399999999998</v>
      </c>
      <c r="D225" s="1">
        <v>11568.640000000001</v>
      </c>
      <c r="E225" s="1">
        <v>9208.08</v>
      </c>
      <c r="F225" s="1">
        <v>7242.77</v>
      </c>
      <c r="G225" s="1">
        <v>6010.4499999999989</v>
      </c>
      <c r="H225" s="1">
        <v>6147.2699999999995</v>
      </c>
      <c r="I225" s="1">
        <v>7556.6499999999987</v>
      </c>
      <c r="J225" s="1">
        <v>28017.300000000014</v>
      </c>
      <c r="K225" s="1">
        <v>11849.56</v>
      </c>
      <c r="L225" s="1">
        <v>19604.329999999998</v>
      </c>
      <c r="M225" s="6">
        <v>20720</v>
      </c>
      <c r="N225" s="6">
        <f>'Net Tax Paid to Jurisdictions'!N225-'Administrative Fees'!N225</f>
        <v>22228.16</v>
      </c>
      <c r="O225" s="6">
        <f>'Net Tax Paid to Jurisdictions'!O225-'Administrative Fees'!O225</f>
        <v>15404.039999999997</v>
      </c>
      <c r="P225" s="6">
        <f>'Net Tax Paid to Jurisdictions'!P225-'Administrative Fees'!P225</f>
        <v>14508.859999999999</v>
      </c>
      <c r="Q225" s="6">
        <f>'Net Tax Paid to Jurisdictions'!Q225-'Administrative Fees'!Q225</f>
        <v>14827.59</v>
      </c>
      <c r="R225" s="6">
        <f>'Net Tax Paid to Jurisdictions'!R225-'Administrative Fees'!R225</f>
        <v>15476.869999999999</v>
      </c>
      <c r="S225" s="6">
        <f>'Net Tax Paid to Jurisdictions'!S225-'Administrative Fees'!S225</f>
        <v>14217.27</v>
      </c>
      <c r="T225" s="6">
        <f>'Net Tax Paid to Jurisdictions'!T225-'Administrative Fees'!T225</f>
        <v>12192.390000000001</v>
      </c>
      <c r="U225" s="6">
        <v>15356.569999999998</v>
      </c>
      <c r="V225" s="6">
        <v>17524.52</v>
      </c>
      <c r="W225" s="6">
        <v>15703.960000000001</v>
      </c>
      <c r="X225" s="6">
        <v>19423.669999999998</v>
      </c>
      <c r="Y225" s="6">
        <v>19605.039999999997</v>
      </c>
      <c r="Z225" t="s">
        <v>533</v>
      </c>
    </row>
    <row r="226" spans="1:26" x14ac:dyDescent="0.55000000000000004">
      <c r="A226" t="str">
        <f>VLOOKUP(B226,[1]jurisdictions!$E$1:$F$65536,2,FALSE)</f>
        <v>DS490003</v>
      </c>
      <c r="B226" t="s">
        <v>219</v>
      </c>
      <c r="C226" s="1">
        <v>131212.45000000004</v>
      </c>
      <c r="D226" s="1">
        <v>165797.79</v>
      </c>
      <c r="E226" s="1">
        <v>187103.55000000002</v>
      </c>
      <c r="F226" s="1">
        <v>185021.33000000005</v>
      </c>
      <c r="G226" s="1">
        <v>206444.63000000003</v>
      </c>
      <c r="H226" s="1">
        <v>207320.85000000003</v>
      </c>
      <c r="I226" s="1">
        <v>192280.61000000004</v>
      </c>
      <c r="J226" s="1">
        <v>378656.19</v>
      </c>
      <c r="K226" s="1">
        <v>227449.16999999995</v>
      </c>
      <c r="L226" s="1">
        <v>203024.35999999993</v>
      </c>
      <c r="M226" s="6">
        <v>162818.34999999998</v>
      </c>
      <c r="N226" s="6">
        <f>'Net Tax Paid to Jurisdictions'!N226-'Administrative Fees'!N226</f>
        <v>135515.76999999999</v>
      </c>
      <c r="O226" s="6">
        <f>'Net Tax Paid to Jurisdictions'!O226-'Administrative Fees'!O226</f>
        <v>110468.12000000002</v>
      </c>
      <c r="P226" s="6">
        <f>'Net Tax Paid to Jurisdictions'!P226-'Administrative Fees'!P226</f>
        <v>93925.720000000016</v>
      </c>
      <c r="Q226" s="6">
        <f>'Net Tax Paid to Jurisdictions'!Q226-'Administrative Fees'!Q226</f>
        <v>90340.219999999972</v>
      </c>
      <c r="R226" s="6">
        <f>'Net Tax Paid to Jurisdictions'!R226-'Administrative Fees'!R226</f>
        <v>93389.62999999999</v>
      </c>
      <c r="S226" s="6">
        <f>'Net Tax Paid to Jurisdictions'!S226-'Administrative Fees'!S226</f>
        <v>76268.31</v>
      </c>
      <c r="T226" s="6">
        <f>'Net Tax Paid to Jurisdictions'!T226-'Administrative Fees'!T226</f>
        <v>76320.87</v>
      </c>
      <c r="U226" s="6">
        <v>85873.67</v>
      </c>
      <c r="V226" s="6">
        <v>90757.11</v>
      </c>
      <c r="W226" s="6">
        <v>90882.579999999987</v>
      </c>
      <c r="X226" s="6">
        <v>96969.680000000008</v>
      </c>
      <c r="Y226" s="6">
        <v>86492.45</v>
      </c>
      <c r="Z226" t="s">
        <v>533</v>
      </c>
    </row>
    <row r="227" spans="1:26" x14ac:dyDescent="0.55000000000000004">
      <c r="A227" t="str">
        <f>VLOOKUP(B227,[1]jurisdictions!$E$1:$F$65536,2,FALSE)</f>
        <v>DS491000</v>
      </c>
      <c r="B227" t="s">
        <v>220</v>
      </c>
      <c r="C227" s="1">
        <v>45459.410000000011</v>
      </c>
      <c r="D227" s="1">
        <v>71572.190000000017</v>
      </c>
      <c r="E227" s="1">
        <v>95830.840000000026</v>
      </c>
      <c r="F227" s="1">
        <v>103207.75000000001</v>
      </c>
      <c r="G227" s="1">
        <v>114972.55999999998</v>
      </c>
      <c r="H227" s="1">
        <v>126862.81000000003</v>
      </c>
      <c r="I227" s="1">
        <v>144786.93000000005</v>
      </c>
      <c r="J227" s="1">
        <v>194525.71000000005</v>
      </c>
      <c r="K227" s="1">
        <v>150653.20000000001</v>
      </c>
      <c r="L227" s="1">
        <v>130078.45000000001</v>
      </c>
      <c r="M227" s="6">
        <v>102428.31000000001</v>
      </c>
      <c r="N227" s="6">
        <f>'Net Tax Paid to Jurisdictions'!N227-'Administrative Fees'!N227</f>
        <v>104526.72</v>
      </c>
      <c r="O227" s="6">
        <f>'Net Tax Paid to Jurisdictions'!O227-'Administrative Fees'!O227</f>
        <v>108033.81000000001</v>
      </c>
      <c r="P227" s="6">
        <f>'Net Tax Paid to Jurisdictions'!P227-'Administrative Fees'!P227</f>
        <v>105154.84999999999</v>
      </c>
      <c r="Q227" s="6">
        <f>'Net Tax Paid to Jurisdictions'!Q227-'Administrative Fees'!Q227</f>
        <v>94526.099999999991</v>
      </c>
      <c r="R227" s="6">
        <f>'Net Tax Paid to Jurisdictions'!R227-'Administrative Fees'!R227</f>
        <v>94464.9</v>
      </c>
      <c r="S227" s="6">
        <f>'Net Tax Paid to Jurisdictions'!S227-'Administrative Fees'!S227</f>
        <v>81929.230000000025</v>
      </c>
      <c r="T227" s="6">
        <f>'Net Tax Paid to Jurisdictions'!T227-'Administrative Fees'!T227</f>
        <v>76030.009999999995</v>
      </c>
      <c r="U227" s="6">
        <v>73080.63</v>
      </c>
      <c r="V227" s="6">
        <v>69690.189999999988</v>
      </c>
      <c r="W227" s="6">
        <v>67078.190000000017</v>
      </c>
      <c r="X227" s="6">
        <v>77685.47</v>
      </c>
      <c r="Y227" s="6">
        <v>66862.699999999983</v>
      </c>
      <c r="Z227" t="s">
        <v>533</v>
      </c>
    </row>
    <row r="228" spans="1:26" x14ac:dyDescent="0.55000000000000004">
      <c r="A228" t="str">
        <f>VLOOKUP(B228,[1]jurisdictions!$E$1:$F$65536,2,FALSE)</f>
        <v>DS500001</v>
      </c>
      <c r="B228" t="s">
        <v>221</v>
      </c>
      <c r="C228" s="1">
        <v>23396.210000000003</v>
      </c>
      <c r="D228" s="1">
        <v>26451.449999999997</v>
      </c>
      <c r="E228" s="1">
        <v>26485.23</v>
      </c>
      <c r="F228" s="1">
        <v>26071.370000000003</v>
      </c>
      <c r="G228" s="1">
        <v>57458.339999999989</v>
      </c>
      <c r="H228" s="1">
        <v>113345.34000000001</v>
      </c>
      <c r="I228" s="1">
        <v>103370.87000000002</v>
      </c>
      <c r="J228" s="1">
        <v>112355.84</v>
      </c>
      <c r="K228" s="1">
        <v>101356.24</v>
      </c>
      <c r="L228" s="1">
        <v>97291.750000000015</v>
      </c>
      <c r="M228" s="6">
        <v>96676.799999999988</v>
      </c>
      <c r="N228" s="6">
        <f>'Net Tax Paid to Jurisdictions'!N228-'Administrative Fees'!N228</f>
        <v>94229.31</v>
      </c>
      <c r="O228" s="6">
        <f>'Net Tax Paid to Jurisdictions'!O228-'Administrative Fees'!O228</f>
        <v>86631.48000000001</v>
      </c>
      <c r="P228" s="6">
        <f>'Net Tax Paid to Jurisdictions'!P228-'Administrative Fees'!P228</f>
        <v>89126.780000000013</v>
      </c>
      <c r="Q228" s="6">
        <f>'Net Tax Paid to Jurisdictions'!Q228-'Administrative Fees'!Q228</f>
        <v>94889.610000000015</v>
      </c>
      <c r="R228" s="6">
        <f>'Net Tax Paid to Jurisdictions'!R228-'Administrative Fees'!R228</f>
        <v>98387.73000000001</v>
      </c>
      <c r="S228" s="6">
        <f>'Net Tax Paid to Jurisdictions'!S228-'Administrative Fees'!S228</f>
        <v>103355.09000000001</v>
      </c>
      <c r="T228" s="6">
        <f>'Net Tax Paid to Jurisdictions'!T228-'Administrative Fees'!T228</f>
        <v>102558.70999999999</v>
      </c>
      <c r="U228" s="6">
        <v>109470.68000000001</v>
      </c>
      <c r="V228" s="6">
        <v>108857.56000000001</v>
      </c>
      <c r="W228" s="6">
        <v>114593.00000000004</v>
      </c>
      <c r="X228" s="6">
        <v>119544.90000000004</v>
      </c>
      <c r="Y228" s="6">
        <v>119272.68</v>
      </c>
      <c r="Z228" t="s">
        <v>534</v>
      </c>
    </row>
    <row r="229" spans="1:26" x14ac:dyDescent="0.55000000000000004">
      <c r="A229" t="str">
        <f>VLOOKUP(B229,[1]jurisdictions!$E$1:$F$65536,2,FALSE)</f>
        <v>DS500002</v>
      </c>
      <c r="B229" t="s">
        <v>222</v>
      </c>
      <c r="C229" s="1">
        <v>81405.950000000012</v>
      </c>
      <c r="D229" s="1">
        <v>101980.93</v>
      </c>
      <c r="E229" s="1">
        <v>103620.36</v>
      </c>
      <c r="F229" s="1">
        <v>106787.62000000002</v>
      </c>
      <c r="G229" s="1">
        <v>101804.89</v>
      </c>
      <c r="H229" s="1">
        <v>109453.54000000002</v>
      </c>
      <c r="I229" s="1">
        <v>101673.78999999998</v>
      </c>
      <c r="J229" s="1">
        <v>103633.04000000002</v>
      </c>
      <c r="K229" s="1">
        <v>104589.16000000003</v>
      </c>
      <c r="L229" s="1">
        <v>96265.78</v>
      </c>
      <c r="M229" s="6">
        <v>98264.639999999999</v>
      </c>
      <c r="N229" s="6">
        <f>'Net Tax Paid to Jurisdictions'!N229-'Administrative Fees'!N229</f>
        <v>100316.78000000001</v>
      </c>
      <c r="O229" s="6">
        <f>'Net Tax Paid to Jurisdictions'!O229-'Administrative Fees'!O229</f>
        <v>102697.54999999999</v>
      </c>
      <c r="P229" s="6">
        <f>'Net Tax Paid to Jurisdictions'!P229-'Administrative Fees'!P229</f>
        <v>98522.760000000009</v>
      </c>
      <c r="Q229" s="6">
        <f>'Net Tax Paid to Jurisdictions'!Q229-'Administrative Fees'!Q229</f>
        <v>100386.96999999999</v>
      </c>
      <c r="R229" s="6">
        <f>'Net Tax Paid to Jurisdictions'!R229-'Administrative Fees'!R229</f>
        <v>92721.62</v>
      </c>
      <c r="S229" s="6">
        <f>'Net Tax Paid to Jurisdictions'!S229-'Administrative Fees'!S229</f>
        <v>94103.83</v>
      </c>
      <c r="T229" s="6">
        <f>'Net Tax Paid to Jurisdictions'!T229-'Administrative Fees'!T229</f>
        <v>89250.71</v>
      </c>
      <c r="U229" s="6">
        <v>91116.730000000025</v>
      </c>
      <c r="V229" s="6">
        <v>88560.900000000009</v>
      </c>
      <c r="W229" s="6">
        <v>91846.260000000009</v>
      </c>
      <c r="X229" s="6">
        <v>95339.299999999988</v>
      </c>
      <c r="Y229" s="6">
        <v>134902.92000000001</v>
      </c>
      <c r="Z229" t="s">
        <v>534</v>
      </c>
    </row>
    <row r="230" spans="1:26" x14ac:dyDescent="0.55000000000000004">
      <c r="A230" t="str">
        <f>VLOOKUP(B230,[1]jurisdictions!$E$1:$F$65536,2,FALSE)</f>
        <v>DS500003</v>
      </c>
      <c r="B230" t="s">
        <v>223</v>
      </c>
      <c r="C230" s="1">
        <v>3259190.1499999994</v>
      </c>
      <c r="D230" s="1">
        <v>3168215.6300000004</v>
      </c>
      <c r="E230" s="1">
        <v>2873086.6500000008</v>
      </c>
      <c r="F230" s="1">
        <v>2920044.9399999995</v>
      </c>
      <c r="G230" s="1">
        <v>2885758.83</v>
      </c>
      <c r="H230" s="1">
        <v>2909350.0900000008</v>
      </c>
      <c r="I230" s="1">
        <v>2873739</v>
      </c>
      <c r="J230" s="1">
        <v>2669064.1799999997</v>
      </c>
      <c r="K230" s="1">
        <v>2551561.9800000004</v>
      </c>
      <c r="L230" s="1">
        <v>2494440.9899999998</v>
      </c>
      <c r="M230" s="6">
        <v>2477112.63</v>
      </c>
      <c r="N230" s="6">
        <f>'Net Tax Paid to Jurisdictions'!N230-'Administrative Fees'!N230</f>
        <v>2459057.5400000005</v>
      </c>
      <c r="O230" s="6">
        <f>'Net Tax Paid to Jurisdictions'!O230-'Administrative Fees'!O230</f>
        <v>2274231.8999999994</v>
      </c>
      <c r="P230" s="6">
        <f>'Net Tax Paid to Jurisdictions'!P230-'Administrative Fees'!P230</f>
        <v>2081512.3800000001</v>
      </c>
      <c r="Q230" s="6">
        <f>'Net Tax Paid to Jurisdictions'!Q230-'Administrative Fees'!Q230</f>
        <v>2025164.6099999999</v>
      </c>
      <c r="R230" s="6">
        <f>'Net Tax Paid to Jurisdictions'!R230-'Administrative Fees'!R230</f>
        <v>1986524.1900000004</v>
      </c>
      <c r="S230" s="6">
        <f>'Net Tax Paid to Jurisdictions'!S230-'Administrative Fees'!S230</f>
        <v>2057967.0799999996</v>
      </c>
      <c r="T230" s="6">
        <f>'Net Tax Paid to Jurisdictions'!T230-'Administrative Fees'!T230</f>
        <v>1929898.3299999998</v>
      </c>
      <c r="U230" s="6">
        <v>2083652.4299999997</v>
      </c>
      <c r="V230" s="6">
        <v>2201776.5299999998</v>
      </c>
      <c r="W230" s="6">
        <v>2334765.0400000005</v>
      </c>
      <c r="X230" s="6">
        <v>2757701.01</v>
      </c>
      <c r="Y230" s="6">
        <v>3296713.6599999992</v>
      </c>
      <c r="Z230" t="s">
        <v>534</v>
      </c>
    </row>
    <row r="231" spans="1:26" x14ac:dyDescent="0.55000000000000004">
      <c r="A231" t="str">
        <f>VLOOKUP(B231,[1]jurisdictions!$E$1:$F$65536,2,FALSE)</f>
        <v>DS500004</v>
      </c>
      <c r="B231" t="s">
        <v>224</v>
      </c>
      <c r="C231" s="1">
        <v>207350.51</v>
      </c>
      <c r="D231" s="1">
        <v>245238.22</v>
      </c>
      <c r="E231" s="1">
        <v>251332.52</v>
      </c>
      <c r="F231" s="1">
        <v>265298.52</v>
      </c>
      <c r="G231" s="1">
        <v>259497.66999999998</v>
      </c>
      <c r="H231" s="1">
        <v>264928.76</v>
      </c>
      <c r="I231" s="1">
        <v>257305.08000000002</v>
      </c>
      <c r="J231" s="1">
        <v>264399.51</v>
      </c>
      <c r="K231" s="1">
        <v>246225.83999999997</v>
      </c>
      <c r="L231" s="1">
        <v>238433.90000000008</v>
      </c>
      <c r="M231" s="6">
        <v>246398.36000000004</v>
      </c>
      <c r="N231" s="6">
        <f>'Net Tax Paid to Jurisdictions'!N231-'Administrative Fees'!N231</f>
        <v>249045.73</v>
      </c>
      <c r="O231" s="6">
        <f>'Net Tax Paid to Jurisdictions'!O231-'Administrative Fees'!O231</f>
        <v>242714.74000000005</v>
      </c>
      <c r="P231" s="6">
        <f>'Net Tax Paid to Jurisdictions'!P231-'Administrative Fees'!P231</f>
        <v>240147.74999999997</v>
      </c>
      <c r="Q231" s="6">
        <f>'Net Tax Paid to Jurisdictions'!Q231-'Administrative Fees'!Q231</f>
        <v>237464.13000000003</v>
      </c>
      <c r="R231" s="6">
        <f>'Net Tax Paid to Jurisdictions'!R231-'Administrative Fees'!R231</f>
        <v>239858.13999999996</v>
      </c>
      <c r="S231" s="6">
        <f>'Net Tax Paid to Jurisdictions'!S231-'Administrative Fees'!S231</f>
        <v>245445.07999999996</v>
      </c>
      <c r="T231" s="6">
        <f>'Net Tax Paid to Jurisdictions'!T231-'Administrative Fees'!T231</f>
        <v>235821.59</v>
      </c>
      <c r="U231" s="6">
        <v>238702.11</v>
      </c>
      <c r="V231" s="6">
        <v>226221.77</v>
      </c>
      <c r="W231" s="6">
        <v>231616.28999999998</v>
      </c>
      <c r="X231" s="6">
        <v>242749.04999999996</v>
      </c>
      <c r="Y231" s="6">
        <v>196319.84000000003</v>
      </c>
      <c r="Z231" t="s">
        <v>534</v>
      </c>
    </row>
    <row r="232" spans="1:26" x14ac:dyDescent="0.55000000000000004">
      <c r="A232" t="str">
        <f>VLOOKUP(B232,[1]jurisdictions!$E$1:$F$65536,2,FALSE)</f>
        <v>DS500005</v>
      </c>
      <c r="B232" t="s">
        <v>225</v>
      </c>
      <c r="C232" s="1">
        <v>181580.29</v>
      </c>
      <c r="D232" s="1">
        <v>219249.82</v>
      </c>
      <c r="E232" s="1">
        <v>197291.22</v>
      </c>
      <c r="F232" s="1">
        <v>187182.98000000004</v>
      </c>
      <c r="G232" s="1">
        <v>189967.75000000003</v>
      </c>
      <c r="H232" s="1">
        <v>202697.60000000001</v>
      </c>
      <c r="I232" s="1">
        <v>203519.10000000003</v>
      </c>
      <c r="J232" s="1">
        <v>239135.52</v>
      </c>
      <c r="K232" s="1">
        <v>203972.82000000004</v>
      </c>
      <c r="L232" s="1">
        <v>202807.41000000003</v>
      </c>
      <c r="M232" s="6">
        <v>214043.09000000003</v>
      </c>
      <c r="N232" s="6">
        <f>'Net Tax Paid to Jurisdictions'!N232-'Administrative Fees'!N232</f>
        <v>224696.73</v>
      </c>
      <c r="O232" s="6">
        <f>'Net Tax Paid to Jurisdictions'!O232-'Administrative Fees'!O232</f>
        <v>205288.27000000002</v>
      </c>
      <c r="P232" s="6">
        <f>'Net Tax Paid to Jurisdictions'!P232-'Administrative Fees'!P232</f>
        <v>204303.44</v>
      </c>
      <c r="Q232" s="6">
        <f>'Net Tax Paid to Jurisdictions'!Q232-'Administrative Fees'!Q232</f>
        <v>196632.25000000003</v>
      </c>
      <c r="R232" s="6">
        <f>'Net Tax Paid to Jurisdictions'!R232-'Administrative Fees'!R232</f>
        <v>208752.90999999997</v>
      </c>
      <c r="S232" s="6">
        <f>'Net Tax Paid to Jurisdictions'!S232-'Administrative Fees'!S232</f>
        <v>212932.70000000007</v>
      </c>
      <c r="T232" s="6">
        <f>'Net Tax Paid to Jurisdictions'!T232-'Administrative Fees'!T232</f>
        <v>214607.06000000003</v>
      </c>
      <c r="U232" s="6">
        <v>225234.77000000002</v>
      </c>
      <c r="V232" s="6">
        <v>208265.22999999998</v>
      </c>
      <c r="W232" s="6">
        <v>216189.37</v>
      </c>
      <c r="X232" s="6">
        <v>225329.68999999997</v>
      </c>
      <c r="Y232" s="6">
        <v>246389.63000000003</v>
      </c>
      <c r="Z232" t="s">
        <v>534</v>
      </c>
    </row>
    <row r="233" spans="1:26" x14ac:dyDescent="0.55000000000000004">
      <c r="A233" t="str">
        <f>VLOOKUP(B233,[1]jurisdictions!$E$1:$F$65536,2,FALSE)</f>
        <v>DS500006</v>
      </c>
      <c r="B233" t="s">
        <v>226</v>
      </c>
      <c r="C233" s="1">
        <v>501412.33000000007</v>
      </c>
      <c r="D233" s="1">
        <v>549364.96</v>
      </c>
      <c r="E233" s="1">
        <v>531905.62999999977</v>
      </c>
      <c r="F233" s="1">
        <v>574414.67999999982</v>
      </c>
      <c r="G233" s="1">
        <v>600675.30000000005</v>
      </c>
      <c r="H233" s="1">
        <v>597908.47</v>
      </c>
      <c r="I233" s="1">
        <v>596287.09</v>
      </c>
      <c r="J233" s="1">
        <v>618012.72999999975</v>
      </c>
      <c r="K233" s="1">
        <v>545866.6399999999</v>
      </c>
      <c r="L233" s="1">
        <v>526172.99</v>
      </c>
      <c r="M233" s="6">
        <v>513217.54</v>
      </c>
      <c r="N233" s="6">
        <f>'Net Tax Paid to Jurisdictions'!N233-'Administrative Fees'!N233</f>
        <v>472144.77</v>
      </c>
      <c r="O233" s="6">
        <f>'Net Tax Paid to Jurisdictions'!O233-'Administrative Fees'!O233</f>
        <v>439906.44000000006</v>
      </c>
      <c r="P233" s="6">
        <f>'Net Tax Paid to Jurisdictions'!P233-'Administrative Fees'!P233</f>
        <v>413288.57</v>
      </c>
      <c r="Q233" s="6">
        <f>'Net Tax Paid to Jurisdictions'!Q233-'Administrative Fees'!Q233</f>
        <v>392325.01</v>
      </c>
      <c r="R233" s="6">
        <f>'Net Tax Paid to Jurisdictions'!R233-'Administrative Fees'!R233</f>
        <v>390093.18000000005</v>
      </c>
      <c r="S233" s="6">
        <f>'Net Tax Paid to Jurisdictions'!S233-'Administrative Fees'!S233</f>
        <v>387990.91</v>
      </c>
      <c r="T233" s="6">
        <f>'Net Tax Paid to Jurisdictions'!T233-'Administrative Fees'!T233</f>
        <v>372745.44000000006</v>
      </c>
      <c r="U233" s="6">
        <v>411282.39999999997</v>
      </c>
      <c r="V233" s="6">
        <v>388337.45</v>
      </c>
      <c r="W233" s="6">
        <v>376349.94000000006</v>
      </c>
      <c r="X233" s="6">
        <v>424773.87</v>
      </c>
      <c r="Y233" s="6">
        <v>481510.34</v>
      </c>
      <c r="Z233" t="s">
        <v>534</v>
      </c>
    </row>
    <row r="234" spans="1:26" x14ac:dyDescent="0.55000000000000004">
      <c r="A234" t="str">
        <f>VLOOKUP(B234,[1]jurisdictions!$E$1:$F$65536,2,FALSE)</f>
        <v>DS501000</v>
      </c>
      <c r="B234" t="s">
        <v>227</v>
      </c>
      <c r="C234" s="1">
        <v>1892130.97</v>
      </c>
      <c r="D234" s="1">
        <v>2545371.1299999994</v>
      </c>
      <c r="E234" s="1">
        <v>2645174.81</v>
      </c>
      <c r="F234" s="1">
        <v>3035935.080000001</v>
      </c>
      <c r="G234" s="1">
        <v>3216074.7</v>
      </c>
      <c r="H234" s="1">
        <v>3457466.03</v>
      </c>
      <c r="I234" s="1">
        <v>3483035.75</v>
      </c>
      <c r="J234" s="1">
        <v>3891760.2100000009</v>
      </c>
      <c r="K234" s="1">
        <v>3630277.1</v>
      </c>
      <c r="L234" s="1">
        <v>3544272.4100000011</v>
      </c>
      <c r="M234" s="6">
        <v>3527747.6799999992</v>
      </c>
      <c r="N234" s="6">
        <f>'Net Tax Paid to Jurisdictions'!N234-'Administrative Fees'!N234</f>
        <v>3476289.2999999989</v>
      </c>
      <c r="O234" s="6">
        <f>'Net Tax Paid to Jurisdictions'!O234-'Administrative Fees'!O234</f>
        <v>3839933.8099999991</v>
      </c>
      <c r="P234" s="6">
        <f>'Net Tax Paid to Jurisdictions'!P234-'Administrative Fees'!P234</f>
        <v>3337240.3399999994</v>
      </c>
      <c r="Q234" s="6">
        <f>'Net Tax Paid to Jurisdictions'!Q234-'Administrative Fees'!Q234</f>
        <v>3328650.3299999987</v>
      </c>
      <c r="R234" s="6">
        <f>'Net Tax Paid to Jurisdictions'!R234-'Administrative Fees'!R234</f>
        <v>3323005.22</v>
      </c>
      <c r="S234" s="6">
        <f>'Net Tax Paid to Jurisdictions'!S234-'Administrative Fees'!S234</f>
        <v>3346971.3</v>
      </c>
      <c r="T234" s="6">
        <f>'Net Tax Paid to Jurisdictions'!T234-'Administrative Fees'!T234</f>
        <v>3054857.7</v>
      </c>
      <c r="U234" s="6">
        <v>3008539.9499999993</v>
      </c>
      <c r="V234" s="6">
        <v>2891613.9100000006</v>
      </c>
      <c r="W234" s="6">
        <v>3029436.939999999</v>
      </c>
      <c r="X234" s="6">
        <v>3325493.74</v>
      </c>
      <c r="Y234" s="6">
        <v>3357923.28</v>
      </c>
      <c r="Z234" t="s">
        <v>534</v>
      </c>
    </row>
    <row r="235" spans="1:26" x14ac:dyDescent="0.55000000000000004">
      <c r="A235" t="str">
        <f>VLOOKUP(B235,[1]jurisdictions!$E$1:$F$65536,2,FALSE)</f>
        <v>DS510001</v>
      </c>
      <c r="B235" t="s">
        <v>228</v>
      </c>
      <c r="C235" s="1">
        <v>75494.689999999988</v>
      </c>
      <c r="D235" s="1">
        <v>118692.19000000003</v>
      </c>
      <c r="E235" s="1">
        <v>119549.82999999999</v>
      </c>
      <c r="F235" s="1">
        <v>133044.05000000005</v>
      </c>
      <c r="G235" s="1">
        <v>198832.08</v>
      </c>
      <c r="H235" s="1">
        <v>236448.93</v>
      </c>
      <c r="I235" s="1">
        <v>237674.47000000003</v>
      </c>
      <c r="J235" s="1">
        <v>230032.8</v>
      </c>
      <c r="K235" s="1">
        <v>212863.45</v>
      </c>
      <c r="L235" s="1">
        <v>206764.22</v>
      </c>
      <c r="M235" s="6">
        <v>212260.55</v>
      </c>
      <c r="N235" s="6">
        <f>'Net Tax Paid to Jurisdictions'!N235-'Administrative Fees'!N235</f>
        <v>215430.29</v>
      </c>
      <c r="O235" s="6">
        <f>'Net Tax Paid to Jurisdictions'!O235-'Administrative Fees'!O235</f>
        <v>188222.98999999996</v>
      </c>
      <c r="P235" s="6">
        <f>'Net Tax Paid to Jurisdictions'!P235-'Administrative Fees'!P235</f>
        <v>176429.66000000003</v>
      </c>
      <c r="Q235" s="6">
        <f>'Net Tax Paid to Jurisdictions'!Q235-'Administrative Fees'!Q235</f>
        <v>178545.51</v>
      </c>
      <c r="R235" s="6">
        <f>'Net Tax Paid to Jurisdictions'!R235-'Administrative Fees'!R235</f>
        <v>171834.00999999998</v>
      </c>
      <c r="S235" s="6">
        <f>'Net Tax Paid to Jurisdictions'!S235-'Administrative Fees'!S235</f>
        <v>164518.99999999997</v>
      </c>
      <c r="T235" s="6">
        <f>'Net Tax Paid to Jurisdictions'!T235-'Administrative Fees'!T235</f>
        <v>157796.50999999998</v>
      </c>
      <c r="U235" s="6">
        <v>163394.6</v>
      </c>
      <c r="V235" s="6">
        <v>171900.5</v>
      </c>
      <c r="W235" s="6">
        <v>204151.81999999998</v>
      </c>
      <c r="X235" s="6">
        <v>215954.19999999998</v>
      </c>
      <c r="Y235" s="6">
        <v>236566.49</v>
      </c>
      <c r="Z235" t="s">
        <v>535</v>
      </c>
    </row>
    <row r="236" spans="1:26" x14ac:dyDescent="0.55000000000000004">
      <c r="A236" t="str">
        <f>VLOOKUP(B236,[1]jurisdictions!$E$1:$F$65536,2,FALSE)</f>
        <v>DS510002</v>
      </c>
      <c r="B236" t="s">
        <v>229</v>
      </c>
      <c r="C236" s="1">
        <v>147589.33000000002</v>
      </c>
      <c r="D236" s="1">
        <v>184851.11000000002</v>
      </c>
      <c r="E236" s="1">
        <v>150350.05000000008</v>
      </c>
      <c r="F236" s="1">
        <v>144581.87000000002</v>
      </c>
      <c r="G236" s="1">
        <v>151043.11000000002</v>
      </c>
      <c r="H236" s="1">
        <v>140332.31000000003</v>
      </c>
      <c r="I236" s="1">
        <v>137994.39000000004</v>
      </c>
      <c r="J236" s="1">
        <v>132659.60000000003</v>
      </c>
      <c r="K236" s="1">
        <v>119152.45999999998</v>
      </c>
      <c r="L236" s="1">
        <v>122326.96</v>
      </c>
      <c r="M236" s="6">
        <v>127046.45000000001</v>
      </c>
      <c r="N236" s="6">
        <f>'Net Tax Paid to Jurisdictions'!N236-'Administrative Fees'!N236</f>
        <v>151857.65000000002</v>
      </c>
      <c r="O236" s="6">
        <f>'Net Tax Paid to Jurisdictions'!O236-'Administrative Fees'!O236</f>
        <v>105550.64000000003</v>
      </c>
      <c r="P236" s="6">
        <f>'Net Tax Paid to Jurisdictions'!P236-'Administrative Fees'!P236</f>
        <v>97265.040000000008</v>
      </c>
      <c r="Q236" s="6">
        <f>'Net Tax Paid to Jurisdictions'!Q236-'Administrative Fees'!Q236</f>
        <v>99777.390000000014</v>
      </c>
      <c r="R236" s="6">
        <f>'Net Tax Paid to Jurisdictions'!R236-'Administrative Fees'!R236</f>
        <v>105028.18999999999</v>
      </c>
      <c r="S236" s="6">
        <f>'Net Tax Paid to Jurisdictions'!S236-'Administrative Fees'!S236</f>
        <v>112493.93999999999</v>
      </c>
      <c r="T236" s="6">
        <f>'Net Tax Paid to Jurisdictions'!T236-'Administrative Fees'!T236</f>
        <v>94441.600000000035</v>
      </c>
      <c r="U236" s="6">
        <v>111833.55000000002</v>
      </c>
      <c r="V236" s="6">
        <v>129589.11000000003</v>
      </c>
      <c r="W236" s="6">
        <v>142976.13</v>
      </c>
      <c r="X236" s="6">
        <v>153340.10000000003</v>
      </c>
      <c r="Y236" s="6">
        <v>201956.86</v>
      </c>
      <c r="Z236" t="s">
        <v>535</v>
      </c>
    </row>
    <row r="237" spans="1:26" x14ac:dyDescent="0.55000000000000004">
      <c r="A237" t="str">
        <f>VLOOKUP(B237,[1]jurisdictions!$E$1:$F$65536,2,FALSE)</f>
        <v>DS510003</v>
      </c>
      <c r="B237" t="s">
        <v>230</v>
      </c>
      <c r="C237" s="1">
        <v>7775.4099999999989</v>
      </c>
      <c r="D237" s="1">
        <v>7589.369999999999</v>
      </c>
      <c r="E237" s="1">
        <v>5103.07</v>
      </c>
      <c r="F237" s="1">
        <v>5291.9199999999992</v>
      </c>
      <c r="G237" s="1">
        <v>5335.1799999999985</v>
      </c>
      <c r="H237" s="1">
        <v>6202.8199999999988</v>
      </c>
      <c r="I237" s="1">
        <v>5949.7199999999993</v>
      </c>
      <c r="J237" s="1">
        <v>8197.2199999999975</v>
      </c>
      <c r="K237" s="1">
        <v>6671.5199999999995</v>
      </c>
      <c r="L237" s="1">
        <v>6473.0999999999985</v>
      </c>
      <c r="M237" s="6">
        <v>6093.48</v>
      </c>
      <c r="N237" s="6">
        <f>'Net Tax Paid to Jurisdictions'!N237-'Administrative Fees'!N237</f>
        <v>6268.6500000000005</v>
      </c>
      <c r="O237" s="6">
        <f>'Net Tax Paid to Jurisdictions'!O237-'Administrative Fees'!O237</f>
        <v>12885.119999999999</v>
      </c>
      <c r="P237" s="6">
        <f>'Net Tax Paid to Jurisdictions'!P237-'Administrative Fees'!P237</f>
        <v>19099.579999999998</v>
      </c>
      <c r="Q237" s="6">
        <f>'Net Tax Paid to Jurisdictions'!Q237-'Administrative Fees'!Q237</f>
        <v>19294.729999999996</v>
      </c>
      <c r="R237" s="6">
        <f>'Net Tax Paid to Jurisdictions'!R237-'Administrative Fees'!R237</f>
        <v>17532.069999999996</v>
      </c>
      <c r="S237" s="6">
        <f>'Net Tax Paid to Jurisdictions'!S237-'Administrative Fees'!S237</f>
        <v>18391.480000000003</v>
      </c>
      <c r="T237" s="6">
        <f>'Net Tax Paid to Jurisdictions'!T237-'Administrative Fees'!T237</f>
        <v>21124.82</v>
      </c>
      <c r="U237" s="6">
        <v>28172.22</v>
      </c>
      <c r="V237" s="6">
        <v>26384.089999999993</v>
      </c>
      <c r="W237" s="6">
        <v>24425.479999999992</v>
      </c>
      <c r="X237" s="6">
        <v>27453.399999999994</v>
      </c>
      <c r="Y237" s="6">
        <v>24059.64</v>
      </c>
      <c r="Z237" t="s">
        <v>535</v>
      </c>
    </row>
    <row r="238" spans="1:26" x14ac:dyDescent="0.55000000000000004">
      <c r="A238" t="str">
        <f>VLOOKUP(B238,[1]jurisdictions!$E$1:$F$65536,2,FALSE)</f>
        <v>DS510004</v>
      </c>
      <c r="B238" t="s">
        <v>231</v>
      </c>
      <c r="C238" s="1">
        <v>3320642.4000000004</v>
      </c>
      <c r="D238" s="1">
        <v>3739285.9900000007</v>
      </c>
      <c r="E238" s="1">
        <v>3510110.12</v>
      </c>
      <c r="F238" s="1">
        <v>3480502.6600000011</v>
      </c>
      <c r="G238" s="1">
        <v>3721297.4299999997</v>
      </c>
      <c r="H238" s="1">
        <v>3920619.0200000009</v>
      </c>
      <c r="I238" s="1">
        <v>3823375.0999999992</v>
      </c>
      <c r="J238" s="1">
        <v>4785762.4999999981</v>
      </c>
      <c r="K238" s="1">
        <v>3760739.7899999986</v>
      </c>
      <c r="L238" s="1">
        <v>3514330.3600000008</v>
      </c>
      <c r="M238" s="6">
        <v>3403561.0300000003</v>
      </c>
      <c r="N238" s="6">
        <f>'Net Tax Paid to Jurisdictions'!N238-'Administrative Fees'!N238</f>
        <v>3340278.73</v>
      </c>
      <c r="O238" s="6">
        <f>'Net Tax Paid to Jurisdictions'!O238-'Administrative Fees'!O238</f>
        <v>2994853.1799999992</v>
      </c>
      <c r="P238" s="6">
        <f>'Net Tax Paid to Jurisdictions'!P238-'Administrative Fees'!P238</f>
        <v>2755516.4499999997</v>
      </c>
      <c r="Q238" s="6">
        <f>'Net Tax Paid to Jurisdictions'!Q238-'Administrative Fees'!Q238</f>
        <v>2585479.8900000006</v>
      </c>
      <c r="R238" s="6">
        <f>'Net Tax Paid to Jurisdictions'!R238-'Administrative Fees'!R238</f>
        <v>2569381.09</v>
      </c>
      <c r="S238" s="6">
        <f>'Net Tax Paid to Jurisdictions'!S238-'Administrative Fees'!S238</f>
        <v>2586362.0099999998</v>
      </c>
      <c r="T238" s="6">
        <f>'Net Tax Paid to Jurisdictions'!T238-'Administrative Fees'!T238</f>
        <v>2549986.8299999996</v>
      </c>
      <c r="U238" s="6">
        <v>2665535.0999999996</v>
      </c>
      <c r="V238" s="6">
        <v>2726140.23</v>
      </c>
      <c r="W238" s="6">
        <v>2687684.5999999996</v>
      </c>
      <c r="X238" s="6">
        <v>2959654.4699999997</v>
      </c>
      <c r="Y238" s="6">
        <v>3204702.0199999996</v>
      </c>
      <c r="Z238" t="s">
        <v>535</v>
      </c>
    </row>
    <row r="239" spans="1:26" x14ac:dyDescent="0.55000000000000004">
      <c r="A239" t="str">
        <f>VLOOKUP(B239,[1]jurisdictions!$E$1:$F$65536,2,FALSE)</f>
        <v>DS510005</v>
      </c>
      <c r="B239" t="s">
        <v>232</v>
      </c>
      <c r="C239" s="1">
        <v>5365.1399999999994</v>
      </c>
      <c r="D239" s="1">
        <v>10611.47</v>
      </c>
      <c r="E239" s="1">
        <v>4568.4199999999992</v>
      </c>
      <c r="F239" s="1">
        <v>3706.0699999999997</v>
      </c>
      <c r="G239" s="1">
        <v>3361.63</v>
      </c>
      <c r="H239" s="1">
        <v>3522.8900000000003</v>
      </c>
      <c r="I239" s="1">
        <v>3205.8899999999994</v>
      </c>
      <c r="J239" s="1">
        <v>2932.6299999999997</v>
      </c>
      <c r="K239" s="1">
        <v>2288.81</v>
      </c>
      <c r="L239" s="1">
        <v>2183.3700000000008</v>
      </c>
      <c r="M239" s="6">
        <v>2250.0200000000004</v>
      </c>
      <c r="N239" s="6">
        <f>'Net Tax Paid to Jurisdictions'!N239-'Administrative Fees'!N239</f>
        <v>3192.6600000000008</v>
      </c>
      <c r="O239" s="6">
        <f>'Net Tax Paid to Jurisdictions'!O239-'Administrative Fees'!O239</f>
        <v>2075.92</v>
      </c>
      <c r="P239" s="6">
        <f>'Net Tax Paid to Jurisdictions'!P239-'Administrative Fees'!P239</f>
        <v>3121.6999999999989</v>
      </c>
      <c r="Q239" s="6">
        <f>'Net Tax Paid to Jurisdictions'!Q239-'Administrative Fees'!Q239</f>
        <v>1964.32</v>
      </c>
      <c r="R239" s="6">
        <f>'Net Tax Paid to Jurisdictions'!R239-'Administrative Fees'!R239</f>
        <v>2034.5300000000002</v>
      </c>
      <c r="S239" s="6">
        <f>'Net Tax Paid to Jurisdictions'!S239-'Administrative Fees'!S239</f>
        <v>2548.9599999999996</v>
      </c>
      <c r="T239" s="6">
        <f>'Net Tax Paid to Jurisdictions'!T239-'Administrative Fees'!T239</f>
        <v>2729.91</v>
      </c>
      <c r="U239" s="6">
        <v>3224.5900000000006</v>
      </c>
      <c r="V239" s="6">
        <v>3625.78</v>
      </c>
      <c r="W239" s="6">
        <v>2990.9300000000003</v>
      </c>
      <c r="X239" s="6">
        <v>3274.99</v>
      </c>
      <c r="Y239" s="6">
        <v>4042.4199999999996</v>
      </c>
      <c r="Z239" t="s">
        <v>535</v>
      </c>
    </row>
    <row r="240" spans="1:26" x14ac:dyDescent="0.55000000000000004">
      <c r="A240" t="str">
        <f>VLOOKUP(B240,[1]jurisdictions!$E$1:$F$65536,2,FALSE)</f>
        <v>DS511000</v>
      </c>
      <c r="B240" t="s">
        <v>233</v>
      </c>
      <c r="C240" s="1">
        <v>1039215.29</v>
      </c>
      <c r="D240" s="1">
        <v>1413373.72</v>
      </c>
      <c r="E240" s="1">
        <v>1495435.14</v>
      </c>
      <c r="F240" s="1">
        <v>2415183.9900000002</v>
      </c>
      <c r="G240" s="1">
        <v>2771873.7700000005</v>
      </c>
      <c r="H240" s="1">
        <v>2923833.9999999995</v>
      </c>
      <c r="I240" s="1">
        <v>3079315.39</v>
      </c>
      <c r="J240" s="1">
        <v>4313196.17</v>
      </c>
      <c r="K240" s="1">
        <v>3329655.9800000009</v>
      </c>
      <c r="L240" s="1">
        <v>3176001.5100000002</v>
      </c>
      <c r="M240" s="6">
        <v>2965868.1300000004</v>
      </c>
      <c r="N240" s="6">
        <f>'Net Tax Paid to Jurisdictions'!N240-'Administrative Fees'!N240</f>
        <v>3159883.3</v>
      </c>
      <c r="O240" s="6">
        <f>'Net Tax Paid to Jurisdictions'!O240-'Administrative Fees'!O240</f>
        <v>2889439.56</v>
      </c>
      <c r="P240" s="6">
        <f>'Net Tax Paid to Jurisdictions'!P240-'Administrative Fees'!P240</f>
        <v>2699940.8700000006</v>
      </c>
      <c r="Q240" s="6">
        <f>'Net Tax Paid to Jurisdictions'!Q240-'Administrative Fees'!Q240</f>
        <v>2603078.39</v>
      </c>
      <c r="R240" s="6">
        <f>'Net Tax Paid to Jurisdictions'!R240-'Administrative Fees'!R240</f>
        <v>2703055.1799999992</v>
      </c>
      <c r="S240" s="6">
        <f>'Net Tax Paid to Jurisdictions'!S240-'Administrative Fees'!S240</f>
        <v>2339760.1</v>
      </c>
      <c r="T240" s="6">
        <f>'Net Tax Paid to Jurisdictions'!T240-'Administrative Fees'!T240</f>
        <v>2092552.2000000002</v>
      </c>
      <c r="U240" s="6">
        <v>2061799.7999999998</v>
      </c>
      <c r="V240" s="6">
        <v>2083997.5200000003</v>
      </c>
      <c r="W240" s="6">
        <v>2089877.7099999995</v>
      </c>
      <c r="X240" s="6">
        <v>2179385.2399999993</v>
      </c>
      <c r="Y240" s="6">
        <v>2077532.89</v>
      </c>
      <c r="Z240" t="s">
        <v>535</v>
      </c>
    </row>
    <row r="241" spans="1:26" x14ac:dyDescent="0.55000000000000004">
      <c r="A241" t="str">
        <f>VLOOKUP(B241,[1]jurisdictions!$E$1:$F$65536,2,FALSE)</f>
        <v>DS520001</v>
      </c>
      <c r="B241" t="s">
        <v>234</v>
      </c>
      <c r="C241" s="1">
        <v>62953.12000000001</v>
      </c>
      <c r="D241" s="1">
        <v>69986.009999999995</v>
      </c>
      <c r="E241" s="1">
        <v>67598.200000000012</v>
      </c>
      <c r="F241" s="1">
        <v>61266.409999999989</v>
      </c>
      <c r="G241" s="1">
        <v>61196.239999999991</v>
      </c>
      <c r="H241" s="1">
        <v>62085.14</v>
      </c>
      <c r="I241" s="1">
        <v>68581.240000000005</v>
      </c>
      <c r="J241" s="1">
        <v>87231.309999999983</v>
      </c>
      <c r="K241" s="1">
        <v>81196.789999999994</v>
      </c>
      <c r="L241" s="1">
        <v>74017.5</v>
      </c>
      <c r="M241" s="6">
        <v>75730.87</v>
      </c>
      <c r="N241" s="6">
        <f>'Net Tax Paid to Jurisdictions'!N241-'Administrative Fees'!N241</f>
        <v>91263.55</v>
      </c>
      <c r="O241" s="6">
        <f>'Net Tax Paid to Jurisdictions'!O241-'Administrative Fees'!O241</f>
        <v>78354.7</v>
      </c>
      <c r="P241" s="6">
        <f>'Net Tax Paid to Jurisdictions'!P241-'Administrative Fees'!P241</f>
        <v>79022.919999999984</v>
      </c>
      <c r="Q241" s="6">
        <f>'Net Tax Paid to Jurisdictions'!Q241-'Administrative Fees'!Q241</f>
        <v>77916.39</v>
      </c>
      <c r="R241" s="6">
        <f>'Net Tax Paid to Jurisdictions'!R241-'Administrative Fees'!R241</f>
        <v>73470.559999999998</v>
      </c>
      <c r="S241" s="6">
        <f>'Net Tax Paid to Jurisdictions'!S241-'Administrative Fees'!S241</f>
        <v>83636.429999999993</v>
      </c>
      <c r="T241" s="6">
        <f>'Net Tax Paid to Jurisdictions'!T241-'Administrative Fees'!T241</f>
        <v>79786.159999999989</v>
      </c>
      <c r="U241" s="6">
        <v>88926.24000000002</v>
      </c>
      <c r="V241" s="6">
        <v>116568.70999999999</v>
      </c>
      <c r="W241" s="6">
        <v>106716.10999999999</v>
      </c>
      <c r="X241" s="6">
        <v>120411.16000000002</v>
      </c>
      <c r="Y241" s="6">
        <v>123750.59</v>
      </c>
      <c r="Z241" t="s">
        <v>536</v>
      </c>
    </row>
    <row r="242" spans="1:26" x14ac:dyDescent="0.55000000000000004">
      <c r="A242" t="s">
        <v>565</v>
      </c>
      <c r="B242" t="s">
        <v>235</v>
      </c>
      <c r="C242" s="1">
        <v>5187.03</v>
      </c>
      <c r="D242" s="1">
        <v>7210.3400000000011</v>
      </c>
      <c r="E242" s="1">
        <v>9000.17</v>
      </c>
      <c r="F242" s="1">
        <v>8696.4999999999982</v>
      </c>
      <c r="G242" s="1">
        <v>9626.36</v>
      </c>
      <c r="H242" s="1">
        <v>9396.6600000000017</v>
      </c>
      <c r="I242" s="1">
        <v>8998.9299999999985</v>
      </c>
      <c r="J242" s="1">
        <v>12698.740000000002</v>
      </c>
      <c r="K242" s="1">
        <v>8416.99</v>
      </c>
      <c r="L242" s="1">
        <v>7839.6100000000006</v>
      </c>
      <c r="M242" s="6">
        <v>8348.41</v>
      </c>
      <c r="N242" s="6">
        <f>'Net Tax Paid to Jurisdictions'!N242-'Administrative Fees'!N242</f>
        <v>7864.4099999999989</v>
      </c>
      <c r="O242" s="6">
        <f>'Net Tax Paid to Jurisdictions'!O242-'Administrative Fees'!O242</f>
        <v>4012.77</v>
      </c>
      <c r="P242" s="6">
        <f>'Net Tax Paid to Jurisdictions'!P242-'Administrative Fees'!P242</f>
        <v>2747.5000000000005</v>
      </c>
      <c r="Q242" s="6">
        <f>'Net Tax Paid to Jurisdictions'!Q242-'Administrative Fees'!Q242</f>
        <v>2219.52</v>
      </c>
      <c r="R242" s="6">
        <f>'Net Tax Paid to Jurisdictions'!R242-'Administrative Fees'!R242</f>
        <v>2939.5899999999997</v>
      </c>
      <c r="S242" s="6">
        <f>'Net Tax Paid to Jurisdictions'!S242-'Administrative Fees'!S242</f>
        <v>5733.4000000000005</v>
      </c>
      <c r="T242" s="6">
        <f>'Net Tax Paid to Jurisdictions'!T242-'Administrative Fees'!T242</f>
        <v>6232.1999999999989</v>
      </c>
      <c r="U242" s="6">
        <v>5620.3000000000011</v>
      </c>
      <c r="V242" s="6">
        <v>2929.79</v>
      </c>
      <c r="W242" s="6">
        <v>3396.83</v>
      </c>
      <c r="X242" s="6">
        <v>3885.7300000000005</v>
      </c>
      <c r="Y242" s="6">
        <v>5538.380000000001</v>
      </c>
      <c r="Z242" t="s">
        <v>536</v>
      </c>
    </row>
    <row r="243" spans="1:26" x14ac:dyDescent="0.55000000000000004">
      <c r="A243" t="str">
        <f>VLOOKUP(B243,[1]jurisdictions!$E$1:$F$65536,2,FALSE)</f>
        <v>DS520003</v>
      </c>
      <c r="B243" t="s">
        <v>236</v>
      </c>
      <c r="C243" s="1">
        <v>58935.92</v>
      </c>
      <c r="D243" s="1">
        <v>71265.160000000018</v>
      </c>
      <c r="E243" s="1">
        <v>71328.840000000011</v>
      </c>
      <c r="F243" s="1">
        <v>66794.25</v>
      </c>
      <c r="G243" s="1">
        <v>68695.66</v>
      </c>
      <c r="H243" s="1">
        <v>66839.149999999994</v>
      </c>
      <c r="I243" s="1">
        <v>73140.149999999994</v>
      </c>
      <c r="J243" s="1">
        <v>97247.289999999979</v>
      </c>
      <c r="K243" s="1">
        <v>79271.5</v>
      </c>
      <c r="L243" s="1">
        <v>72333.470000000016</v>
      </c>
      <c r="M243" s="6">
        <v>69586.349999999991</v>
      </c>
      <c r="N243" s="6">
        <f>'Net Tax Paid to Jurisdictions'!N243-'Administrative Fees'!N243</f>
        <v>73522.03</v>
      </c>
      <c r="O243" s="6">
        <f>'Net Tax Paid to Jurisdictions'!O243-'Administrative Fees'!O243</f>
        <v>65763.609999999986</v>
      </c>
      <c r="P243" s="6">
        <f>'Net Tax Paid to Jurisdictions'!P243-'Administrative Fees'!P243</f>
        <v>66718.539999999994</v>
      </c>
      <c r="Q243" s="6">
        <f>'Net Tax Paid to Jurisdictions'!Q243-'Administrative Fees'!Q243</f>
        <v>61736.59</v>
      </c>
      <c r="R243" s="6">
        <f>'Net Tax Paid to Jurisdictions'!R243-'Administrative Fees'!R243</f>
        <v>54932.250000000007</v>
      </c>
      <c r="S243" s="6">
        <f>'Net Tax Paid to Jurisdictions'!S243-'Administrative Fees'!S243</f>
        <v>60933.30999999999</v>
      </c>
      <c r="T243" s="6">
        <f>'Net Tax Paid to Jurisdictions'!T243-'Administrative Fees'!T243</f>
        <v>55679.29</v>
      </c>
      <c r="U243" s="6">
        <v>53067.509999999995</v>
      </c>
      <c r="V243" s="6">
        <v>48522.630000000005</v>
      </c>
      <c r="W243" s="6">
        <v>51303.319999999985</v>
      </c>
      <c r="X243" s="6">
        <v>52350.75</v>
      </c>
      <c r="Y243" s="6">
        <v>51824.1</v>
      </c>
      <c r="Z243" t="s">
        <v>536</v>
      </c>
    </row>
    <row r="244" spans="1:26" x14ac:dyDescent="0.55000000000000004">
      <c r="A244" t="str">
        <f>VLOOKUP(B244,[1]jurisdictions!$E$1:$F$65536,2,FALSE)</f>
        <v>DS520004</v>
      </c>
      <c r="B244" t="s">
        <v>237</v>
      </c>
      <c r="C244" s="1">
        <v>1306008.1299999999</v>
      </c>
      <c r="D244" s="1">
        <v>1453426.0199999998</v>
      </c>
      <c r="E244" s="1">
        <v>1349903.0099999998</v>
      </c>
      <c r="F244" s="1">
        <v>1360551.8799999994</v>
      </c>
      <c r="G244" s="1">
        <v>1389475.8499999999</v>
      </c>
      <c r="H244" s="1">
        <v>1335983.6999999997</v>
      </c>
      <c r="I244" s="1">
        <v>1345495.8499999996</v>
      </c>
      <c r="J244" s="1">
        <v>1393657.5399999993</v>
      </c>
      <c r="K244" s="1">
        <v>1258673.73</v>
      </c>
      <c r="L244" s="1">
        <v>1197568.31</v>
      </c>
      <c r="M244" s="6">
        <v>1156146.6900000002</v>
      </c>
      <c r="N244" s="6">
        <f>'Net Tax Paid to Jurisdictions'!N244-'Administrative Fees'!N244</f>
        <v>1206431.9100000001</v>
      </c>
      <c r="O244" s="6">
        <f>'Net Tax Paid to Jurisdictions'!O244-'Administrative Fees'!O244</f>
        <v>977655.4</v>
      </c>
      <c r="P244" s="6">
        <f>'Net Tax Paid to Jurisdictions'!P244-'Administrative Fees'!P244</f>
        <v>965136.9</v>
      </c>
      <c r="Q244" s="6">
        <f>'Net Tax Paid to Jurisdictions'!Q244-'Administrative Fees'!Q244</f>
        <v>919687.78</v>
      </c>
      <c r="R244" s="6">
        <f>'Net Tax Paid to Jurisdictions'!R244-'Administrative Fees'!R244</f>
        <v>881791.96000000008</v>
      </c>
      <c r="S244" s="6">
        <f>'Net Tax Paid to Jurisdictions'!S244-'Administrative Fees'!S244</f>
        <v>964808.18</v>
      </c>
      <c r="T244" s="6">
        <f>'Net Tax Paid to Jurisdictions'!T244-'Administrative Fees'!T244</f>
        <v>953478.9</v>
      </c>
      <c r="U244" s="6">
        <v>1092100.3899999997</v>
      </c>
      <c r="V244" s="6">
        <v>1078985.52</v>
      </c>
      <c r="W244" s="6">
        <v>1094553.9300000002</v>
      </c>
      <c r="X244" s="6">
        <v>1184897.5100000002</v>
      </c>
      <c r="Y244" s="6">
        <v>1249306.8600000001</v>
      </c>
      <c r="Z244" t="s">
        <v>536</v>
      </c>
    </row>
    <row r="245" spans="1:26" ht="14.5" customHeight="1" x14ac:dyDescent="0.55000000000000004">
      <c r="A245" s="7" t="s">
        <v>580</v>
      </c>
      <c r="B245" s="8" t="s">
        <v>581</v>
      </c>
      <c r="C245" s="1"/>
      <c r="D245" s="1"/>
      <c r="E245" s="1"/>
      <c r="F245" s="1"/>
      <c r="G245" s="1"/>
      <c r="H245" s="1"/>
      <c r="I245" s="1"/>
      <c r="J245" s="1"/>
      <c r="K245" s="1"/>
      <c r="L245" s="1"/>
      <c r="M245" s="6"/>
      <c r="N245" s="6"/>
      <c r="O245" s="6"/>
      <c r="P245" s="6"/>
      <c r="Q245" s="6"/>
      <c r="R245" s="6"/>
      <c r="S245" s="6"/>
      <c r="T245" s="6">
        <f>'Net Tax Paid to Jurisdictions'!T245-'Administrative Fees'!T245</f>
        <v>33865.759999999995</v>
      </c>
      <c r="U245" s="6">
        <v>70822.260000000009</v>
      </c>
      <c r="V245" s="6">
        <v>69657.13</v>
      </c>
      <c r="W245" s="6">
        <v>67208.649999999994</v>
      </c>
      <c r="X245" s="6">
        <v>72751.73</v>
      </c>
      <c r="Y245" s="6">
        <v>77887.33</v>
      </c>
      <c r="Z245" t="s">
        <v>536</v>
      </c>
    </row>
    <row r="246" spans="1:26" x14ac:dyDescent="0.55000000000000004">
      <c r="A246" t="str">
        <f>VLOOKUP(B246,[1]jurisdictions!$E$1:$F$65536,2,FALSE)</f>
        <v>DS521000</v>
      </c>
      <c r="B246" t="s">
        <v>238</v>
      </c>
      <c r="C246" s="1">
        <v>1418841.18</v>
      </c>
      <c r="D246" s="1">
        <v>1674333.92</v>
      </c>
      <c r="E246" s="1">
        <v>1709909.8099999994</v>
      </c>
      <c r="F246" s="1">
        <v>1606523.1999999997</v>
      </c>
      <c r="G246" s="1">
        <v>1702873.06</v>
      </c>
      <c r="H246" s="1">
        <v>1897308.7900000003</v>
      </c>
      <c r="I246" s="1">
        <v>2094463.0799999991</v>
      </c>
      <c r="J246" s="1">
        <v>2362460.4599999995</v>
      </c>
      <c r="K246" s="1">
        <v>2166797.4899999998</v>
      </c>
      <c r="L246" s="1">
        <v>2061221.9200000009</v>
      </c>
      <c r="M246" s="6">
        <v>2070752.5300000003</v>
      </c>
      <c r="N246" s="6">
        <f>'Net Tax Paid to Jurisdictions'!N246-'Administrative Fees'!N246</f>
        <v>2077179.1800000002</v>
      </c>
      <c r="O246" s="6">
        <f>'Net Tax Paid to Jurisdictions'!O246-'Administrative Fees'!O246</f>
        <v>1944592.5</v>
      </c>
      <c r="P246" s="6">
        <f>'Net Tax Paid to Jurisdictions'!P246-'Administrative Fees'!P246</f>
        <v>1917597.42</v>
      </c>
      <c r="Q246" s="6">
        <f>'Net Tax Paid to Jurisdictions'!Q246-'Administrative Fees'!Q246</f>
        <v>1817755.4599999997</v>
      </c>
      <c r="R246" s="6">
        <f>'Net Tax Paid to Jurisdictions'!R246-'Administrative Fees'!R246</f>
        <v>1726837.4599999997</v>
      </c>
      <c r="S246" s="6">
        <f>'Net Tax Paid to Jurisdictions'!S246-'Administrative Fees'!S246</f>
        <v>1827863.2999999996</v>
      </c>
      <c r="T246" s="6">
        <f>'Net Tax Paid to Jurisdictions'!T246-'Administrative Fees'!T246</f>
        <v>1645057.3399999999</v>
      </c>
      <c r="U246" s="6">
        <v>1517740.2199999997</v>
      </c>
      <c r="V246" s="6">
        <v>1475499.4400000002</v>
      </c>
      <c r="W246" s="6">
        <v>1526616.2399999998</v>
      </c>
      <c r="X246" s="6">
        <v>1602467.57</v>
      </c>
      <c r="Y246" s="6">
        <v>1553813.24</v>
      </c>
      <c r="Z246" t="s">
        <v>536</v>
      </c>
    </row>
    <row r="247" spans="1:26" x14ac:dyDescent="0.55000000000000004">
      <c r="A247" t="str">
        <f>VLOOKUP(B247,[1]jurisdictions!$E$1:$F$65536,2,FALSE)</f>
        <v>DS530001</v>
      </c>
      <c r="B247" t="s">
        <v>239</v>
      </c>
      <c r="C247" s="1">
        <v>1657765.25</v>
      </c>
      <c r="D247" s="1">
        <v>1954817.6999999997</v>
      </c>
      <c r="E247" s="1">
        <v>1839968.1900000004</v>
      </c>
      <c r="F247" s="1">
        <v>1840441.94</v>
      </c>
      <c r="G247" s="1">
        <v>2091065.5199999996</v>
      </c>
      <c r="H247" s="1">
        <v>2243377.1400000006</v>
      </c>
      <c r="I247" s="1">
        <v>2433206.3899999997</v>
      </c>
      <c r="J247" s="1">
        <v>2872673.05</v>
      </c>
      <c r="K247" s="1">
        <v>2687841.3800000004</v>
      </c>
      <c r="L247" s="1">
        <v>2639495.1599999992</v>
      </c>
      <c r="M247" s="6">
        <v>2546557.5599999996</v>
      </c>
      <c r="N247" s="6">
        <f>'Net Tax Paid to Jurisdictions'!N247-'Administrative Fees'!N247</f>
        <v>2786157.1799999997</v>
      </c>
      <c r="O247" s="6">
        <f>'Net Tax Paid to Jurisdictions'!O247-'Administrative Fees'!O247</f>
        <v>2385042.5</v>
      </c>
      <c r="P247" s="6">
        <f>'Net Tax Paid to Jurisdictions'!P247-'Administrative Fees'!P247</f>
        <v>2304193.2599999998</v>
      </c>
      <c r="Q247" s="6">
        <f>'Net Tax Paid to Jurisdictions'!Q247-'Administrative Fees'!Q247</f>
        <v>2110540.13</v>
      </c>
      <c r="R247" s="6">
        <f>'Net Tax Paid to Jurisdictions'!R247-'Administrative Fees'!R247</f>
        <v>1845016.7000000002</v>
      </c>
      <c r="S247" s="6">
        <f>'Net Tax Paid to Jurisdictions'!S247-'Administrative Fees'!S247</f>
        <v>1942284.3400000003</v>
      </c>
      <c r="T247" s="6">
        <f>'Net Tax Paid to Jurisdictions'!T247-'Administrative Fees'!T247</f>
        <v>1812994.6400000006</v>
      </c>
      <c r="U247" s="6">
        <v>1697046.1599999997</v>
      </c>
      <c r="V247" s="6">
        <v>1643680.7799999996</v>
      </c>
      <c r="W247" s="6">
        <v>1708382.1200000003</v>
      </c>
      <c r="X247" s="6">
        <v>1697430.4500000002</v>
      </c>
      <c r="Y247" s="6">
        <v>1684887.44</v>
      </c>
      <c r="Z247" t="s">
        <v>537</v>
      </c>
    </row>
    <row r="248" spans="1:26" x14ac:dyDescent="0.55000000000000004">
      <c r="A248" t="str">
        <f>VLOOKUP(B248,[1]jurisdictions!$E$1:$F$65536,2,FALSE)</f>
        <v>DS530002</v>
      </c>
      <c r="B248" t="s">
        <v>240</v>
      </c>
      <c r="C248" s="1">
        <v>335680.39</v>
      </c>
      <c r="D248" s="1">
        <v>364417.28999999986</v>
      </c>
      <c r="E248" s="1">
        <v>330584.45</v>
      </c>
      <c r="F248" s="1">
        <v>295561.28999999998</v>
      </c>
      <c r="G248" s="1">
        <v>290078.11000000004</v>
      </c>
      <c r="H248" s="1">
        <v>290783.17</v>
      </c>
      <c r="I248" s="1">
        <v>278743.54000000004</v>
      </c>
      <c r="J248" s="1">
        <v>345677.31999999989</v>
      </c>
      <c r="K248" s="1">
        <v>325111.21999999997</v>
      </c>
      <c r="L248" s="1">
        <v>307809.35999999993</v>
      </c>
      <c r="M248" s="6">
        <v>314438.82999999996</v>
      </c>
      <c r="N248" s="6">
        <f>'Net Tax Paid to Jurisdictions'!N248-'Administrative Fees'!N248</f>
        <v>323523.03000000003</v>
      </c>
      <c r="O248" s="6">
        <f>'Net Tax Paid to Jurisdictions'!O248-'Administrative Fees'!O248</f>
        <v>318723.10000000009</v>
      </c>
      <c r="P248" s="6">
        <f>'Net Tax Paid to Jurisdictions'!P248-'Administrative Fees'!P248</f>
        <v>323265.71999999997</v>
      </c>
      <c r="Q248" s="6">
        <f>'Net Tax Paid to Jurisdictions'!Q248-'Administrative Fees'!Q248</f>
        <v>315546.11000000004</v>
      </c>
      <c r="R248" s="6">
        <f>'Net Tax Paid to Jurisdictions'!R248-'Administrative Fees'!R248</f>
        <v>289781.03000000009</v>
      </c>
      <c r="S248" s="6">
        <f>'Net Tax Paid to Jurisdictions'!S248-'Administrative Fees'!S248</f>
        <v>297207.19</v>
      </c>
      <c r="T248" s="6">
        <f>'Net Tax Paid to Jurisdictions'!T248-'Administrative Fees'!T248</f>
        <v>281873.06</v>
      </c>
      <c r="U248" s="6">
        <v>280607.15000000002</v>
      </c>
      <c r="V248" s="6">
        <v>234043.84</v>
      </c>
      <c r="W248" s="6">
        <v>247684.87</v>
      </c>
      <c r="X248" s="6">
        <v>255305.21999999994</v>
      </c>
      <c r="Y248" s="6">
        <v>248633.03999999995</v>
      </c>
      <c r="Z248" t="s">
        <v>537</v>
      </c>
    </row>
    <row r="249" spans="1:26" x14ac:dyDescent="0.55000000000000004">
      <c r="A249" t="str">
        <f>VLOOKUP(B249,[1]jurisdictions!$E$1:$F$65536,2,FALSE)</f>
        <v>DS530003</v>
      </c>
      <c r="B249" t="s">
        <v>241</v>
      </c>
      <c r="C249" s="1">
        <v>279118.65000000002</v>
      </c>
      <c r="D249" s="1">
        <v>268752.08999999997</v>
      </c>
      <c r="E249" s="1">
        <v>288987.52999999997</v>
      </c>
      <c r="F249" s="1">
        <v>291172.91000000003</v>
      </c>
      <c r="G249" s="1">
        <v>319740.97000000003</v>
      </c>
      <c r="H249" s="1">
        <v>322200.19000000006</v>
      </c>
      <c r="I249" s="1">
        <v>344614.81</v>
      </c>
      <c r="J249" s="1">
        <v>420711.95999999996</v>
      </c>
      <c r="K249" s="1">
        <v>339955.79000000004</v>
      </c>
      <c r="L249" s="1">
        <v>327220.05999999994</v>
      </c>
      <c r="M249" s="6">
        <v>309457.49999999994</v>
      </c>
      <c r="N249" s="6">
        <f>'Net Tax Paid to Jurisdictions'!N249-'Administrative Fees'!N249</f>
        <v>284521.31</v>
      </c>
      <c r="O249" s="6">
        <f>'Net Tax Paid to Jurisdictions'!O249-'Administrative Fees'!O249</f>
        <v>274298.02999999997</v>
      </c>
      <c r="P249" s="6">
        <f>'Net Tax Paid to Jurisdictions'!P249-'Administrative Fees'!P249</f>
        <v>255467.21999999991</v>
      </c>
      <c r="Q249" s="6">
        <f>'Net Tax Paid to Jurisdictions'!Q249-'Administrative Fees'!Q249</f>
        <v>228165.07000000004</v>
      </c>
      <c r="R249" s="6">
        <f>'Net Tax Paid to Jurisdictions'!R249-'Administrative Fees'!R249</f>
        <v>203193.53</v>
      </c>
      <c r="S249" s="6">
        <f>'Net Tax Paid to Jurisdictions'!S249-'Administrative Fees'!S249</f>
        <v>207361.59</v>
      </c>
      <c r="T249" s="6">
        <f>'Net Tax Paid to Jurisdictions'!T249-'Administrative Fees'!T249</f>
        <v>191431.24000000002</v>
      </c>
      <c r="U249" s="6">
        <v>178331.15</v>
      </c>
      <c r="V249" s="6">
        <v>166216.42000000001</v>
      </c>
      <c r="W249" s="6">
        <v>174205.94</v>
      </c>
      <c r="X249" s="6">
        <v>196794.13999999998</v>
      </c>
      <c r="Y249" s="6">
        <v>210545.90000000002</v>
      </c>
      <c r="Z249" t="s">
        <v>537</v>
      </c>
    </row>
    <row r="250" spans="1:26" x14ac:dyDescent="0.55000000000000004">
      <c r="A250" t="str">
        <f>VLOOKUP(B250,[1]jurisdictions!$E$1:$F$65536,2,FALSE)</f>
        <v>DS530004</v>
      </c>
      <c r="B250" t="s">
        <v>242</v>
      </c>
      <c r="C250" s="1">
        <v>124521.48000000001</v>
      </c>
      <c r="D250" s="1">
        <v>148598.61000000004</v>
      </c>
      <c r="E250" s="1">
        <v>98530.39</v>
      </c>
      <c r="F250" s="1">
        <v>101964.33999999998</v>
      </c>
      <c r="G250" s="1">
        <v>117670.65999999999</v>
      </c>
      <c r="H250" s="1">
        <v>115317.07</v>
      </c>
      <c r="I250" s="1">
        <v>115986.09</v>
      </c>
      <c r="J250" s="1">
        <v>159671.00000000003</v>
      </c>
      <c r="K250" s="1">
        <v>159455.78000000003</v>
      </c>
      <c r="L250" s="1">
        <v>142485.93</v>
      </c>
      <c r="M250" s="6">
        <v>144541.28000000003</v>
      </c>
      <c r="N250" s="6">
        <f>'Net Tax Paid to Jurisdictions'!N250-'Administrative Fees'!N250</f>
        <v>134290.02999999997</v>
      </c>
      <c r="O250" s="6">
        <f>'Net Tax Paid to Jurisdictions'!O250-'Administrative Fees'!O250</f>
        <v>120890.76000000002</v>
      </c>
      <c r="P250" s="6">
        <f>'Net Tax Paid to Jurisdictions'!P250-'Administrative Fees'!P250</f>
        <v>118101.97000000002</v>
      </c>
      <c r="Q250" s="6">
        <f>'Net Tax Paid to Jurisdictions'!Q250-'Administrative Fees'!Q250</f>
        <v>107211.36</v>
      </c>
      <c r="R250" s="6">
        <f>'Net Tax Paid to Jurisdictions'!R250-'Administrative Fees'!R250</f>
        <v>103464.76</v>
      </c>
      <c r="S250" s="6">
        <f>'Net Tax Paid to Jurisdictions'!S250-'Administrative Fees'!S250</f>
        <v>100487.01000000001</v>
      </c>
      <c r="T250" s="6">
        <f>'Net Tax Paid to Jurisdictions'!T250-'Administrative Fees'!T250</f>
        <v>88609.500000000015</v>
      </c>
      <c r="U250" s="6">
        <v>76293.33</v>
      </c>
      <c r="V250" s="6">
        <v>67237.22</v>
      </c>
      <c r="W250" s="6">
        <v>70017.630000000019</v>
      </c>
      <c r="X250" s="6">
        <v>74119.39</v>
      </c>
      <c r="Y250" s="6">
        <v>64421.33</v>
      </c>
      <c r="Z250" t="s">
        <v>537</v>
      </c>
    </row>
    <row r="251" spans="1:26" x14ac:dyDescent="0.55000000000000004">
      <c r="A251" t="str">
        <f>VLOOKUP(B251,[1]jurisdictions!$E$1:$F$65536,2,FALSE)</f>
        <v>DS530005</v>
      </c>
      <c r="B251" t="s">
        <v>243</v>
      </c>
      <c r="C251" s="1">
        <v>4080644.9799999995</v>
      </c>
      <c r="D251" s="1">
        <v>4409942.0900000008</v>
      </c>
      <c r="E251" s="1">
        <v>3979636.59</v>
      </c>
      <c r="F251" s="1">
        <v>3957662.21</v>
      </c>
      <c r="G251" s="1">
        <v>3959189.0300000003</v>
      </c>
      <c r="H251" s="1">
        <v>4205505.8999999994</v>
      </c>
      <c r="I251" s="1">
        <v>4422591</v>
      </c>
      <c r="J251" s="1">
        <v>5273955.09</v>
      </c>
      <c r="K251" s="1">
        <v>4849957.1400000006</v>
      </c>
      <c r="L251" s="1">
        <v>4475545.0900000017</v>
      </c>
      <c r="M251" s="6">
        <v>4300565.0500000017</v>
      </c>
      <c r="N251" s="6">
        <f>'Net Tax Paid to Jurisdictions'!N251-'Administrative Fees'!N251</f>
        <v>4353666.3</v>
      </c>
      <c r="O251" s="6">
        <f>'Net Tax Paid to Jurisdictions'!O251-'Administrative Fees'!O251</f>
        <v>4084530.98</v>
      </c>
      <c r="P251" s="6">
        <f>'Net Tax Paid to Jurisdictions'!P251-'Administrative Fees'!P251</f>
        <v>4168802.77</v>
      </c>
      <c r="Q251" s="6">
        <f>'Net Tax Paid to Jurisdictions'!Q251-'Administrative Fees'!Q251</f>
        <v>3595825.57</v>
      </c>
      <c r="R251" s="6">
        <f>'Net Tax Paid to Jurisdictions'!R251-'Administrative Fees'!R251</f>
        <v>3117184.7600000002</v>
      </c>
      <c r="S251" s="6">
        <f>'Net Tax Paid to Jurisdictions'!S251-'Administrative Fees'!S251</f>
        <v>3551937.48</v>
      </c>
      <c r="T251" s="6">
        <f>'Net Tax Paid to Jurisdictions'!T251-'Administrative Fees'!T251</f>
        <v>3039564.8600000003</v>
      </c>
      <c r="U251" s="6">
        <v>2844128.33</v>
      </c>
      <c r="V251" s="6">
        <v>2712439.9000000004</v>
      </c>
      <c r="W251" s="6">
        <v>2753592.0600000005</v>
      </c>
      <c r="X251" s="6">
        <v>2847862.73</v>
      </c>
      <c r="Y251" s="6">
        <v>2830591.7</v>
      </c>
      <c r="Z251" t="s">
        <v>537</v>
      </c>
    </row>
    <row r="252" spans="1:26" x14ac:dyDescent="0.55000000000000004">
      <c r="A252" t="str">
        <f>VLOOKUP(B252,[1]jurisdictions!$E$1:$F$65536,2,FALSE)</f>
        <v>DS530006</v>
      </c>
      <c r="B252" t="s">
        <v>244</v>
      </c>
      <c r="C252" s="1">
        <v>88502.41</v>
      </c>
      <c r="D252" s="1">
        <v>117979.41</v>
      </c>
      <c r="E252" s="1">
        <v>75192.160000000003</v>
      </c>
      <c r="F252" s="1">
        <v>80667.749999999985</v>
      </c>
      <c r="G252" s="1">
        <v>88418.909999999989</v>
      </c>
      <c r="H252" s="1">
        <v>92640.09</v>
      </c>
      <c r="I252" s="1">
        <v>96343.420000000013</v>
      </c>
      <c r="J252" s="1">
        <v>110148.45999999999</v>
      </c>
      <c r="K252" s="1">
        <v>106319.76999999999</v>
      </c>
      <c r="L252" s="1">
        <v>96974.51</v>
      </c>
      <c r="M252" s="6">
        <v>102784.24000000002</v>
      </c>
      <c r="N252" s="6">
        <f>'Net Tax Paid to Jurisdictions'!N252-'Administrative Fees'!N252</f>
        <v>97265.229999999981</v>
      </c>
      <c r="O252" s="6">
        <f>'Net Tax Paid to Jurisdictions'!O252-'Administrative Fees'!O252</f>
        <v>84133.590000000026</v>
      </c>
      <c r="P252" s="6">
        <f>'Net Tax Paid to Jurisdictions'!P252-'Administrative Fees'!P252</f>
        <v>78091.360000000001</v>
      </c>
      <c r="Q252" s="6">
        <f>'Net Tax Paid to Jurisdictions'!Q252-'Administrative Fees'!Q252</f>
        <v>66713.440000000017</v>
      </c>
      <c r="R252" s="6">
        <f>'Net Tax Paid to Jurisdictions'!R252-'Administrative Fees'!R252</f>
        <v>61452.9</v>
      </c>
      <c r="S252" s="6">
        <f>'Net Tax Paid to Jurisdictions'!S252-'Administrative Fees'!S252</f>
        <v>71749.679999999993</v>
      </c>
      <c r="T252" s="6">
        <f>'Net Tax Paid to Jurisdictions'!T252-'Administrative Fees'!T252</f>
        <v>53589.160000000011</v>
      </c>
      <c r="U252" s="6">
        <v>48705.159999999996</v>
      </c>
      <c r="V252" s="6">
        <v>44506.389999999992</v>
      </c>
      <c r="W252" s="6">
        <v>44777.71</v>
      </c>
      <c r="X252" s="6">
        <v>45060</v>
      </c>
      <c r="Y252" s="6">
        <v>44389.04</v>
      </c>
      <c r="Z252" t="s">
        <v>537</v>
      </c>
    </row>
    <row r="253" spans="1:26" x14ac:dyDescent="0.55000000000000004">
      <c r="A253" t="str">
        <f>VLOOKUP(B253,[1]jurisdictions!$E$1:$F$65536,2,FALSE)</f>
        <v>DS530007</v>
      </c>
      <c r="B253" t="s">
        <v>245</v>
      </c>
      <c r="C253" s="1">
        <v>228221.02</v>
      </c>
      <c r="D253" s="1">
        <v>264130.92000000004</v>
      </c>
      <c r="E253" s="1">
        <v>280435.59000000003</v>
      </c>
      <c r="F253" s="1">
        <v>269061.98000000004</v>
      </c>
      <c r="G253" s="1">
        <v>298918.43000000005</v>
      </c>
      <c r="H253" s="1">
        <v>325563.51999999996</v>
      </c>
      <c r="I253" s="1">
        <v>307210.70999999996</v>
      </c>
      <c r="J253" s="1">
        <v>328561.3</v>
      </c>
      <c r="K253" s="1">
        <v>301988.83999999997</v>
      </c>
      <c r="L253" s="1">
        <v>280841.46000000002</v>
      </c>
      <c r="M253" s="6">
        <v>269100.58999999997</v>
      </c>
      <c r="N253" s="6">
        <f>'Net Tax Paid to Jurisdictions'!N253-'Administrative Fees'!N253</f>
        <v>257255.40000000005</v>
      </c>
      <c r="O253" s="6">
        <f>'Net Tax Paid to Jurisdictions'!O253-'Administrative Fees'!O253</f>
        <v>235124.21</v>
      </c>
      <c r="P253" s="6">
        <f>'Net Tax Paid to Jurisdictions'!P253-'Administrative Fees'!P253</f>
        <v>235558.87000000005</v>
      </c>
      <c r="Q253" s="6">
        <f>'Net Tax Paid to Jurisdictions'!Q253-'Administrative Fees'!Q253</f>
        <v>223243.76999999996</v>
      </c>
      <c r="R253" s="6">
        <f>'Net Tax Paid to Jurisdictions'!R253-'Administrative Fees'!R253</f>
        <v>203757.53</v>
      </c>
      <c r="S253" s="6">
        <f>'Net Tax Paid to Jurisdictions'!S253-'Administrative Fees'!S253</f>
        <v>204299.95</v>
      </c>
      <c r="T253" s="6">
        <f>'Net Tax Paid to Jurisdictions'!T253-'Administrative Fees'!T253</f>
        <v>177512.47000000003</v>
      </c>
      <c r="U253" s="6">
        <v>173644.21000000002</v>
      </c>
      <c r="V253" s="6">
        <v>188626.01</v>
      </c>
      <c r="W253" s="6">
        <v>199812.10999999996</v>
      </c>
      <c r="X253" s="6">
        <v>207439.22</v>
      </c>
      <c r="Y253" s="6">
        <v>197030.47999999998</v>
      </c>
      <c r="Z253" t="s">
        <v>537</v>
      </c>
    </row>
    <row r="254" spans="1:26" x14ac:dyDescent="0.55000000000000004">
      <c r="A254" t="str">
        <f>VLOOKUP(B254,[1]jurisdictions!$E$1:$F$65536,2,FALSE)</f>
        <v>DS530008</v>
      </c>
      <c r="B254" t="s">
        <v>246</v>
      </c>
      <c r="C254" s="1">
        <v>21062.260000000002</v>
      </c>
      <c r="D254" s="1">
        <v>23249.3</v>
      </c>
      <c r="E254" s="1">
        <v>24985.24</v>
      </c>
      <c r="F254" s="1">
        <v>26343.4</v>
      </c>
      <c r="G254" s="1">
        <v>22600.010000000002</v>
      </c>
      <c r="H254" s="1">
        <v>23011.570000000003</v>
      </c>
      <c r="I254" s="1">
        <v>26730.9</v>
      </c>
      <c r="J254" s="1">
        <v>32375.210000000006</v>
      </c>
      <c r="K254" s="1">
        <v>28065.040000000005</v>
      </c>
      <c r="L254" s="1">
        <v>24309.429999999997</v>
      </c>
      <c r="M254" s="6">
        <v>25326.539999999997</v>
      </c>
      <c r="N254" s="6">
        <f>'Net Tax Paid to Jurisdictions'!N254-'Administrative Fees'!N254</f>
        <v>24502.78</v>
      </c>
      <c r="O254" s="6">
        <f>'Net Tax Paid to Jurisdictions'!O254-'Administrative Fees'!O254</f>
        <v>21709.760000000002</v>
      </c>
      <c r="P254" s="6">
        <f>'Net Tax Paid to Jurisdictions'!P254-'Administrative Fees'!P254</f>
        <v>21756.54</v>
      </c>
      <c r="Q254" s="6">
        <f>'Net Tax Paid to Jurisdictions'!Q254-'Administrative Fees'!Q254</f>
        <v>18138.87</v>
      </c>
      <c r="R254" s="6">
        <f>'Net Tax Paid to Jurisdictions'!R254-'Administrative Fees'!R254</f>
        <v>16519.84</v>
      </c>
      <c r="S254" s="6">
        <f>'Net Tax Paid to Jurisdictions'!S254-'Administrative Fees'!S254</f>
        <v>18668.339999999997</v>
      </c>
      <c r="T254" s="6">
        <f>'Net Tax Paid to Jurisdictions'!T254-'Administrative Fees'!T254</f>
        <v>18467.219999999994</v>
      </c>
      <c r="U254" s="6">
        <v>17898.03</v>
      </c>
      <c r="V254" s="6">
        <v>19667.87</v>
      </c>
      <c r="W254" s="6">
        <v>22465.43</v>
      </c>
      <c r="X254" s="6">
        <v>25359.579999999998</v>
      </c>
      <c r="Y254" s="6">
        <v>17418.71</v>
      </c>
      <c r="Z254" t="s">
        <v>537</v>
      </c>
    </row>
    <row r="255" spans="1:26" x14ac:dyDescent="0.55000000000000004">
      <c r="A255" t="str">
        <f>VLOOKUP(B255,[1]jurisdictions!$E$1:$F$65536,2,FALSE)</f>
        <v>DS530009</v>
      </c>
      <c r="B255" t="s">
        <v>247</v>
      </c>
      <c r="C255" s="1">
        <v>6994679.3800000008</v>
      </c>
      <c r="D255" s="1">
        <v>6962815.3999999976</v>
      </c>
      <c r="E255" s="1">
        <v>7286861.3400000008</v>
      </c>
      <c r="F255" s="1">
        <v>7704033.4600000046</v>
      </c>
      <c r="G255" s="1">
        <v>8896682.8900000025</v>
      </c>
      <c r="H255" s="1">
        <v>9024016.2100000009</v>
      </c>
      <c r="I255" s="1">
        <v>9369790.2099999972</v>
      </c>
      <c r="J255" s="1">
        <v>10669166.510000002</v>
      </c>
      <c r="K255" s="1">
        <v>9769733.2800000031</v>
      </c>
      <c r="L255" s="1">
        <v>8946432.2400000002</v>
      </c>
      <c r="M255" s="6">
        <v>8289918.0700000012</v>
      </c>
      <c r="N255" s="6">
        <f>'Net Tax Paid to Jurisdictions'!N255-'Administrative Fees'!N255</f>
        <v>7208149.8299999991</v>
      </c>
      <c r="O255" s="6">
        <f>'Net Tax Paid to Jurisdictions'!O255-'Administrative Fees'!O255</f>
        <v>6257053.0199999996</v>
      </c>
      <c r="P255" s="6">
        <f>'Net Tax Paid to Jurisdictions'!P255-'Administrative Fees'!P255</f>
        <v>5980212.3000000007</v>
      </c>
      <c r="Q255" s="6">
        <f>'Net Tax Paid to Jurisdictions'!Q255-'Administrative Fees'!Q255</f>
        <v>5694806.629999999</v>
      </c>
      <c r="R255" s="6">
        <f>'Net Tax Paid to Jurisdictions'!R255-'Administrative Fees'!R255</f>
        <v>5464501.9699999997</v>
      </c>
      <c r="S255" s="6">
        <f>'Net Tax Paid to Jurisdictions'!S255-'Administrative Fees'!S255</f>
        <v>5497001.0300000003</v>
      </c>
      <c r="T255" s="6">
        <f>'Net Tax Paid to Jurisdictions'!T255-'Administrative Fees'!T255</f>
        <v>4901647.22</v>
      </c>
      <c r="U255" s="6">
        <v>4726111.8</v>
      </c>
      <c r="V255" s="6">
        <v>4856869.21</v>
      </c>
      <c r="W255" s="6">
        <v>5022872.7799999993</v>
      </c>
      <c r="X255" s="6">
        <v>5364133.62</v>
      </c>
      <c r="Y255" s="6">
        <v>5430961.0099999998</v>
      </c>
      <c r="Z255" t="s">
        <v>537</v>
      </c>
    </row>
    <row r="256" spans="1:26" x14ac:dyDescent="0.55000000000000004">
      <c r="A256" t="str">
        <f>VLOOKUP(B256,[1]jurisdictions!$E$1:$F$65536,2,FALSE)</f>
        <v>DS530010</v>
      </c>
      <c r="B256" t="s">
        <v>248</v>
      </c>
      <c r="C256" s="1">
        <v>556035.57999999996</v>
      </c>
      <c r="D256" s="1">
        <v>546679.29</v>
      </c>
      <c r="E256" s="1">
        <v>599246.01</v>
      </c>
      <c r="F256" s="1">
        <v>644384.30000000005</v>
      </c>
      <c r="G256" s="1">
        <v>791061.48</v>
      </c>
      <c r="H256" s="1">
        <v>771204.51999999979</v>
      </c>
      <c r="I256" s="1">
        <v>758455.17</v>
      </c>
      <c r="J256" s="1">
        <v>854152.53999999992</v>
      </c>
      <c r="K256" s="1">
        <v>835489.65000000014</v>
      </c>
      <c r="L256" s="1">
        <v>778600.21999999986</v>
      </c>
      <c r="M256" s="6">
        <v>732130.67999999993</v>
      </c>
      <c r="N256" s="6">
        <f>'Net Tax Paid to Jurisdictions'!N256-'Administrative Fees'!N256</f>
        <v>629481.82000000018</v>
      </c>
      <c r="O256" s="6">
        <f>'Net Tax Paid to Jurisdictions'!O256-'Administrative Fees'!O256</f>
        <v>561747.18999999983</v>
      </c>
      <c r="P256" s="6">
        <f>'Net Tax Paid to Jurisdictions'!P256-'Administrative Fees'!P256</f>
        <v>560607.3899999999</v>
      </c>
      <c r="Q256" s="6">
        <f>'Net Tax Paid to Jurisdictions'!Q256-'Administrative Fees'!Q256</f>
        <v>516408.12</v>
      </c>
      <c r="R256" s="6">
        <f>'Net Tax Paid to Jurisdictions'!R256-'Administrative Fees'!R256</f>
        <v>493422.98000000004</v>
      </c>
      <c r="S256" s="6">
        <f>'Net Tax Paid to Jurisdictions'!S256-'Administrative Fees'!S256</f>
        <v>472239.66000000003</v>
      </c>
      <c r="T256" s="6">
        <f>'Net Tax Paid to Jurisdictions'!T256-'Administrative Fees'!T256</f>
        <v>416600.16000000003</v>
      </c>
      <c r="U256" s="6">
        <v>362626.05000000005</v>
      </c>
      <c r="V256" s="6">
        <v>325767.05999999994</v>
      </c>
      <c r="W256" s="6">
        <v>330807.37000000005</v>
      </c>
      <c r="X256" s="6">
        <v>335942.55</v>
      </c>
      <c r="Y256" s="6">
        <v>307868.94</v>
      </c>
      <c r="Z256" t="s">
        <v>537</v>
      </c>
    </row>
    <row r="257" spans="1:26" x14ac:dyDescent="0.55000000000000004">
      <c r="A257" t="str">
        <f>VLOOKUP(B257,[1]jurisdictions!$E$1:$F$65536,2,FALSE)</f>
        <v>DS530011</v>
      </c>
      <c r="B257" t="s">
        <v>249</v>
      </c>
      <c r="C257" s="1">
        <v>1058842.7599999998</v>
      </c>
      <c r="D257" s="1">
        <v>1238664.71</v>
      </c>
      <c r="E257" s="1">
        <v>1338757.9999999998</v>
      </c>
      <c r="F257" s="1">
        <v>1340044.49</v>
      </c>
      <c r="G257" s="1">
        <v>1501894.88</v>
      </c>
      <c r="H257" s="1">
        <v>1640726.2900000003</v>
      </c>
      <c r="I257" s="1">
        <v>1594863.35</v>
      </c>
      <c r="J257" s="1">
        <v>1997746.4199999995</v>
      </c>
      <c r="K257" s="1">
        <v>1815191.21</v>
      </c>
      <c r="L257" s="1">
        <v>1718592.8099999996</v>
      </c>
      <c r="M257" s="6">
        <v>1934338.9100000001</v>
      </c>
      <c r="N257" s="6">
        <f>'Net Tax Paid to Jurisdictions'!N257-'Administrative Fees'!N257</f>
        <v>1741781.31</v>
      </c>
      <c r="O257" s="6">
        <f>'Net Tax Paid to Jurisdictions'!O257-'Administrative Fees'!O257</f>
        <v>1598171.57</v>
      </c>
      <c r="P257" s="6">
        <f>'Net Tax Paid to Jurisdictions'!P257-'Administrative Fees'!P257</f>
        <v>1920206.88</v>
      </c>
      <c r="Q257" s="6">
        <f>'Net Tax Paid to Jurisdictions'!Q257-'Administrative Fees'!Q257</f>
        <v>1602444.11</v>
      </c>
      <c r="R257" s="6">
        <f>'Net Tax Paid to Jurisdictions'!R257-'Administrative Fees'!R257</f>
        <v>2027305.5599999994</v>
      </c>
      <c r="S257" s="6">
        <f>'Net Tax Paid to Jurisdictions'!S257-'Administrative Fees'!S257</f>
        <v>1531425.7600000002</v>
      </c>
      <c r="T257" s="6">
        <f>'Net Tax Paid to Jurisdictions'!T257-'Administrative Fees'!T257</f>
        <v>1385232.33</v>
      </c>
      <c r="U257" s="6">
        <v>1368051.1400000001</v>
      </c>
      <c r="V257" s="6">
        <v>1596416.8700000003</v>
      </c>
      <c r="W257" s="6">
        <v>1552921.56</v>
      </c>
      <c r="X257" s="6">
        <v>1762979.33</v>
      </c>
      <c r="Y257" s="6">
        <v>1819129.0000000002</v>
      </c>
      <c r="Z257" t="s">
        <v>537</v>
      </c>
    </row>
    <row r="258" spans="1:26" x14ac:dyDescent="0.55000000000000004">
      <c r="A258" t="str">
        <f>VLOOKUP(B258,[1]jurisdictions!$E$1:$F$65536,2,FALSE)</f>
        <v>DS530012</v>
      </c>
      <c r="B258" t="s">
        <v>250</v>
      </c>
      <c r="C258" s="1">
        <v>1267.0900000000001</v>
      </c>
      <c r="D258" s="1">
        <v>1335.0999999999997</v>
      </c>
      <c r="E258" s="1">
        <v>1059.3600000000001</v>
      </c>
      <c r="F258" s="1">
        <v>834.28</v>
      </c>
      <c r="G258" s="1">
        <v>1046.9900000000002</v>
      </c>
      <c r="H258" s="1">
        <v>1165.43</v>
      </c>
      <c r="I258" s="1">
        <v>1359.5300000000002</v>
      </c>
      <c r="J258" s="1">
        <v>2346.9</v>
      </c>
      <c r="K258" s="1">
        <v>1180.7700000000002</v>
      </c>
      <c r="L258" s="1">
        <v>1197.05</v>
      </c>
      <c r="M258" s="6">
        <v>1220.02</v>
      </c>
      <c r="N258" s="6">
        <f>'Net Tax Paid to Jurisdictions'!N258-'Administrative Fees'!N258</f>
        <v>1071.3900000000001</v>
      </c>
      <c r="O258" s="6">
        <f>'Net Tax Paid to Jurisdictions'!O258-'Administrative Fees'!O258</f>
        <v>1204.8899999999999</v>
      </c>
      <c r="P258" s="6">
        <f>'Net Tax Paid to Jurisdictions'!P258-'Administrative Fees'!P258</f>
        <v>939.09000000000015</v>
      </c>
      <c r="Q258" s="6">
        <f>'Net Tax Paid to Jurisdictions'!Q258-'Administrative Fees'!Q258</f>
        <v>924.2600000000001</v>
      </c>
      <c r="R258" s="6">
        <f>'Net Tax Paid to Jurisdictions'!R258-'Administrative Fees'!R258</f>
        <v>1302.69</v>
      </c>
      <c r="S258" s="6">
        <f>'Net Tax Paid to Jurisdictions'!S258-'Administrative Fees'!S258</f>
        <v>1627.95</v>
      </c>
      <c r="T258" s="6">
        <f>'Net Tax Paid to Jurisdictions'!T258-'Administrative Fees'!T258</f>
        <v>1844.28</v>
      </c>
      <c r="U258" s="6">
        <v>1869.3200000000002</v>
      </c>
      <c r="V258" s="6">
        <v>2379.92</v>
      </c>
      <c r="W258" s="6">
        <v>2851.1099999999997</v>
      </c>
      <c r="X258" s="6">
        <v>3443.8699999999994</v>
      </c>
      <c r="Y258" s="6">
        <v>1724.2800000000002</v>
      </c>
      <c r="Z258" t="s">
        <v>537</v>
      </c>
    </row>
    <row r="259" spans="1:26" x14ac:dyDescent="0.55000000000000004">
      <c r="A259" t="str">
        <f>VLOOKUP(B259,[1]jurisdictions!$E$1:$F$65536,2,FALSE)</f>
        <v>DS530014</v>
      </c>
      <c r="B259" t="s">
        <v>251</v>
      </c>
      <c r="C259" s="1">
        <v>741078.82</v>
      </c>
      <c r="D259" s="1">
        <v>875778.43</v>
      </c>
      <c r="E259" s="1">
        <v>773057.46000000008</v>
      </c>
      <c r="F259" s="1">
        <v>741563.3600000001</v>
      </c>
      <c r="G259" s="1">
        <v>798245.11999999988</v>
      </c>
      <c r="H259" s="1">
        <v>827732.28</v>
      </c>
      <c r="I259" s="1">
        <v>914869.81999999972</v>
      </c>
      <c r="J259" s="1">
        <v>1191767.29</v>
      </c>
      <c r="K259" s="1">
        <v>1086979.8899999999</v>
      </c>
      <c r="L259" s="1">
        <v>1024671.3500000001</v>
      </c>
      <c r="M259" s="6">
        <v>993323.51000000024</v>
      </c>
      <c r="N259" s="6">
        <f>'Net Tax Paid to Jurisdictions'!N259-'Administrative Fees'!N259</f>
        <v>1020339.46</v>
      </c>
      <c r="O259" s="6">
        <f>'Net Tax Paid to Jurisdictions'!O259-'Administrative Fees'!O259</f>
        <v>930399.08000000019</v>
      </c>
      <c r="P259" s="6">
        <f>'Net Tax Paid to Jurisdictions'!P259-'Administrative Fees'!P259</f>
        <v>876924.9700000002</v>
      </c>
      <c r="Q259" s="6">
        <f>'Net Tax Paid to Jurisdictions'!Q259-'Administrative Fees'!Q259</f>
        <v>786285.79999999993</v>
      </c>
      <c r="R259" s="6">
        <f>'Net Tax Paid to Jurisdictions'!R259-'Administrative Fees'!R259</f>
        <v>687644.64</v>
      </c>
      <c r="S259" s="6">
        <f>'Net Tax Paid to Jurisdictions'!S259-'Administrative Fees'!S259</f>
        <v>746809.22</v>
      </c>
      <c r="T259" s="6">
        <f>'Net Tax Paid to Jurisdictions'!T259-'Administrative Fees'!T259</f>
        <v>702952.07</v>
      </c>
      <c r="U259" s="6">
        <v>658085.46999999986</v>
      </c>
      <c r="V259" s="6">
        <v>649206.01</v>
      </c>
      <c r="W259" s="6">
        <v>692463.46000000008</v>
      </c>
      <c r="X259" s="6">
        <v>722190.34000000008</v>
      </c>
      <c r="Y259" s="6">
        <v>736830.76000000013</v>
      </c>
      <c r="Z259" t="s">
        <v>537</v>
      </c>
    </row>
    <row r="260" spans="1:26" x14ac:dyDescent="0.55000000000000004">
      <c r="A260" t="str">
        <f>VLOOKUP(B260,[1]jurisdictions!$E$1:$F$65536,2,FALSE)</f>
        <v>DS530015</v>
      </c>
      <c r="B260" t="s">
        <v>252</v>
      </c>
      <c r="C260" s="1">
        <v>774958.39999999991</v>
      </c>
      <c r="D260" s="1">
        <v>914482.09</v>
      </c>
      <c r="E260" s="1">
        <v>1163043.56</v>
      </c>
      <c r="F260" s="1">
        <v>937743.32999999984</v>
      </c>
      <c r="G260" s="1">
        <v>931018.3</v>
      </c>
      <c r="H260" s="1">
        <v>861039.49000000011</v>
      </c>
      <c r="I260" s="1">
        <v>738145.74</v>
      </c>
      <c r="J260" s="1">
        <v>798643.37999999989</v>
      </c>
      <c r="K260" s="1">
        <v>730502.16999999993</v>
      </c>
      <c r="L260" s="1">
        <v>682753.37999999989</v>
      </c>
      <c r="M260" s="6">
        <v>696360.29</v>
      </c>
      <c r="N260" s="6">
        <f>'Net Tax Paid to Jurisdictions'!N260-'Administrative Fees'!N260</f>
        <v>732918.28999999992</v>
      </c>
      <c r="O260" s="6">
        <f>'Net Tax Paid to Jurisdictions'!O260-'Administrative Fees'!O260</f>
        <v>622241.83000000007</v>
      </c>
      <c r="P260" s="6">
        <f>'Net Tax Paid to Jurisdictions'!P260-'Administrative Fees'!P260</f>
        <v>565207.81999999983</v>
      </c>
      <c r="Q260" s="6">
        <f>'Net Tax Paid to Jurisdictions'!Q260-'Administrative Fees'!Q260</f>
        <v>531014.43999999994</v>
      </c>
      <c r="R260" s="6">
        <f>'Net Tax Paid to Jurisdictions'!R260-'Administrative Fees'!R260</f>
        <v>464657.93</v>
      </c>
      <c r="S260" s="6">
        <f>'Net Tax Paid to Jurisdictions'!S260-'Administrative Fees'!S260</f>
        <v>490113.05999999994</v>
      </c>
      <c r="T260" s="6">
        <f>'Net Tax Paid to Jurisdictions'!T260-'Administrative Fees'!T260</f>
        <v>493637.45999999996</v>
      </c>
      <c r="U260" s="6">
        <v>507525.33</v>
      </c>
      <c r="V260" s="6">
        <v>548991.16999999993</v>
      </c>
      <c r="W260" s="6">
        <v>528179.03999999992</v>
      </c>
      <c r="X260" s="6">
        <v>569870.54</v>
      </c>
      <c r="Y260" s="6">
        <v>696870.32000000007</v>
      </c>
      <c r="Z260" t="s">
        <v>537</v>
      </c>
    </row>
    <row r="261" spans="1:26" x14ac:dyDescent="0.55000000000000004">
      <c r="A261" t="str">
        <f>VLOOKUP(B261,[1]jurisdictions!$E$1:$F$65536,2,FALSE)</f>
        <v>DS530016</v>
      </c>
      <c r="B261" t="s">
        <v>253</v>
      </c>
      <c r="C261" s="1">
        <v>31276933.039999999</v>
      </c>
      <c r="D261" s="1">
        <v>35220112.559999995</v>
      </c>
      <c r="E261" s="1">
        <v>36713837.200000003</v>
      </c>
      <c r="F261" s="1">
        <v>34325842.270000003</v>
      </c>
      <c r="G261" s="1">
        <v>31950048.009999994</v>
      </c>
      <c r="H261" s="1">
        <v>32572312.070000004</v>
      </c>
      <c r="I261" s="1">
        <v>35217460.169999994</v>
      </c>
      <c r="J261" s="1">
        <v>37106810.510000005</v>
      </c>
      <c r="K261" s="1">
        <v>33151214.759999994</v>
      </c>
      <c r="L261" s="1">
        <v>28313655.849999987</v>
      </c>
      <c r="M261" s="6">
        <v>25413200.170000006</v>
      </c>
      <c r="N261" s="6">
        <f>'Net Tax Paid to Jurisdictions'!N261-'Administrative Fees'!N261</f>
        <v>24816519.680000003</v>
      </c>
      <c r="O261" s="6">
        <f>'Net Tax Paid to Jurisdictions'!O261-'Administrative Fees'!O261</f>
        <v>22822190.350000009</v>
      </c>
      <c r="P261" s="6">
        <f>'Net Tax Paid to Jurisdictions'!P261-'Administrative Fees'!P261</f>
        <v>21973879.209999997</v>
      </c>
      <c r="Q261" s="6">
        <f>'Net Tax Paid to Jurisdictions'!Q261-'Administrative Fees'!Q261</f>
        <v>20033788.120000001</v>
      </c>
      <c r="R261" s="6">
        <f>'Net Tax Paid to Jurisdictions'!R261-'Administrative Fees'!R261</f>
        <v>20772481.190000001</v>
      </c>
      <c r="S261" s="6">
        <f>'Net Tax Paid to Jurisdictions'!S261-'Administrative Fees'!S261</f>
        <v>21522037.800000001</v>
      </c>
      <c r="T261" s="6">
        <f>'Net Tax Paid to Jurisdictions'!T261-'Administrative Fees'!T261</f>
        <v>20392486.52</v>
      </c>
      <c r="U261" s="6">
        <v>19981471.030000001</v>
      </c>
      <c r="V261" s="6">
        <v>19210788.049999997</v>
      </c>
      <c r="W261" s="6">
        <v>20134155.649999999</v>
      </c>
      <c r="X261" s="6">
        <v>22684786.210000001</v>
      </c>
      <c r="Y261" s="6">
        <v>22661306.02</v>
      </c>
      <c r="Z261" t="s">
        <v>537</v>
      </c>
    </row>
    <row r="262" spans="1:26" x14ac:dyDescent="0.55000000000000004">
      <c r="A262" t="str">
        <f>VLOOKUP(B262,[1]jurisdictions!$E$1:$F$65536,2,FALSE)</f>
        <v>DS530017</v>
      </c>
      <c r="B262" t="s">
        <v>254</v>
      </c>
      <c r="C262" s="1">
        <v>5330197.3399999989</v>
      </c>
      <c r="D262" s="1">
        <v>5216746.1300000018</v>
      </c>
      <c r="E262" s="1">
        <v>5273222.09</v>
      </c>
      <c r="F262" s="1">
        <v>5112043.07</v>
      </c>
      <c r="G262" s="1">
        <v>5544258.3600000003</v>
      </c>
      <c r="H262" s="1">
        <v>5731343.9000000004</v>
      </c>
      <c r="I262" s="1">
        <v>5954116.1999999993</v>
      </c>
      <c r="J262" s="1">
        <v>7352354.7599999998</v>
      </c>
      <c r="K262" s="1">
        <v>6387331.2100000009</v>
      </c>
      <c r="L262" s="1">
        <v>5947833.330000001</v>
      </c>
      <c r="M262" s="6">
        <v>5569057.1700000009</v>
      </c>
      <c r="N262" s="6">
        <f>'Net Tax Paid to Jurisdictions'!N262-'Administrative Fees'!N262</f>
        <v>5055871.709999999</v>
      </c>
      <c r="O262" s="6">
        <f>'Net Tax Paid to Jurisdictions'!O262-'Administrative Fees'!O262</f>
        <v>4725625.82</v>
      </c>
      <c r="P262" s="6">
        <f>'Net Tax Paid to Jurisdictions'!P262-'Administrative Fees'!P262</f>
        <v>4567684.5799999991</v>
      </c>
      <c r="Q262" s="6">
        <f>'Net Tax Paid to Jurisdictions'!Q262-'Administrative Fees'!Q262</f>
        <v>4175777.09</v>
      </c>
      <c r="R262" s="6">
        <f>'Net Tax Paid to Jurisdictions'!R262-'Administrative Fees'!R262</f>
        <v>3745662.1300000004</v>
      </c>
      <c r="S262" s="6">
        <f>'Net Tax Paid to Jurisdictions'!S262-'Administrative Fees'!S262</f>
        <v>4010259.15</v>
      </c>
      <c r="T262" s="6">
        <f>'Net Tax Paid to Jurisdictions'!T262-'Administrative Fees'!T262</f>
        <v>3724071.5399999991</v>
      </c>
      <c r="U262" s="6">
        <v>3567606.59</v>
      </c>
      <c r="V262" s="6">
        <v>3492599.78</v>
      </c>
      <c r="W262" s="6">
        <v>3701064.29</v>
      </c>
      <c r="X262" s="6">
        <v>3870215.79</v>
      </c>
      <c r="Y262" s="6">
        <v>3921408.8300000005</v>
      </c>
      <c r="Z262" t="s">
        <v>537</v>
      </c>
    </row>
    <row r="263" spans="1:26" x14ac:dyDescent="0.55000000000000004">
      <c r="A263" t="str">
        <f>VLOOKUP(B263,[1]jurisdictions!$E$1:$F$65536,2,FALSE)</f>
        <v>DS530018</v>
      </c>
      <c r="B263" t="s">
        <v>255</v>
      </c>
      <c r="C263" s="1">
        <v>375259.55</v>
      </c>
      <c r="D263" s="1">
        <v>747983.71</v>
      </c>
      <c r="E263" s="1">
        <v>774193.46000000008</v>
      </c>
      <c r="F263" s="1">
        <v>1216932.7899999998</v>
      </c>
      <c r="G263" s="1">
        <v>1532416.1</v>
      </c>
      <c r="H263" s="1">
        <v>1508180.7599999998</v>
      </c>
      <c r="I263" s="1">
        <v>1488399.6299999997</v>
      </c>
      <c r="J263" s="1">
        <v>1778864.8800000001</v>
      </c>
      <c r="K263" s="1">
        <v>1574883.12</v>
      </c>
      <c r="L263" s="1">
        <v>1465879.0199999998</v>
      </c>
      <c r="M263" s="6">
        <v>1364258.7799999998</v>
      </c>
      <c r="N263" s="6">
        <f>'Net Tax Paid to Jurisdictions'!N263-'Administrative Fees'!N263</f>
        <v>1381771.4500000002</v>
      </c>
      <c r="O263" s="6">
        <f>'Net Tax Paid to Jurisdictions'!O263-'Administrative Fees'!O263</f>
        <v>1447279.1799999997</v>
      </c>
      <c r="P263" s="6">
        <f>'Net Tax Paid to Jurisdictions'!P263-'Administrative Fees'!P263</f>
        <v>1871307.3000000003</v>
      </c>
      <c r="Q263" s="6">
        <f>'Net Tax Paid to Jurisdictions'!Q263-'Administrative Fees'!Q263</f>
        <v>1275736.2399999998</v>
      </c>
      <c r="R263" s="6">
        <f>'Net Tax Paid to Jurisdictions'!R263-'Administrative Fees'!R263</f>
        <v>1146076.3399999999</v>
      </c>
      <c r="S263" s="6">
        <f>'Net Tax Paid to Jurisdictions'!S263-'Administrative Fees'!S263</f>
        <v>1250497.23</v>
      </c>
      <c r="T263" s="6">
        <f>'Net Tax Paid to Jurisdictions'!T263-'Administrative Fees'!T263</f>
        <v>1160832.57</v>
      </c>
      <c r="U263" s="6">
        <v>1044380.2599999999</v>
      </c>
      <c r="V263" s="6">
        <v>963803.48999999987</v>
      </c>
      <c r="W263" s="6">
        <v>950668.14000000013</v>
      </c>
      <c r="X263" s="6">
        <v>942418.24</v>
      </c>
      <c r="Y263" s="6">
        <v>900847.4</v>
      </c>
      <c r="Z263" t="s">
        <v>537</v>
      </c>
    </row>
    <row r="264" spans="1:26" x14ac:dyDescent="0.55000000000000004">
      <c r="A264" t="str">
        <f>VLOOKUP(B264,[1]jurisdictions!$E$1:$F$65536,2,FALSE)</f>
        <v>DS530019</v>
      </c>
      <c r="B264" t="s">
        <v>256</v>
      </c>
      <c r="C264" s="1">
        <v>451680.40000000008</v>
      </c>
      <c r="D264" s="1">
        <v>467413.99</v>
      </c>
      <c r="E264" s="1">
        <v>466409.35999999993</v>
      </c>
      <c r="F264" s="1">
        <v>468468.57999999996</v>
      </c>
      <c r="G264" s="1">
        <v>698010.21</v>
      </c>
      <c r="H264" s="1">
        <v>689877.25999999989</v>
      </c>
      <c r="I264" s="1">
        <v>722302.3899999999</v>
      </c>
      <c r="J264" s="1">
        <v>784804.80000000016</v>
      </c>
      <c r="K264" s="1">
        <v>628075.16</v>
      </c>
      <c r="L264" s="1">
        <v>576774.03</v>
      </c>
      <c r="M264" s="6">
        <v>571372.81000000006</v>
      </c>
      <c r="N264" s="6">
        <f>'Net Tax Paid to Jurisdictions'!N264-'Administrative Fees'!N264</f>
        <v>493041.93</v>
      </c>
      <c r="O264" s="6">
        <f>'Net Tax Paid to Jurisdictions'!O264-'Administrative Fees'!O264</f>
        <v>469385.95000000007</v>
      </c>
      <c r="P264" s="6">
        <f>'Net Tax Paid to Jurisdictions'!P264-'Administrative Fees'!P264</f>
        <v>466264.92000000004</v>
      </c>
      <c r="Q264" s="6">
        <f>'Net Tax Paid to Jurisdictions'!Q264-'Administrative Fees'!Q264</f>
        <v>423200.71</v>
      </c>
      <c r="R264" s="6">
        <f>'Net Tax Paid to Jurisdictions'!R264-'Administrative Fees'!R264</f>
        <v>378917.85999999993</v>
      </c>
      <c r="S264" s="6">
        <f>'Net Tax Paid to Jurisdictions'!S264-'Administrative Fees'!S264</f>
        <v>394439.91000000003</v>
      </c>
      <c r="T264" s="6">
        <f>'Net Tax Paid to Jurisdictions'!T264-'Administrative Fees'!T264</f>
        <v>356557.53</v>
      </c>
      <c r="U264" s="6">
        <v>346367.01</v>
      </c>
      <c r="V264" s="6">
        <v>401117.67000000004</v>
      </c>
      <c r="W264" s="6">
        <v>441003.60000000003</v>
      </c>
      <c r="X264" s="6">
        <v>469815.2900000001</v>
      </c>
      <c r="Y264" s="6">
        <v>455935.89999999997</v>
      </c>
      <c r="Z264" t="s">
        <v>537</v>
      </c>
    </row>
    <row r="265" spans="1:26" x14ac:dyDescent="0.55000000000000004">
      <c r="A265" t="str">
        <f>VLOOKUP(B265,[1]jurisdictions!$E$1:$F$65536,2,FALSE)</f>
        <v>DS530020</v>
      </c>
      <c r="B265" t="s">
        <v>257</v>
      </c>
      <c r="C265" s="1">
        <v>732365.91999999993</v>
      </c>
      <c r="D265" s="1">
        <v>719762.2</v>
      </c>
      <c r="E265" s="1">
        <v>716141</v>
      </c>
      <c r="F265" s="1">
        <v>688530.25</v>
      </c>
      <c r="G265" s="1">
        <v>713345.44999999972</v>
      </c>
      <c r="H265" s="1">
        <v>696617.43</v>
      </c>
      <c r="I265" s="1">
        <v>726493.70000000019</v>
      </c>
      <c r="J265" s="1">
        <v>899994.10999999964</v>
      </c>
      <c r="K265" s="1">
        <v>774293.74000000011</v>
      </c>
      <c r="L265" s="1">
        <v>730065.85</v>
      </c>
      <c r="M265" s="6">
        <v>677441.34000000008</v>
      </c>
      <c r="N265" s="6">
        <f>'Net Tax Paid to Jurisdictions'!N265-'Administrative Fees'!N265</f>
        <v>667595.35000000009</v>
      </c>
      <c r="O265" s="6">
        <f>'Net Tax Paid to Jurisdictions'!O265-'Administrative Fees'!O265</f>
        <v>604499.49000000011</v>
      </c>
      <c r="P265" s="6">
        <f>'Net Tax Paid to Jurisdictions'!P265-'Administrative Fees'!P265</f>
        <v>600913.39999999991</v>
      </c>
      <c r="Q265" s="6">
        <f>'Net Tax Paid to Jurisdictions'!Q265-'Administrative Fees'!Q265</f>
        <v>605926.12999999989</v>
      </c>
      <c r="R265" s="6">
        <f>'Net Tax Paid to Jurisdictions'!R265-'Administrative Fees'!R265</f>
        <v>543544.87</v>
      </c>
      <c r="S265" s="6">
        <f>'Net Tax Paid to Jurisdictions'!S265-'Administrative Fees'!S265</f>
        <v>596483.11999999976</v>
      </c>
      <c r="T265" s="6">
        <f>'Net Tax Paid to Jurisdictions'!T265-'Administrative Fees'!T265</f>
        <v>520938.39000000007</v>
      </c>
      <c r="U265" s="6">
        <v>495506.60999999993</v>
      </c>
      <c r="V265" s="6">
        <v>484436.3299999999</v>
      </c>
      <c r="W265" s="6">
        <v>382352.18</v>
      </c>
      <c r="X265" s="6">
        <v>352287.53999999992</v>
      </c>
      <c r="Y265" s="6">
        <v>330407.05000000005</v>
      </c>
      <c r="Z265" t="s">
        <v>537</v>
      </c>
    </row>
    <row r="266" spans="1:26" x14ac:dyDescent="0.55000000000000004">
      <c r="A266" t="str">
        <f>VLOOKUP(B266,[1]jurisdictions!$E$1:$F$65536,2,FALSE)</f>
        <v>DS530021</v>
      </c>
      <c r="B266" t="s">
        <v>258</v>
      </c>
      <c r="C266" s="1">
        <v>262986.60000000003</v>
      </c>
      <c r="D266" s="1">
        <v>251176.74000000002</v>
      </c>
      <c r="E266" s="1">
        <v>246174.37000000002</v>
      </c>
      <c r="F266" s="1">
        <v>230241.99000000002</v>
      </c>
      <c r="G266" s="1">
        <v>244932.81</v>
      </c>
      <c r="H266" s="1">
        <v>258339.46</v>
      </c>
      <c r="I266" s="1">
        <v>291989.53999999998</v>
      </c>
      <c r="J266" s="1">
        <v>350120.38</v>
      </c>
      <c r="K266" s="1">
        <v>318779.99000000005</v>
      </c>
      <c r="L266" s="1">
        <v>294452.79000000004</v>
      </c>
      <c r="M266" s="6">
        <v>301662.47999999992</v>
      </c>
      <c r="N266" s="6">
        <f>'Net Tax Paid to Jurisdictions'!N266-'Administrative Fees'!N266</f>
        <v>291624.46000000002</v>
      </c>
      <c r="O266" s="6">
        <f>'Net Tax Paid to Jurisdictions'!O266-'Administrative Fees'!O266</f>
        <v>249811.38000000003</v>
      </c>
      <c r="P266" s="6">
        <f>'Net Tax Paid to Jurisdictions'!P266-'Administrative Fees'!P266</f>
        <v>242356.38</v>
      </c>
      <c r="Q266" s="6">
        <f>'Net Tax Paid to Jurisdictions'!Q266-'Administrative Fees'!Q266</f>
        <v>230971.82000000004</v>
      </c>
      <c r="R266" s="6">
        <f>'Net Tax Paid to Jurisdictions'!R266-'Administrative Fees'!R266</f>
        <v>210013.27000000002</v>
      </c>
      <c r="S266" s="6">
        <f>'Net Tax Paid to Jurisdictions'!S266-'Administrative Fees'!S266</f>
        <v>213508.52</v>
      </c>
      <c r="T266" s="6">
        <f>'Net Tax Paid to Jurisdictions'!T266-'Administrative Fees'!T266</f>
        <v>199374.05999999994</v>
      </c>
      <c r="U266" s="6">
        <v>187196.99</v>
      </c>
      <c r="V266" s="6">
        <v>183501.77000000002</v>
      </c>
      <c r="W266" s="6">
        <v>187111.95</v>
      </c>
      <c r="X266" s="6">
        <v>176150.73</v>
      </c>
      <c r="Y266" s="6">
        <v>151846.09</v>
      </c>
      <c r="Z266" t="s">
        <v>537</v>
      </c>
    </row>
    <row r="267" spans="1:26" x14ac:dyDescent="0.55000000000000004">
      <c r="A267" t="str">
        <f>VLOOKUP(B267,[1]jurisdictions!$E$1:$F$65536,2,FALSE)</f>
        <v>DS530022</v>
      </c>
      <c r="B267" t="s">
        <v>259</v>
      </c>
      <c r="C267" s="1">
        <v>1936144.76</v>
      </c>
      <c r="D267" s="1">
        <v>1810935.0599999998</v>
      </c>
      <c r="E267" s="1">
        <v>1715753.3099999998</v>
      </c>
      <c r="F267" s="1">
        <v>1892493.1999999993</v>
      </c>
      <c r="G267" s="1">
        <v>2128741.7999999998</v>
      </c>
      <c r="H267" s="1">
        <v>2140462.4699999997</v>
      </c>
      <c r="I267" s="1">
        <v>2130135.4600000004</v>
      </c>
      <c r="J267" s="1">
        <v>2458396.5000000005</v>
      </c>
      <c r="K267" s="1">
        <v>2116882.84</v>
      </c>
      <c r="L267" s="1">
        <v>1982063.22</v>
      </c>
      <c r="M267" s="6">
        <v>1844113.5599999996</v>
      </c>
      <c r="N267" s="6">
        <f>'Net Tax Paid to Jurisdictions'!N267-'Administrative Fees'!N267</f>
        <v>1582985.3300000003</v>
      </c>
      <c r="O267" s="6">
        <f>'Net Tax Paid to Jurisdictions'!O267-'Administrative Fees'!O267</f>
        <v>1423104.6199999999</v>
      </c>
      <c r="P267" s="6">
        <f>'Net Tax Paid to Jurisdictions'!P267-'Administrative Fees'!P267</f>
        <v>1428845.2100000002</v>
      </c>
      <c r="Q267" s="6">
        <f>'Net Tax Paid to Jurisdictions'!Q267-'Administrative Fees'!Q267</f>
        <v>1339952.43</v>
      </c>
      <c r="R267" s="6">
        <f>'Net Tax Paid to Jurisdictions'!R267-'Administrative Fees'!R267</f>
        <v>1224986.45</v>
      </c>
      <c r="S267" s="6">
        <f>'Net Tax Paid to Jurisdictions'!S267-'Administrative Fees'!S267</f>
        <v>1220283.1099999999</v>
      </c>
      <c r="T267" s="6">
        <f>'Net Tax Paid to Jurisdictions'!T267-'Administrative Fees'!T267</f>
        <v>1102944.3900000001</v>
      </c>
      <c r="U267" s="6">
        <v>1041431.73</v>
      </c>
      <c r="V267" s="6">
        <v>1061837.5599999998</v>
      </c>
      <c r="W267" s="6">
        <v>1104086.3900000001</v>
      </c>
      <c r="X267" s="6">
        <v>1121192.24</v>
      </c>
      <c r="Y267" s="6">
        <v>1075953.27</v>
      </c>
      <c r="Z267" t="s">
        <v>537</v>
      </c>
    </row>
    <row r="268" spans="1:26" x14ac:dyDescent="0.55000000000000004">
      <c r="A268" t="str">
        <f>VLOOKUP(B268,[1]jurisdictions!$E$1:$F$65536,2,FALSE)</f>
        <v>DS530023</v>
      </c>
      <c r="B268" t="s">
        <v>260</v>
      </c>
      <c r="C268" s="1">
        <v>1744595.6900000002</v>
      </c>
      <c r="D268" s="1">
        <v>1813054.2100000004</v>
      </c>
      <c r="E268" s="1">
        <v>1998106.12</v>
      </c>
      <c r="F268" s="1">
        <v>1847419.0100000002</v>
      </c>
      <c r="G268" s="1">
        <v>2166334.3700000006</v>
      </c>
      <c r="H268" s="1">
        <v>2479431.0000000005</v>
      </c>
      <c r="I268" s="1">
        <v>2418395.0399999991</v>
      </c>
      <c r="J268" s="1">
        <v>2549477.5299999998</v>
      </c>
      <c r="K268" s="1">
        <v>2138022.6799999997</v>
      </c>
      <c r="L268" s="1">
        <v>2332891.6099999994</v>
      </c>
      <c r="M268" s="6">
        <v>2125174.4199999995</v>
      </c>
      <c r="N268" s="6">
        <f>'Net Tax Paid to Jurisdictions'!N268-'Administrative Fees'!N268</f>
        <v>2030497.25</v>
      </c>
      <c r="O268" s="6">
        <f>'Net Tax Paid to Jurisdictions'!O268-'Administrative Fees'!O268</f>
        <v>1849370.9099999997</v>
      </c>
      <c r="P268" s="6">
        <f>'Net Tax Paid to Jurisdictions'!P268-'Administrative Fees'!P268</f>
        <v>1819831.81</v>
      </c>
      <c r="Q268" s="6">
        <f>'Net Tax Paid to Jurisdictions'!Q268-'Administrative Fees'!Q268</f>
        <v>1837633.87</v>
      </c>
      <c r="R268" s="6">
        <f>'Net Tax Paid to Jurisdictions'!R268-'Administrative Fees'!R268</f>
        <v>1768575.2800000003</v>
      </c>
      <c r="S268" s="6">
        <f>'Net Tax Paid to Jurisdictions'!S268-'Administrative Fees'!S268</f>
        <v>1710538.01</v>
      </c>
      <c r="T268" s="6">
        <f>'Net Tax Paid to Jurisdictions'!T268-'Administrative Fees'!T268</f>
        <v>1673551.27</v>
      </c>
      <c r="U268" s="6">
        <v>1701049.1099999999</v>
      </c>
      <c r="V268" s="6">
        <v>1704716.3000000003</v>
      </c>
      <c r="W268" s="6">
        <v>1593463.2699999998</v>
      </c>
      <c r="X268" s="6">
        <v>1900662.04</v>
      </c>
      <c r="Y268" s="6">
        <v>1945277.6500000006</v>
      </c>
      <c r="Z268" t="s">
        <v>537</v>
      </c>
    </row>
    <row r="269" spans="1:26" x14ac:dyDescent="0.55000000000000004">
      <c r="A269" t="str">
        <f>VLOOKUP(B269,[1]jurisdictions!$E$1:$F$65536,2,FALSE)</f>
        <v>DS530024</v>
      </c>
      <c r="B269" t="s">
        <v>261</v>
      </c>
      <c r="C269" s="1">
        <v>590624.99000000022</v>
      </c>
      <c r="D269" s="1">
        <v>727915.65999999992</v>
      </c>
      <c r="E269" s="1">
        <v>760307.77</v>
      </c>
      <c r="F269" s="1">
        <v>695411.52</v>
      </c>
      <c r="G269" s="1">
        <v>665574.4099999998</v>
      </c>
      <c r="H269" s="1">
        <v>655443.32999999984</v>
      </c>
      <c r="I269" s="1">
        <v>640481.76</v>
      </c>
      <c r="J269" s="1">
        <v>721396.71</v>
      </c>
      <c r="K269" s="1">
        <v>657582.0199999999</v>
      </c>
      <c r="L269" s="1">
        <v>615102.7699999999</v>
      </c>
      <c r="M269" s="6">
        <v>562530.42999999993</v>
      </c>
      <c r="N269" s="6">
        <f>'Net Tax Paid to Jurisdictions'!N269-'Administrative Fees'!N269</f>
        <v>529110.75000000012</v>
      </c>
      <c r="O269" s="6">
        <f>'Net Tax Paid to Jurisdictions'!O269-'Administrative Fees'!O269</f>
        <v>472474.4200000001</v>
      </c>
      <c r="P269" s="6">
        <f>'Net Tax Paid to Jurisdictions'!P269-'Administrative Fees'!P269</f>
        <v>453209.53</v>
      </c>
      <c r="Q269" s="6">
        <f>'Net Tax Paid to Jurisdictions'!Q269-'Administrative Fees'!Q269</f>
        <v>420740.51</v>
      </c>
      <c r="R269" s="6">
        <f>'Net Tax Paid to Jurisdictions'!R269-'Administrative Fees'!R269</f>
        <v>411862.28</v>
      </c>
      <c r="S269" s="6">
        <f>'Net Tax Paid to Jurisdictions'!S269-'Administrative Fees'!S269</f>
        <v>429219.44000000006</v>
      </c>
      <c r="T269" s="6">
        <f>'Net Tax Paid to Jurisdictions'!T269-'Administrative Fees'!T269</f>
        <v>402357.66000000003</v>
      </c>
      <c r="U269" s="6">
        <v>449167.42000000004</v>
      </c>
      <c r="V269" s="6">
        <v>499896.34</v>
      </c>
      <c r="W269" s="6">
        <v>524418.00000000012</v>
      </c>
      <c r="X269" s="6">
        <v>581172.56000000006</v>
      </c>
      <c r="Y269" s="6">
        <v>577283.74</v>
      </c>
      <c r="Z269" t="s">
        <v>537</v>
      </c>
    </row>
    <row r="270" spans="1:26" x14ac:dyDescent="0.55000000000000004">
      <c r="A270" t="str">
        <f>VLOOKUP(B270,[1]jurisdictions!$E$1:$F$65536,2,FALSE)</f>
        <v>DS530025</v>
      </c>
      <c r="B270" t="s">
        <v>262</v>
      </c>
      <c r="C270" s="1">
        <v>656888.31999999995</v>
      </c>
      <c r="D270" s="1">
        <v>801294.29</v>
      </c>
      <c r="E270" s="1">
        <v>657641.89000000013</v>
      </c>
      <c r="F270" s="1">
        <v>765841.75</v>
      </c>
      <c r="G270" s="1">
        <v>868867.60999999987</v>
      </c>
      <c r="H270" s="1">
        <v>893670.55999999982</v>
      </c>
      <c r="I270" s="1">
        <v>1007163.9099999998</v>
      </c>
      <c r="J270" s="1">
        <v>1337751.3399999999</v>
      </c>
      <c r="K270" s="1">
        <v>1203670.1400000001</v>
      </c>
      <c r="L270" s="1">
        <v>1153132.3900000001</v>
      </c>
      <c r="M270" s="6">
        <v>1114260.6300000001</v>
      </c>
      <c r="N270" s="6">
        <f>'Net Tax Paid to Jurisdictions'!N270-'Administrative Fees'!N270</f>
        <v>1090104.4299999997</v>
      </c>
      <c r="O270" s="6">
        <f>'Net Tax Paid to Jurisdictions'!O270-'Administrative Fees'!O270</f>
        <v>1025332.05</v>
      </c>
      <c r="P270" s="6">
        <f>'Net Tax Paid to Jurisdictions'!P270-'Administrative Fees'!P270</f>
        <v>983141.10000000021</v>
      </c>
      <c r="Q270" s="6">
        <f>'Net Tax Paid to Jurisdictions'!Q270-'Administrative Fees'!Q270</f>
        <v>891621.02999999991</v>
      </c>
      <c r="R270" s="6">
        <f>'Net Tax Paid to Jurisdictions'!R270-'Administrative Fees'!R270</f>
        <v>782282.58</v>
      </c>
      <c r="S270" s="6">
        <f>'Net Tax Paid to Jurisdictions'!S270-'Administrative Fees'!S270</f>
        <v>875224.3899999999</v>
      </c>
      <c r="T270" s="6">
        <f>'Net Tax Paid to Jurisdictions'!T270-'Administrative Fees'!T270</f>
        <v>822905.97</v>
      </c>
      <c r="U270" s="6">
        <v>787291.87999999989</v>
      </c>
      <c r="V270" s="6">
        <v>841401.27</v>
      </c>
      <c r="W270" s="6">
        <v>935828.07</v>
      </c>
      <c r="X270" s="6">
        <v>974049.37999999977</v>
      </c>
      <c r="Y270" s="6">
        <v>975045.92</v>
      </c>
      <c r="Z270" t="s">
        <v>537</v>
      </c>
    </row>
    <row r="271" spans="1:26" x14ac:dyDescent="0.55000000000000004">
      <c r="A271" t="str">
        <f>VLOOKUP(B271,[1]jurisdictions!$E$1:$F$65536,2,FALSE)</f>
        <v>DS530026</v>
      </c>
      <c r="B271" t="s">
        <v>263</v>
      </c>
      <c r="C271" s="1">
        <v>703780.20999999973</v>
      </c>
      <c r="D271" s="1">
        <v>665943.63</v>
      </c>
      <c r="E271" s="1">
        <v>638637.06000000006</v>
      </c>
      <c r="F271" s="1">
        <v>608309.72999999986</v>
      </c>
      <c r="G271" s="1">
        <v>660797.29999999993</v>
      </c>
      <c r="H271" s="1">
        <v>694852.57</v>
      </c>
      <c r="I271" s="1">
        <v>718213.29999999993</v>
      </c>
      <c r="J271" s="1">
        <v>889043.23</v>
      </c>
      <c r="K271" s="1">
        <v>755803.98</v>
      </c>
      <c r="L271" s="1">
        <v>705049.54999999981</v>
      </c>
      <c r="M271" s="6">
        <v>659990.1</v>
      </c>
      <c r="N271" s="6">
        <f>'Net Tax Paid to Jurisdictions'!N271-'Administrative Fees'!N271</f>
        <v>598466.35</v>
      </c>
      <c r="O271" s="6">
        <f>'Net Tax Paid to Jurisdictions'!O271-'Administrative Fees'!O271</f>
        <v>559342.0199999999</v>
      </c>
      <c r="P271" s="6">
        <f>'Net Tax Paid to Jurisdictions'!P271-'Administrative Fees'!P271</f>
        <v>546557.25</v>
      </c>
      <c r="Q271" s="6">
        <f>'Net Tax Paid to Jurisdictions'!Q271-'Administrative Fees'!Q271</f>
        <v>488162.99000000005</v>
      </c>
      <c r="R271" s="6">
        <f>'Net Tax Paid to Jurisdictions'!R271-'Administrative Fees'!R271</f>
        <v>428932.00000000012</v>
      </c>
      <c r="S271" s="6">
        <f>'Net Tax Paid to Jurisdictions'!S271-'Administrative Fees'!S271</f>
        <v>476264.48999999987</v>
      </c>
      <c r="T271" s="6">
        <f>'Net Tax Paid to Jurisdictions'!T271-'Administrative Fees'!T271</f>
        <v>456505.95</v>
      </c>
      <c r="U271" s="6">
        <v>419599.92999999993</v>
      </c>
      <c r="V271" s="6">
        <v>398319.8</v>
      </c>
      <c r="W271" s="6">
        <v>414064.47</v>
      </c>
      <c r="X271" s="6">
        <v>391738.02000000008</v>
      </c>
      <c r="Y271" s="6">
        <v>359044.56999999995</v>
      </c>
      <c r="Z271" t="s">
        <v>537</v>
      </c>
    </row>
    <row r="272" spans="1:26" x14ac:dyDescent="0.55000000000000004">
      <c r="A272" t="str">
        <f>VLOOKUP(B272,[1]jurisdictions!$E$1:$F$65536,2,FALSE)</f>
        <v>DS530027</v>
      </c>
      <c r="B272" t="s">
        <v>264</v>
      </c>
      <c r="C272" s="1">
        <v>644446.12000000011</v>
      </c>
      <c r="D272" s="1">
        <v>708609.07999999984</v>
      </c>
      <c r="E272" s="1">
        <v>767479.01000000013</v>
      </c>
      <c r="F272" s="1">
        <v>702461.89</v>
      </c>
      <c r="G272" s="1">
        <v>835954.41</v>
      </c>
      <c r="H272" s="1">
        <v>882713.52</v>
      </c>
      <c r="I272" s="1">
        <v>1070312.6600000001</v>
      </c>
      <c r="J272" s="1">
        <v>1094138.4700000002</v>
      </c>
      <c r="K272" s="1">
        <v>1123107.8499999996</v>
      </c>
      <c r="L272" s="1">
        <v>1151958.6700000002</v>
      </c>
      <c r="M272" s="6">
        <v>1130992.6299999999</v>
      </c>
      <c r="N272" s="6">
        <f>'Net Tax Paid to Jurisdictions'!N272-'Administrative Fees'!N272</f>
        <v>1009425.9</v>
      </c>
      <c r="O272" s="6">
        <f>'Net Tax Paid to Jurisdictions'!O272-'Administrative Fees'!O272</f>
        <v>1037790.3700000002</v>
      </c>
      <c r="P272" s="6">
        <f>'Net Tax Paid to Jurisdictions'!P272-'Administrative Fees'!P272</f>
        <v>1000619.5399999999</v>
      </c>
      <c r="Q272" s="6">
        <f>'Net Tax Paid to Jurisdictions'!Q272-'Administrative Fees'!Q272</f>
        <v>952396.51000000013</v>
      </c>
      <c r="R272" s="6">
        <f>'Net Tax Paid to Jurisdictions'!R272-'Administrative Fees'!R272</f>
        <v>878960.22999999986</v>
      </c>
      <c r="S272" s="6">
        <f>'Net Tax Paid to Jurisdictions'!S272-'Administrative Fees'!S272</f>
        <v>862810.9</v>
      </c>
      <c r="T272" s="6">
        <f>'Net Tax Paid to Jurisdictions'!T272-'Administrative Fees'!T272</f>
        <v>813599.81</v>
      </c>
      <c r="U272" s="6">
        <v>766463.33000000007</v>
      </c>
      <c r="V272" s="6">
        <v>743679.68999999983</v>
      </c>
      <c r="W272" s="6">
        <v>786470.68000000017</v>
      </c>
      <c r="X272" s="6">
        <v>802491.91999999993</v>
      </c>
      <c r="Y272" s="6">
        <v>827590.66000000015</v>
      </c>
      <c r="Z272" t="s">
        <v>537</v>
      </c>
    </row>
    <row r="273" spans="1:26" x14ac:dyDescent="0.55000000000000004">
      <c r="A273" t="str">
        <f>VLOOKUP(B273,[1]jurisdictions!$E$1:$F$65536,2,FALSE)</f>
        <v>DS530028</v>
      </c>
      <c r="B273" t="s">
        <v>265</v>
      </c>
      <c r="C273" s="1">
        <v>257991.28</v>
      </c>
      <c r="D273" s="1">
        <v>267241.30000000005</v>
      </c>
      <c r="E273" s="1">
        <v>275734.76999999996</v>
      </c>
      <c r="F273" s="1">
        <v>254153.71000000002</v>
      </c>
      <c r="G273" s="1">
        <v>284335.3</v>
      </c>
      <c r="H273" s="1">
        <v>297990.87000000005</v>
      </c>
      <c r="I273" s="1">
        <v>309685.51000000007</v>
      </c>
      <c r="J273" s="1">
        <v>388578.29000000004</v>
      </c>
      <c r="K273" s="1">
        <v>345102.44</v>
      </c>
      <c r="L273" s="1">
        <v>330238.28000000003</v>
      </c>
      <c r="M273" s="6">
        <v>329335.71999999991</v>
      </c>
      <c r="N273" s="6">
        <f>'Net Tax Paid to Jurisdictions'!N273-'Administrative Fees'!N273</f>
        <v>305438.19</v>
      </c>
      <c r="O273" s="6">
        <f>'Net Tax Paid to Jurisdictions'!O273-'Administrative Fees'!O273</f>
        <v>282836.39</v>
      </c>
      <c r="P273" s="6">
        <f>'Net Tax Paid to Jurisdictions'!P273-'Administrative Fees'!P273</f>
        <v>274920</v>
      </c>
      <c r="Q273" s="6">
        <f>'Net Tax Paid to Jurisdictions'!Q273-'Administrative Fees'!Q273</f>
        <v>242440.89</v>
      </c>
      <c r="R273" s="6">
        <f>'Net Tax Paid to Jurisdictions'!R273-'Administrative Fees'!R273</f>
        <v>219252.45000000004</v>
      </c>
      <c r="S273" s="6">
        <f>'Net Tax Paid to Jurisdictions'!S273-'Administrative Fees'!S273</f>
        <v>236807.30999999997</v>
      </c>
      <c r="T273" s="6">
        <f>'Net Tax Paid to Jurisdictions'!T273-'Administrative Fees'!T273</f>
        <v>216177.87000000005</v>
      </c>
      <c r="U273" s="6">
        <v>202274.55000000005</v>
      </c>
      <c r="V273" s="6">
        <v>192437.86000000002</v>
      </c>
      <c r="W273" s="6">
        <v>197150.89</v>
      </c>
      <c r="X273" s="6">
        <v>198262.30000000005</v>
      </c>
      <c r="Y273" s="6">
        <v>188601.42000000004</v>
      </c>
      <c r="Z273" t="s">
        <v>537</v>
      </c>
    </row>
    <row r="274" spans="1:26" x14ac:dyDescent="0.55000000000000004">
      <c r="A274" t="str">
        <f>VLOOKUP(B274,[1]jurisdictions!$E$1:$F$65536,2,FALSE)</f>
        <v>DS530029</v>
      </c>
      <c r="B274" t="s">
        <v>266</v>
      </c>
      <c r="C274" s="1">
        <v>367237.39999999997</v>
      </c>
      <c r="D274" s="1">
        <v>366923.22000000003</v>
      </c>
      <c r="E274" s="1">
        <v>364581.12</v>
      </c>
      <c r="F274" s="1">
        <v>345835.91000000003</v>
      </c>
      <c r="G274" s="1">
        <v>395808.59000000008</v>
      </c>
      <c r="H274" s="1">
        <v>347488.27</v>
      </c>
      <c r="I274" s="1">
        <v>427244.85000000003</v>
      </c>
      <c r="J274" s="1">
        <v>560627.03</v>
      </c>
      <c r="K274" s="1">
        <v>476616.4499999999</v>
      </c>
      <c r="L274" s="1">
        <v>455325.58999999997</v>
      </c>
      <c r="M274" s="6">
        <v>471740.68</v>
      </c>
      <c r="N274" s="6">
        <f>'Net Tax Paid to Jurisdictions'!N274-'Administrative Fees'!N274</f>
        <v>376133.33</v>
      </c>
      <c r="O274" s="6">
        <f>'Net Tax Paid to Jurisdictions'!O274-'Administrative Fees'!O274</f>
        <v>359875.81</v>
      </c>
      <c r="P274" s="6">
        <f>'Net Tax Paid to Jurisdictions'!P274-'Administrative Fees'!P274</f>
        <v>366425.20999999996</v>
      </c>
      <c r="Q274" s="6">
        <f>'Net Tax Paid to Jurisdictions'!Q274-'Administrative Fees'!Q274</f>
        <v>323158.23</v>
      </c>
      <c r="R274" s="6">
        <f>'Net Tax Paid to Jurisdictions'!R274-'Administrative Fees'!R274</f>
        <v>317205.71999999997</v>
      </c>
      <c r="S274" s="6">
        <f>'Net Tax Paid to Jurisdictions'!S274-'Administrative Fees'!S274</f>
        <v>307795.53000000003</v>
      </c>
      <c r="T274" s="6">
        <f>'Net Tax Paid to Jurisdictions'!T274-'Administrative Fees'!T274</f>
        <v>370615.12</v>
      </c>
      <c r="U274" s="6">
        <v>346060.21000000008</v>
      </c>
      <c r="V274" s="6">
        <v>347597.03999999992</v>
      </c>
      <c r="W274" s="6">
        <v>358681.25</v>
      </c>
      <c r="X274" s="6">
        <v>347991.38</v>
      </c>
      <c r="Y274" s="6">
        <v>354623.6</v>
      </c>
      <c r="Z274" t="s">
        <v>537</v>
      </c>
    </row>
    <row r="275" spans="1:26" x14ac:dyDescent="0.55000000000000004">
      <c r="A275" t="str">
        <f>VLOOKUP(B275,[1]jurisdictions!$E$1:$F$65536,2,FALSE)</f>
        <v>DS530030</v>
      </c>
      <c r="B275" t="s">
        <v>267</v>
      </c>
      <c r="C275" s="1">
        <v>117022.91000000002</v>
      </c>
      <c r="D275" s="1">
        <v>123031.2</v>
      </c>
      <c r="E275" s="1">
        <v>108065.64</v>
      </c>
      <c r="F275" s="1">
        <v>106633.43000000001</v>
      </c>
      <c r="G275" s="1">
        <v>115735.18</v>
      </c>
      <c r="H275" s="1">
        <v>120146.52999999997</v>
      </c>
      <c r="I275" s="1">
        <v>118346.94000000002</v>
      </c>
      <c r="J275" s="1">
        <v>146851.47000000003</v>
      </c>
      <c r="K275" s="1">
        <v>134188.73000000001</v>
      </c>
      <c r="L275" s="1">
        <v>125342.19999999998</v>
      </c>
      <c r="M275" s="6">
        <v>121541.64</v>
      </c>
      <c r="N275" s="6">
        <f>'Net Tax Paid to Jurisdictions'!N275-'Administrative Fees'!N275</f>
        <v>109705.63</v>
      </c>
      <c r="O275" s="6">
        <f>'Net Tax Paid to Jurisdictions'!O275-'Administrative Fees'!O275</f>
        <v>98172.460000000021</v>
      </c>
      <c r="P275" s="6">
        <f>'Net Tax Paid to Jurisdictions'!P275-'Administrative Fees'!P275</f>
        <v>93527.190000000017</v>
      </c>
      <c r="Q275" s="6">
        <f>'Net Tax Paid to Jurisdictions'!Q275-'Administrative Fees'!Q275</f>
        <v>82651.94</v>
      </c>
      <c r="R275" s="6">
        <f>'Net Tax Paid to Jurisdictions'!R275-'Administrative Fees'!R275</f>
        <v>74374.180000000008</v>
      </c>
      <c r="S275" s="6">
        <f>'Net Tax Paid to Jurisdictions'!S275-'Administrative Fees'!S275</f>
        <v>76749.710000000021</v>
      </c>
      <c r="T275" s="6">
        <f>'Net Tax Paid to Jurisdictions'!T275-'Administrative Fees'!T275</f>
        <v>70593.259999999995</v>
      </c>
      <c r="U275" s="6">
        <v>60925.610000000008</v>
      </c>
      <c r="V275" s="6">
        <v>55181.009999999995</v>
      </c>
      <c r="W275" s="6">
        <v>54038.149999999994</v>
      </c>
      <c r="X275" s="6">
        <v>54580.01</v>
      </c>
      <c r="Y275" s="6">
        <v>52805.539999999994</v>
      </c>
      <c r="Z275" t="s">
        <v>537</v>
      </c>
    </row>
    <row r="276" spans="1:26" x14ac:dyDescent="0.55000000000000004">
      <c r="A276" t="str">
        <f>VLOOKUP(B276,[1]jurisdictions!$E$1:$F$65536,2,FALSE)</f>
        <v>DS530031</v>
      </c>
      <c r="B276" t="s">
        <v>268</v>
      </c>
      <c r="C276" s="1">
        <v>196229.84</v>
      </c>
      <c r="D276" s="1">
        <v>189666.39</v>
      </c>
      <c r="E276" s="1">
        <v>191975.06000000006</v>
      </c>
      <c r="F276" s="1">
        <v>210075.34</v>
      </c>
      <c r="G276" s="1">
        <v>229443.47000000003</v>
      </c>
      <c r="H276" s="1">
        <v>250027.26</v>
      </c>
      <c r="I276" s="1">
        <v>269853.99</v>
      </c>
      <c r="J276" s="1">
        <v>300601.62999999995</v>
      </c>
      <c r="K276" s="1">
        <v>268940.25999999995</v>
      </c>
      <c r="L276" s="1">
        <v>245706.48999999993</v>
      </c>
      <c r="M276" s="6">
        <v>273579.96000000008</v>
      </c>
      <c r="N276" s="6">
        <f>'Net Tax Paid to Jurisdictions'!N276-'Administrative Fees'!N276</f>
        <v>259920.05000000002</v>
      </c>
      <c r="O276" s="6">
        <f>'Net Tax Paid to Jurisdictions'!O276-'Administrative Fees'!O276</f>
        <v>251371.79</v>
      </c>
      <c r="P276" s="6">
        <f>'Net Tax Paid to Jurisdictions'!P276-'Administrative Fees'!P276</f>
        <v>240812.51</v>
      </c>
      <c r="Q276" s="6">
        <f>'Net Tax Paid to Jurisdictions'!Q276-'Administrative Fees'!Q276</f>
        <v>225979.39</v>
      </c>
      <c r="R276" s="6">
        <f>'Net Tax Paid to Jurisdictions'!R276-'Administrative Fees'!R276</f>
        <v>205792.72</v>
      </c>
      <c r="S276" s="6">
        <f>'Net Tax Paid to Jurisdictions'!S276-'Administrative Fees'!S276</f>
        <v>196785.11</v>
      </c>
      <c r="T276" s="6">
        <f>'Net Tax Paid to Jurisdictions'!T276-'Administrative Fees'!T276</f>
        <v>178222.60000000003</v>
      </c>
      <c r="U276" s="6">
        <v>164032.75000000003</v>
      </c>
      <c r="V276" s="6">
        <v>148763.72</v>
      </c>
      <c r="W276" s="6">
        <v>162383.46999999997</v>
      </c>
      <c r="X276" s="6">
        <v>143014.25</v>
      </c>
      <c r="Y276" s="6">
        <v>132745.27000000002</v>
      </c>
      <c r="Z276" t="s">
        <v>537</v>
      </c>
    </row>
    <row r="277" spans="1:26" x14ac:dyDescent="0.55000000000000004">
      <c r="A277" t="str">
        <f>VLOOKUP(B277,[1]jurisdictions!$E$1:$F$65536,2,FALSE)</f>
        <v>DS530032</v>
      </c>
      <c r="B277" t="s">
        <v>478</v>
      </c>
      <c r="C277" s="1"/>
      <c r="D277" s="1"/>
      <c r="E277" s="1">
        <v>490216.35</v>
      </c>
      <c r="F277" s="1">
        <v>2441919.5100000002</v>
      </c>
      <c r="G277" s="1">
        <v>3526265.7700000005</v>
      </c>
      <c r="H277" s="1">
        <v>4004962.3699999992</v>
      </c>
      <c r="I277" s="1">
        <v>4128902.4999999995</v>
      </c>
      <c r="J277" s="1">
        <v>4683855.080000001</v>
      </c>
      <c r="K277" s="1">
        <v>5232526.2700000005</v>
      </c>
      <c r="L277" s="1">
        <v>4946676.7199999988</v>
      </c>
      <c r="M277" s="6">
        <v>5110903.9300000006</v>
      </c>
      <c r="N277" s="6">
        <f>'Net Tax Paid to Jurisdictions'!N277-'Administrative Fees'!N277</f>
        <v>5015628.8099999996</v>
      </c>
      <c r="O277" s="6">
        <f>'Net Tax Paid to Jurisdictions'!O277-'Administrative Fees'!O277</f>
        <v>5568895.4199999999</v>
      </c>
      <c r="P277" s="6">
        <f>'Net Tax Paid to Jurisdictions'!P277-'Administrative Fees'!P277</f>
        <v>4840470.62</v>
      </c>
      <c r="Q277" s="6">
        <f>'Net Tax Paid to Jurisdictions'!Q277-'Administrative Fees'!Q277</f>
        <v>4364398.04</v>
      </c>
      <c r="R277" s="6">
        <f>'Net Tax Paid to Jurisdictions'!R277-'Administrative Fees'!R277</f>
        <v>3961680.12</v>
      </c>
      <c r="S277" s="6">
        <f>'Net Tax Paid to Jurisdictions'!S277-'Administrative Fees'!S277</f>
        <v>4201070.17</v>
      </c>
      <c r="T277" s="6">
        <f>'Net Tax Paid to Jurisdictions'!T277-'Administrative Fees'!T277</f>
        <v>3681358.4599999995</v>
      </c>
      <c r="U277" s="6">
        <v>3490254.13</v>
      </c>
      <c r="V277" s="6">
        <v>3434282.0600000005</v>
      </c>
      <c r="W277" s="6">
        <v>3762562.3800000004</v>
      </c>
      <c r="X277" s="6">
        <v>4144134.55</v>
      </c>
      <c r="Y277" s="6">
        <v>4294659.6500000004</v>
      </c>
      <c r="Z277" t="s">
        <v>537</v>
      </c>
    </row>
    <row r="278" spans="1:26" x14ac:dyDescent="0.55000000000000004">
      <c r="A278" t="str">
        <f>VLOOKUP(B278,[1]jurisdictions!$E$1:$F$65536,2,FALSE)</f>
        <v>DS530033</v>
      </c>
      <c r="B278" t="s">
        <v>479</v>
      </c>
      <c r="C278" s="1"/>
      <c r="D278" s="1"/>
      <c r="E278" s="1">
        <v>78974.640000000014</v>
      </c>
      <c r="F278" s="1">
        <v>991673.49000000011</v>
      </c>
      <c r="G278" s="1">
        <v>1512648.87</v>
      </c>
      <c r="H278" s="1">
        <v>2803117.8299999996</v>
      </c>
      <c r="I278" s="1">
        <v>3821026.47</v>
      </c>
      <c r="J278" s="1">
        <v>4112112.060000001</v>
      </c>
      <c r="K278" s="1">
        <v>3938174.55</v>
      </c>
      <c r="L278" s="1">
        <v>3743851.8099999996</v>
      </c>
      <c r="M278" s="6">
        <v>3559196.37</v>
      </c>
      <c r="N278" s="6">
        <f>'Net Tax Paid to Jurisdictions'!N278-'Administrative Fees'!N278</f>
        <v>3536812.5100000007</v>
      </c>
      <c r="O278" s="6">
        <f>'Net Tax Paid to Jurisdictions'!O278-'Administrative Fees'!O278</f>
        <v>3566609.93</v>
      </c>
      <c r="P278" s="6">
        <f>'Net Tax Paid to Jurisdictions'!P278-'Administrative Fees'!P278</f>
        <v>3876187.4699999988</v>
      </c>
      <c r="Q278" s="6">
        <f>'Net Tax Paid to Jurisdictions'!Q278-'Administrative Fees'!Q278</f>
        <v>2470587.9900000002</v>
      </c>
      <c r="R278" s="6">
        <f>'Net Tax Paid to Jurisdictions'!R278-'Administrative Fees'!R278</f>
        <v>2258727.3299999996</v>
      </c>
      <c r="S278" s="6">
        <f>'Net Tax Paid to Jurisdictions'!S278-'Administrative Fees'!S278</f>
        <v>2216089.5700000003</v>
      </c>
      <c r="T278" s="6">
        <f>'Net Tax Paid to Jurisdictions'!T278-'Administrative Fees'!T278</f>
        <v>2148272.33</v>
      </c>
      <c r="U278" s="6">
        <v>2102096.0900000003</v>
      </c>
      <c r="V278" s="6">
        <v>2124380.42</v>
      </c>
      <c r="W278" s="6">
        <v>2126461.75</v>
      </c>
      <c r="X278" s="6">
        <v>2150763.98</v>
      </c>
      <c r="Y278" s="6">
        <v>2032765.0799999998</v>
      </c>
      <c r="Z278" t="s">
        <v>537</v>
      </c>
    </row>
    <row r="279" spans="1:26" x14ac:dyDescent="0.55000000000000004">
      <c r="A279" t="str">
        <f>VLOOKUP(B279,[1]jurisdictions!$E$1:$F$65536,2,FALSE)</f>
        <v>DS530034</v>
      </c>
      <c r="B279" t="s">
        <v>480</v>
      </c>
      <c r="C279" s="1"/>
      <c r="D279" s="1"/>
      <c r="E279" s="1">
        <v>29903.339999999997</v>
      </c>
      <c r="F279" s="1">
        <v>553415.44999999995</v>
      </c>
      <c r="G279" s="1">
        <v>661374.94000000006</v>
      </c>
      <c r="H279" s="1">
        <v>869427.85000000021</v>
      </c>
      <c r="I279" s="1">
        <v>1161977</v>
      </c>
      <c r="J279" s="1">
        <v>1275465.0799999998</v>
      </c>
      <c r="K279" s="1">
        <v>1642665.5799999998</v>
      </c>
      <c r="L279" s="1">
        <v>1407971.7500000002</v>
      </c>
      <c r="M279" s="6">
        <v>1382751.1600000001</v>
      </c>
      <c r="N279" s="6">
        <f>'Net Tax Paid to Jurisdictions'!N279-'Administrative Fees'!N279</f>
        <v>1313741.28</v>
      </c>
      <c r="O279" s="6">
        <f>'Net Tax Paid to Jurisdictions'!O279-'Administrative Fees'!O279</f>
        <v>1450841.99</v>
      </c>
      <c r="P279" s="6">
        <f>'Net Tax Paid to Jurisdictions'!P279-'Administrative Fees'!P279</f>
        <v>1361747.4500000002</v>
      </c>
      <c r="Q279" s="6">
        <f>'Net Tax Paid to Jurisdictions'!Q279-'Administrative Fees'!Q279</f>
        <v>1249533.5499999998</v>
      </c>
      <c r="R279" s="6">
        <f>'Net Tax Paid to Jurisdictions'!R279-'Administrative Fees'!R279</f>
        <v>1285409.19</v>
      </c>
      <c r="S279" s="6">
        <f>'Net Tax Paid to Jurisdictions'!S279-'Administrative Fees'!S279</f>
        <v>1175885.76</v>
      </c>
      <c r="T279" s="6">
        <f>'Net Tax Paid to Jurisdictions'!T279-'Administrative Fees'!T279</f>
        <v>933255.33000000007</v>
      </c>
      <c r="U279" s="6">
        <v>869901.97000000009</v>
      </c>
      <c r="V279" s="6">
        <v>808668.57</v>
      </c>
      <c r="W279" s="6">
        <v>860543.31999999983</v>
      </c>
      <c r="X279" s="6">
        <v>883763.94000000018</v>
      </c>
      <c r="Y279" s="6">
        <v>848525.47</v>
      </c>
      <c r="Z279" t="s">
        <v>537</v>
      </c>
    </row>
    <row r="280" spans="1:26" x14ac:dyDescent="0.55000000000000004">
      <c r="A280" t="str">
        <f>VLOOKUP(B280,[1]jurisdictions!$E$1:$F$65536,2,FALSE)</f>
        <v>DS530035</v>
      </c>
      <c r="B280" t="s">
        <v>483</v>
      </c>
      <c r="C280" s="1"/>
      <c r="D280" s="1"/>
      <c r="E280" s="1"/>
      <c r="F280" s="1"/>
      <c r="G280" s="1"/>
      <c r="H280" s="1">
        <v>59221.299999999996</v>
      </c>
      <c r="I280" s="1">
        <v>836975.17</v>
      </c>
      <c r="J280" s="1">
        <v>1075865.1599999999</v>
      </c>
      <c r="K280" s="1">
        <v>1275393.4800000002</v>
      </c>
      <c r="L280" s="1">
        <v>1212997.1399999999</v>
      </c>
      <c r="M280" s="6">
        <v>1330318.4499999997</v>
      </c>
      <c r="N280" s="6">
        <f>'Net Tax Paid to Jurisdictions'!N280-'Administrative Fees'!N280</f>
        <v>1315414.29</v>
      </c>
      <c r="O280" s="6">
        <f>'Net Tax Paid to Jurisdictions'!O280-'Administrative Fees'!O280</f>
        <v>1310316.79</v>
      </c>
      <c r="P280" s="6">
        <f>'Net Tax Paid to Jurisdictions'!P280-'Administrative Fees'!P280</f>
        <v>1288876.4699999995</v>
      </c>
      <c r="Q280" s="6">
        <f>'Net Tax Paid to Jurisdictions'!Q280-'Administrative Fees'!Q280</f>
        <v>1185052.5</v>
      </c>
      <c r="R280" s="6">
        <f>'Net Tax Paid to Jurisdictions'!R280-'Administrative Fees'!R280</f>
        <v>1123341.08</v>
      </c>
      <c r="S280" s="6">
        <f>'Net Tax Paid to Jurisdictions'!S280-'Administrative Fees'!S280</f>
        <v>1099890.1500000001</v>
      </c>
      <c r="T280" s="6">
        <f>'Net Tax Paid to Jurisdictions'!T280-'Administrative Fees'!T280</f>
        <v>1018307.28</v>
      </c>
      <c r="U280" s="6">
        <v>973215.78000000014</v>
      </c>
      <c r="V280" s="6">
        <v>957418.85</v>
      </c>
      <c r="W280" s="6">
        <v>1012211.0800000001</v>
      </c>
      <c r="X280" s="6">
        <v>1035775.1799999999</v>
      </c>
      <c r="Y280" s="6">
        <v>988504.80999999994</v>
      </c>
      <c r="Z280" t="s">
        <v>537</v>
      </c>
    </row>
    <row r="281" spans="1:26" x14ac:dyDescent="0.55000000000000004">
      <c r="A281" t="str">
        <f>VLOOKUP(B281,[1]jurisdictions!$E$1:$F$65536,2,FALSE)</f>
        <v>DS531000</v>
      </c>
      <c r="B281" t="s">
        <v>269</v>
      </c>
      <c r="C281" s="1">
        <v>52776051.379999995</v>
      </c>
      <c r="D281" s="1">
        <v>55363442.379999995</v>
      </c>
      <c r="E281" s="1">
        <v>50855116.479999982</v>
      </c>
      <c r="F281" s="1">
        <v>50665850.709999993</v>
      </c>
      <c r="G281" s="1">
        <v>53438021.519999988</v>
      </c>
      <c r="H281" s="1">
        <v>54380183.049999975</v>
      </c>
      <c r="I281" s="1">
        <v>52022363.239999987</v>
      </c>
      <c r="J281" s="1">
        <v>45779996.819999993</v>
      </c>
      <c r="K281" s="1">
        <v>41037371.769999996</v>
      </c>
      <c r="L281" s="1">
        <v>40233769.860000007</v>
      </c>
      <c r="M281" s="6">
        <v>41347336.850000001</v>
      </c>
      <c r="N281" s="6">
        <f>'Net Tax Paid to Jurisdictions'!N281-'Administrative Fees'!N281</f>
        <v>40281206.57</v>
      </c>
      <c r="O281" s="6">
        <f>'Net Tax Paid to Jurisdictions'!O281-'Administrative Fees'!O281</f>
        <v>37593705.789999999</v>
      </c>
      <c r="P281" s="6">
        <f>'Net Tax Paid to Jurisdictions'!P281-'Administrative Fees'!P281</f>
        <v>35265383.710000001</v>
      </c>
      <c r="Q281" s="6">
        <f>'Net Tax Paid to Jurisdictions'!Q281-'Administrative Fees'!Q281</f>
        <v>31260735.820000008</v>
      </c>
      <c r="R281" s="6">
        <f>'Net Tax Paid to Jurisdictions'!R281-'Administrative Fees'!R281</f>
        <v>31174113.969999995</v>
      </c>
      <c r="S281" s="6">
        <f>'Net Tax Paid to Jurisdictions'!S281-'Administrative Fees'!S281</f>
        <v>30509428.940000005</v>
      </c>
      <c r="T281" s="6">
        <f>'Net Tax Paid to Jurisdictions'!T281-'Administrative Fees'!T281</f>
        <v>25717052.77</v>
      </c>
      <c r="U281" s="6">
        <v>25954540.379999995</v>
      </c>
      <c r="V281" s="6">
        <v>25586548.990000002</v>
      </c>
      <c r="W281" s="6">
        <v>26628063.310000002</v>
      </c>
      <c r="X281" s="6">
        <v>27816181.359999992</v>
      </c>
      <c r="Y281" s="6">
        <v>27283837.539999999</v>
      </c>
      <c r="Z281" t="s">
        <v>537</v>
      </c>
    </row>
    <row r="282" spans="1:26" x14ac:dyDescent="0.55000000000000004">
      <c r="A282" t="str">
        <f>VLOOKUP(B282,[1]jurisdictions!$E$1:$F$65536,2,FALSE)</f>
        <v>DS540001</v>
      </c>
      <c r="B282" t="s">
        <v>270</v>
      </c>
      <c r="C282" s="1">
        <v>293156.34999999998</v>
      </c>
      <c r="D282" s="1">
        <v>343995.52999999991</v>
      </c>
      <c r="E282" s="1">
        <v>331236.25</v>
      </c>
      <c r="F282" s="1">
        <v>315995.44999999995</v>
      </c>
      <c r="G282" s="1">
        <v>327988.09999999992</v>
      </c>
      <c r="H282" s="1">
        <v>330462.51</v>
      </c>
      <c r="I282" s="1">
        <v>347160.41</v>
      </c>
      <c r="J282" s="1">
        <v>360493.48</v>
      </c>
      <c r="K282" s="1">
        <v>347864.70999999996</v>
      </c>
      <c r="L282" s="1">
        <v>449785.13</v>
      </c>
      <c r="M282" s="6">
        <v>442902.82999999996</v>
      </c>
      <c r="N282" s="6">
        <f>'Net Tax Paid to Jurisdictions'!N282-'Administrative Fees'!N282</f>
        <v>470160.09</v>
      </c>
      <c r="O282" s="6">
        <f>'Net Tax Paid to Jurisdictions'!O282-'Administrative Fees'!O282</f>
        <v>294754.18000000005</v>
      </c>
      <c r="P282" s="6">
        <f>'Net Tax Paid to Jurisdictions'!P282-'Administrative Fees'!P282</f>
        <v>322002.46000000002</v>
      </c>
      <c r="Q282" s="6">
        <f>'Net Tax Paid to Jurisdictions'!Q282-'Administrative Fees'!Q282</f>
        <v>276394.56</v>
      </c>
      <c r="R282" s="6">
        <f>'Net Tax Paid to Jurisdictions'!R282-'Administrative Fees'!R282</f>
        <v>260666.14000000004</v>
      </c>
      <c r="S282" s="6">
        <f>'Net Tax Paid to Jurisdictions'!S282-'Administrative Fees'!S282</f>
        <v>254536.8</v>
      </c>
      <c r="T282" s="6">
        <f>'Net Tax Paid to Jurisdictions'!T282-'Administrative Fees'!T282</f>
        <v>259914.53000000003</v>
      </c>
      <c r="U282" s="6">
        <v>216735.75</v>
      </c>
      <c r="V282" s="6">
        <v>224355.24</v>
      </c>
      <c r="W282" s="6">
        <v>215373.23</v>
      </c>
      <c r="X282" s="6">
        <v>442503.39000000013</v>
      </c>
      <c r="Y282" s="6">
        <v>391077.36</v>
      </c>
      <c r="Z282" t="s">
        <v>538</v>
      </c>
    </row>
    <row r="283" spans="1:26" x14ac:dyDescent="0.55000000000000004">
      <c r="A283" t="str">
        <f>VLOOKUP(B283,[1]jurisdictions!$E$1:$F$65536,2,FALSE)</f>
        <v>DS540002</v>
      </c>
      <c r="B283" t="s">
        <v>271</v>
      </c>
      <c r="C283" s="1">
        <v>46499.250000000007</v>
      </c>
      <c r="D283" s="1">
        <v>54808.49</v>
      </c>
      <c r="E283" s="1">
        <v>52957.23</v>
      </c>
      <c r="F283" s="1">
        <v>52715.72</v>
      </c>
      <c r="G283" s="1">
        <v>61323.680000000008</v>
      </c>
      <c r="H283" s="1">
        <v>60616.790000000008</v>
      </c>
      <c r="I283" s="1">
        <v>64447.069999999992</v>
      </c>
      <c r="J283" s="1">
        <v>65822.180000000008</v>
      </c>
      <c r="K283" s="1">
        <v>62804.58</v>
      </c>
      <c r="L283" s="1">
        <v>57244.270000000004</v>
      </c>
      <c r="M283" s="6">
        <v>63820.059999999976</v>
      </c>
      <c r="N283" s="6">
        <f>'Net Tax Paid to Jurisdictions'!N283-'Administrative Fees'!N283</f>
        <v>65139.060000000005</v>
      </c>
      <c r="O283" s="6">
        <f>'Net Tax Paid to Jurisdictions'!O283-'Administrative Fees'!O283</f>
        <v>61552.020000000004</v>
      </c>
      <c r="P283" s="6">
        <f>'Net Tax Paid to Jurisdictions'!P283-'Administrative Fees'!P283</f>
        <v>64518.84</v>
      </c>
      <c r="Q283" s="6">
        <f>'Net Tax Paid to Jurisdictions'!Q283-'Administrative Fees'!Q283</f>
        <v>65556.280000000013</v>
      </c>
      <c r="R283" s="6">
        <f>'Net Tax Paid to Jurisdictions'!R283-'Administrative Fees'!R283</f>
        <v>65755.259999999995</v>
      </c>
      <c r="S283" s="6">
        <f>'Net Tax Paid to Jurisdictions'!S283-'Administrative Fees'!S283</f>
        <v>58780.670000000006</v>
      </c>
      <c r="T283" s="6">
        <f>'Net Tax Paid to Jurisdictions'!T283-'Administrative Fees'!T283</f>
        <v>64414.07</v>
      </c>
      <c r="U283" s="6">
        <v>70279.390000000014</v>
      </c>
      <c r="V283" s="6">
        <v>60987.420000000006</v>
      </c>
      <c r="W283" s="6">
        <v>69820.730000000025</v>
      </c>
      <c r="X283" s="6">
        <v>77846.440000000017</v>
      </c>
      <c r="Y283" s="6">
        <v>65684.450000000026</v>
      </c>
      <c r="Z283" t="s">
        <v>538</v>
      </c>
    </row>
    <row r="284" spans="1:26" x14ac:dyDescent="0.55000000000000004">
      <c r="A284" t="str">
        <f>VLOOKUP(B284,[1]jurisdictions!$E$1:$F$65536,2,FALSE)</f>
        <v>DS540003</v>
      </c>
      <c r="B284" t="s">
        <v>272</v>
      </c>
      <c r="C284" s="1">
        <v>424803.41000000003</v>
      </c>
      <c r="D284" s="1">
        <v>488647.52999999997</v>
      </c>
      <c r="E284" s="1">
        <v>433699.17000000004</v>
      </c>
      <c r="F284" s="1">
        <v>1052472.8600000001</v>
      </c>
      <c r="G284" s="1">
        <v>1653902.8800000001</v>
      </c>
      <c r="H284" s="1">
        <v>1615729.5099999998</v>
      </c>
      <c r="I284" s="1">
        <v>1653151.82</v>
      </c>
      <c r="J284" s="1">
        <v>1867724.3199999998</v>
      </c>
      <c r="K284" s="1">
        <v>1739579.0799999991</v>
      </c>
      <c r="L284" s="1">
        <v>1627274.2699999996</v>
      </c>
      <c r="M284" s="6">
        <v>1622152.69</v>
      </c>
      <c r="N284" s="6">
        <f>'Net Tax Paid to Jurisdictions'!N284-'Administrative Fees'!N284</f>
        <v>1614456.9300000002</v>
      </c>
      <c r="O284" s="6">
        <f>'Net Tax Paid to Jurisdictions'!O284-'Administrative Fees'!O284</f>
        <v>1487352.8499999996</v>
      </c>
      <c r="P284" s="6">
        <f>'Net Tax Paid to Jurisdictions'!P284-'Administrative Fees'!P284</f>
        <v>1474671.0099999998</v>
      </c>
      <c r="Q284" s="6">
        <f>'Net Tax Paid to Jurisdictions'!Q284-'Administrative Fees'!Q284</f>
        <v>1398466.6899999997</v>
      </c>
      <c r="R284" s="6">
        <f>'Net Tax Paid to Jurisdictions'!R284-'Administrative Fees'!R284</f>
        <v>1284311.5599999998</v>
      </c>
      <c r="S284" s="6">
        <f>'Net Tax Paid to Jurisdictions'!S284-'Administrative Fees'!S284</f>
        <v>1305712.3200000003</v>
      </c>
      <c r="T284" s="6">
        <f>'Net Tax Paid to Jurisdictions'!T284-'Administrative Fees'!T284</f>
        <v>1278575.8400000001</v>
      </c>
      <c r="U284" s="6">
        <v>1245506.9999999998</v>
      </c>
      <c r="V284" s="6">
        <v>1217219.5400000003</v>
      </c>
      <c r="W284" s="6">
        <v>1234182.97</v>
      </c>
      <c r="X284" s="6">
        <v>1529693.6299999997</v>
      </c>
      <c r="Y284" s="6">
        <v>1294770.1899999997</v>
      </c>
      <c r="Z284" t="s">
        <v>538</v>
      </c>
    </row>
    <row r="285" spans="1:26" x14ac:dyDescent="0.55000000000000004">
      <c r="A285" t="str">
        <f>VLOOKUP(B285,[1]jurisdictions!$E$1:$F$65536,2,FALSE)</f>
        <v>DS540004</v>
      </c>
      <c r="B285" t="s">
        <v>273</v>
      </c>
      <c r="C285" s="1">
        <v>0</v>
      </c>
      <c r="D285" s="1"/>
      <c r="E285" s="1"/>
      <c r="F285" s="1"/>
      <c r="G285" s="1"/>
      <c r="H285" s="1"/>
      <c r="I285" s="1"/>
      <c r="J285" s="1"/>
      <c r="K285" s="1"/>
      <c r="L285" s="1">
        <v>0</v>
      </c>
      <c r="M285" s="6">
        <v>0</v>
      </c>
      <c r="N285" s="6">
        <f>'Net Tax Paid to Jurisdictions'!N285-'Administrative Fees'!N285</f>
        <v>0</v>
      </c>
      <c r="O285" s="6">
        <f>'Net Tax Paid to Jurisdictions'!O285-'Administrative Fees'!O285</f>
        <v>0</v>
      </c>
      <c r="P285" s="6">
        <f>'Net Tax Paid to Jurisdictions'!P285-'Administrative Fees'!P285</f>
        <v>0</v>
      </c>
      <c r="Q285" s="6">
        <v>0</v>
      </c>
      <c r="R285" s="6">
        <v>0</v>
      </c>
      <c r="S285" s="6">
        <v>0</v>
      </c>
      <c r="T285" s="6">
        <v>0</v>
      </c>
      <c r="U285" s="6">
        <v>0</v>
      </c>
      <c r="V285" s="6">
        <v>0</v>
      </c>
      <c r="W285" s="6">
        <v>0</v>
      </c>
      <c r="X285" s="6">
        <v>0</v>
      </c>
      <c r="Y285" s="6">
        <v>0</v>
      </c>
      <c r="Z285" t="s">
        <v>538</v>
      </c>
    </row>
    <row r="286" spans="1:26" x14ac:dyDescent="0.55000000000000004">
      <c r="A286" t="str">
        <f>VLOOKUP(B286,[1]jurisdictions!$E$1:$F$65536,2,FALSE)</f>
        <v>DS540005</v>
      </c>
      <c r="B286" t="s">
        <v>274</v>
      </c>
      <c r="C286" s="1">
        <v>425857.94999999995</v>
      </c>
      <c r="D286" s="1">
        <v>593337.14999999979</v>
      </c>
      <c r="E286" s="1">
        <v>573959.05999999994</v>
      </c>
      <c r="F286" s="1">
        <v>570191.53999999992</v>
      </c>
      <c r="G286" s="1">
        <v>686011.74999999988</v>
      </c>
      <c r="H286" s="1">
        <v>643634.87999999977</v>
      </c>
      <c r="I286" s="1">
        <v>628856.71999999986</v>
      </c>
      <c r="J286" s="1">
        <v>648332.28</v>
      </c>
      <c r="K286" s="1">
        <v>596400.75</v>
      </c>
      <c r="L286" s="1">
        <v>564608.38000000012</v>
      </c>
      <c r="M286" s="6">
        <v>577970.46</v>
      </c>
      <c r="N286" s="6">
        <f>'Net Tax Paid to Jurisdictions'!N286-'Administrative Fees'!N286</f>
        <v>559755.56999999995</v>
      </c>
      <c r="O286" s="6">
        <f>'Net Tax Paid to Jurisdictions'!O286-'Administrative Fees'!O286</f>
        <v>513995.2</v>
      </c>
      <c r="P286" s="6">
        <f>'Net Tax Paid to Jurisdictions'!P286-'Administrative Fees'!P286</f>
        <v>577389.50999999989</v>
      </c>
      <c r="Q286" s="6">
        <f>'Net Tax Paid to Jurisdictions'!Q286-'Administrative Fees'!Q286</f>
        <v>535388.65</v>
      </c>
      <c r="R286" s="6">
        <f>'Net Tax Paid to Jurisdictions'!R286-'Administrative Fees'!R286</f>
        <v>516100.30000000016</v>
      </c>
      <c r="S286" s="6">
        <f>'Net Tax Paid to Jurisdictions'!S286-'Administrative Fees'!S286</f>
        <v>508351.22000000003</v>
      </c>
      <c r="T286" s="6">
        <f>'Net Tax Paid to Jurisdictions'!T286-'Administrative Fees'!T286</f>
        <v>479308.11999999994</v>
      </c>
      <c r="U286" s="6">
        <v>494408.11999999988</v>
      </c>
      <c r="V286" s="6">
        <v>521903.41999999993</v>
      </c>
      <c r="W286" s="6">
        <v>516603.84000000008</v>
      </c>
      <c r="X286" s="6">
        <v>607318.31999999995</v>
      </c>
      <c r="Y286" s="6">
        <v>505707.86999999994</v>
      </c>
      <c r="Z286" t="s">
        <v>538</v>
      </c>
    </row>
    <row r="287" spans="1:26" x14ac:dyDescent="0.55000000000000004">
      <c r="A287" t="str">
        <f>VLOOKUP(B287,[1]jurisdictions!$E$1:$F$65536,2,FALSE)</f>
        <v>DS541000</v>
      </c>
      <c r="B287" t="s">
        <v>275</v>
      </c>
      <c r="C287" s="1">
        <v>734906.79999999981</v>
      </c>
      <c r="D287" s="1">
        <v>762779.43999999983</v>
      </c>
      <c r="E287" s="1">
        <v>626519.7300000001</v>
      </c>
      <c r="F287" s="1">
        <v>641211.54999999993</v>
      </c>
      <c r="G287" s="1">
        <v>662137.29999999993</v>
      </c>
      <c r="H287" s="1">
        <v>738528.94</v>
      </c>
      <c r="I287" s="1">
        <v>815627.76</v>
      </c>
      <c r="J287" s="1">
        <v>794475.29999999993</v>
      </c>
      <c r="K287" s="1">
        <v>732664.52999999991</v>
      </c>
      <c r="L287" s="1">
        <v>634633.90000000014</v>
      </c>
      <c r="M287" s="6">
        <v>656101.18000000005</v>
      </c>
      <c r="N287" s="6">
        <f>'Net Tax Paid to Jurisdictions'!N287-'Administrative Fees'!N287</f>
        <v>643986.14999999979</v>
      </c>
      <c r="O287" s="6">
        <f>'Net Tax Paid to Jurisdictions'!O287-'Administrative Fees'!O287</f>
        <v>682327.24999999977</v>
      </c>
      <c r="P287" s="6">
        <f>'Net Tax Paid to Jurisdictions'!P287-'Administrative Fees'!P287</f>
        <v>663199.37</v>
      </c>
      <c r="Q287" s="6">
        <f>'Net Tax Paid to Jurisdictions'!Q287-'Administrative Fees'!Q287</f>
        <v>655502.31999999983</v>
      </c>
      <c r="R287" s="6">
        <f>'Net Tax Paid to Jurisdictions'!R287-'Administrative Fees'!R287</f>
        <v>611780.2699999999</v>
      </c>
      <c r="S287" s="6">
        <f>'Net Tax Paid to Jurisdictions'!S287-'Administrative Fees'!S287</f>
        <v>593036.47999999986</v>
      </c>
      <c r="T287" s="6">
        <f>'Net Tax Paid to Jurisdictions'!T287-'Administrative Fees'!T287</f>
        <v>542539.00000000012</v>
      </c>
      <c r="U287" s="6">
        <v>490998.50000000006</v>
      </c>
      <c r="V287" s="6">
        <v>488392.7699999999</v>
      </c>
      <c r="W287" s="6">
        <v>497590.75000000012</v>
      </c>
      <c r="X287" s="6">
        <v>684985.03</v>
      </c>
      <c r="Y287" s="6">
        <v>539469.57999999996</v>
      </c>
      <c r="Z287" t="s">
        <v>538</v>
      </c>
    </row>
    <row r="288" spans="1:26" x14ac:dyDescent="0.55000000000000004">
      <c r="A288" t="str">
        <f>VLOOKUP(B288,[1]jurisdictions!$E$1:$F$65536,2,FALSE)</f>
        <v>DS550001</v>
      </c>
      <c r="B288" t="s">
        <v>276</v>
      </c>
      <c r="C288" s="1">
        <v>72543.11</v>
      </c>
      <c r="D288" s="1">
        <v>61202.080000000002</v>
      </c>
      <c r="E288" s="1">
        <v>61520.2</v>
      </c>
      <c r="F288" s="1">
        <v>93255.900000000038</v>
      </c>
      <c r="G288" s="1">
        <v>96206.34</v>
      </c>
      <c r="H288" s="1">
        <v>115402.76000000002</v>
      </c>
      <c r="I288" s="1">
        <v>84068.970000000016</v>
      </c>
      <c r="J288" s="1">
        <v>85759.519999999975</v>
      </c>
      <c r="K288" s="1">
        <v>67058.36</v>
      </c>
      <c r="L288" s="1">
        <v>56557.840000000011</v>
      </c>
      <c r="M288" s="6">
        <v>59465.58</v>
      </c>
      <c r="N288" s="6">
        <f>'Net Tax Paid to Jurisdictions'!N288-'Administrative Fees'!N288</f>
        <v>72384.029999999984</v>
      </c>
      <c r="O288" s="6">
        <f>'Net Tax Paid to Jurisdictions'!O288-'Administrative Fees'!O288</f>
        <v>55687.23</v>
      </c>
      <c r="P288" s="6">
        <f>'Net Tax Paid to Jurisdictions'!P288-'Administrative Fees'!P288</f>
        <v>55795.090000000004</v>
      </c>
      <c r="Q288" s="6">
        <f>'Net Tax Paid to Jurisdictions'!Q288-'Administrative Fees'!Q288</f>
        <v>59560.940000000017</v>
      </c>
      <c r="R288" s="6">
        <f>'Net Tax Paid to Jurisdictions'!R288-'Administrative Fees'!R288</f>
        <v>63118.42</v>
      </c>
      <c r="S288" s="6">
        <f>'Net Tax Paid to Jurisdictions'!S288-'Administrative Fees'!S288</f>
        <v>62259.640000000014</v>
      </c>
      <c r="T288" s="6">
        <f>'Net Tax Paid to Jurisdictions'!T288-'Administrative Fees'!T288</f>
        <v>82139.680000000008</v>
      </c>
      <c r="U288" s="6">
        <v>121857.69000000002</v>
      </c>
      <c r="V288" s="6">
        <v>127246.98</v>
      </c>
      <c r="W288" s="6">
        <v>117419.75000000001</v>
      </c>
      <c r="X288" s="6">
        <v>152872.6</v>
      </c>
      <c r="Y288" s="6">
        <v>174787.36000000002</v>
      </c>
      <c r="Z288" t="s">
        <v>539</v>
      </c>
    </row>
    <row r="289" spans="1:26" x14ac:dyDescent="0.55000000000000004">
      <c r="A289" t="str">
        <f>VLOOKUP(B289,[1]jurisdictions!$E$1:$F$65536,2,FALSE)</f>
        <v>DS550002</v>
      </c>
      <c r="B289" t="s">
        <v>277</v>
      </c>
      <c r="C289" s="1">
        <v>585735.11000000022</v>
      </c>
      <c r="D289" s="1">
        <v>671577.04999999993</v>
      </c>
      <c r="E289" s="1">
        <v>659581.24000000011</v>
      </c>
      <c r="F289" s="1">
        <v>667230.35</v>
      </c>
      <c r="G289" s="1">
        <v>703877.83000000007</v>
      </c>
      <c r="H289" s="1">
        <v>690280.6599999998</v>
      </c>
      <c r="I289" s="1">
        <v>703745.27</v>
      </c>
      <c r="J289" s="1">
        <v>768986.21999999986</v>
      </c>
      <c r="K289" s="1">
        <v>727134.84000000008</v>
      </c>
      <c r="L289" s="1">
        <v>683402.91000000015</v>
      </c>
      <c r="M289" s="6">
        <v>684833.50999999978</v>
      </c>
      <c r="N289" s="6">
        <f>'Net Tax Paid to Jurisdictions'!N289-'Administrative Fees'!N289</f>
        <v>699270.78999999992</v>
      </c>
      <c r="O289" s="6">
        <f>'Net Tax Paid to Jurisdictions'!O289-'Administrative Fees'!O289</f>
        <v>641143.34</v>
      </c>
      <c r="P289" s="6">
        <f>'Net Tax Paid to Jurisdictions'!P289-'Administrative Fees'!P289</f>
        <v>646541.25</v>
      </c>
      <c r="Q289" s="6">
        <f>'Net Tax Paid to Jurisdictions'!Q289-'Administrative Fees'!Q289</f>
        <v>629023.42999999993</v>
      </c>
      <c r="R289" s="6">
        <f>'Net Tax Paid to Jurisdictions'!R289-'Administrative Fees'!R289</f>
        <v>620070.09</v>
      </c>
      <c r="S289" s="6">
        <f>'Net Tax Paid to Jurisdictions'!S289-'Administrative Fees'!S289</f>
        <v>668456.06000000017</v>
      </c>
      <c r="T289" s="6">
        <f>'Net Tax Paid to Jurisdictions'!T289-'Administrative Fees'!T289</f>
        <v>679225.46</v>
      </c>
      <c r="U289" s="6">
        <v>734222.0199999999</v>
      </c>
      <c r="V289" s="6">
        <v>766374.19999999984</v>
      </c>
      <c r="W289" s="6">
        <v>779252.65</v>
      </c>
      <c r="X289" s="6">
        <v>922492.66999999981</v>
      </c>
      <c r="Y289" s="6">
        <v>966195.75</v>
      </c>
      <c r="Z289" t="s">
        <v>539</v>
      </c>
    </row>
    <row r="290" spans="1:26" x14ac:dyDescent="0.55000000000000004">
      <c r="A290" t="str">
        <f>VLOOKUP(B290,[1]jurisdictions!$E$1:$F$65536,2,FALSE)</f>
        <v>DS550003</v>
      </c>
      <c r="B290" t="s">
        <v>278</v>
      </c>
      <c r="C290" s="1">
        <v>55175.19</v>
      </c>
      <c r="D290" s="1">
        <v>74678.61</v>
      </c>
      <c r="E290" s="1">
        <v>71955.679999999993</v>
      </c>
      <c r="F290" s="1">
        <v>43274.48</v>
      </c>
      <c r="G290" s="1">
        <v>57219.670000000013</v>
      </c>
      <c r="H290" s="1">
        <v>120953.1</v>
      </c>
      <c r="I290" s="1">
        <v>112681.21999999999</v>
      </c>
      <c r="J290" s="1">
        <v>118897.16000000002</v>
      </c>
      <c r="K290" s="1">
        <v>119847.87000000001</v>
      </c>
      <c r="L290" s="1">
        <v>104508.91</v>
      </c>
      <c r="M290" s="6">
        <v>98619.32</v>
      </c>
      <c r="N290" s="6">
        <f>'Net Tax Paid to Jurisdictions'!N290-'Administrative Fees'!N290</f>
        <v>102853.45999999998</v>
      </c>
      <c r="O290" s="6">
        <f>'Net Tax Paid to Jurisdictions'!O290-'Administrative Fees'!O290</f>
        <v>83625.890000000014</v>
      </c>
      <c r="P290" s="6">
        <f>'Net Tax Paid to Jurisdictions'!P290-'Administrative Fees'!P290</f>
        <v>86063.390000000029</v>
      </c>
      <c r="Q290" s="6">
        <f>'Net Tax Paid to Jurisdictions'!Q290-'Administrative Fees'!Q290</f>
        <v>87760.429999999978</v>
      </c>
      <c r="R290" s="6">
        <f>'Net Tax Paid to Jurisdictions'!R290-'Administrative Fees'!R290</f>
        <v>83516.310000000012</v>
      </c>
      <c r="S290" s="6">
        <f>'Net Tax Paid to Jurisdictions'!S290-'Administrative Fees'!S290</f>
        <v>80134.22</v>
      </c>
      <c r="T290" s="6">
        <f>'Net Tax Paid to Jurisdictions'!T290-'Administrative Fees'!T290</f>
        <v>80478.780000000013</v>
      </c>
      <c r="U290" s="6">
        <v>92717.140000000014</v>
      </c>
      <c r="V290" s="6">
        <v>93131.22</v>
      </c>
      <c r="W290" s="6">
        <v>90207.860000000015</v>
      </c>
      <c r="X290" s="6">
        <v>105218.78</v>
      </c>
      <c r="Y290" s="6">
        <v>115251.73000000003</v>
      </c>
      <c r="Z290" t="s">
        <v>539</v>
      </c>
    </row>
    <row r="291" spans="1:26" x14ac:dyDescent="0.55000000000000004">
      <c r="A291" t="str">
        <f>VLOOKUP(B291,[1]jurisdictions!$E$1:$F$65536,2,FALSE)</f>
        <v>DS551000</v>
      </c>
      <c r="B291" t="s">
        <v>279</v>
      </c>
      <c r="C291" s="1">
        <v>427325.72000000003</v>
      </c>
      <c r="D291" s="1">
        <v>521412.95</v>
      </c>
      <c r="E291" s="1">
        <v>506228.9</v>
      </c>
      <c r="F291" s="1">
        <v>576273.59</v>
      </c>
      <c r="G291" s="1">
        <v>633469.20000000007</v>
      </c>
      <c r="H291" s="1">
        <v>673956.52</v>
      </c>
      <c r="I291" s="1">
        <v>729071.0199999999</v>
      </c>
      <c r="J291" s="1">
        <v>776040.85</v>
      </c>
      <c r="K291" s="1">
        <v>740280.1100000001</v>
      </c>
      <c r="L291" s="1">
        <v>717499.88</v>
      </c>
      <c r="M291" s="6">
        <v>748754.3200000003</v>
      </c>
      <c r="N291" s="6">
        <f>'Net Tax Paid to Jurisdictions'!N291-'Administrative Fees'!N291</f>
        <v>788910.32</v>
      </c>
      <c r="O291" s="6">
        <f>'Net Tax Paid to Jurisdictions'!O291-'Administrative Fees'!O291</f>
        <v>731573.71000000008</v>
      </c>
      <c r="P291" s="6">
        <f>'Net Tax Paid to Jurisdictions'!P291-'Administrative Fees'!P291</f>
        <v>727119.17999999982</v>
      </c>
      <c r="Q291" s="6">
        <f>'Net Tax Paid to Jurisdictions'!Q291-'Administrative Fees'!Q291</f>
        <v>708402.8899999999</v>
      </c>
      <c r="R291" s="6">
        <f>'Net Tax Paid to Jurisdictions'!R291-'Administrative Fees'!R291</f>
        <v>681787.97000000009</v>
      </c>
      <c r="S291" s="6">
        <f>'Net Tax Paid to Jurisdictions'!S291-'Administrative Fees'!S291</f>
        <v>701010.3</v>
      </c>
      <c r="T291" s="6">
        <f>'Net Tax Paid to Jurisdictions'!T291-'Administrative Fees'!T291</f>
        <v>648959.58000000007</v>
      </c>
      <c r="U291" s="6">
        <v>637985.00999999989</v>
      </c>
      <c r="V291" s="6">
        <v>627798.57000000007</v>
      </c>
      <c r="W291" s="6">
        <v>639226.64</v>
      </c>
      <c r="X291" s="6">
        <v>727618.32000000007</v>
      </c>
      <c r="Y291" s="6">
        <v>707696.05</v>
      </c>
      <c r="Z291" t="s">
        <v>539</v>
      </c>
    </row>
    <row r="292" spans="1:26" x14ac:dyDescent="0.55000000000000004">
      <c r="A292" t="str">
        <f>VLOOKUP(B292,[1]jurisdictions!$E$1:$F$65536,2,FALSE)</f>
        <v>DS560001</v>
      </c>
      <c r="B292" t="s">
        <v>280</v>
      </c>
      <c r="C292" s="1">
        <v>23462.11</v>
      </c>
      <c r="D292" s="1">
        <v>26119.95</v>
      </c>
      <c r="E292" s="1">
        <v>24972.11</v>
      </c>
      <c r="F292" s="1">
        <v>19951.800000000003</v>
      </c>
      <c r="G292" s="1">
        <v>25448.53</v>
      </c>
      <c r="H292" s="1">
        <v>31607.539999999997</v>
      </c>
      <c r="I292" s="1">
        <v>30339.230000000003</v>
      </c>
      <c r="J292" s="1">
        <v>61135.69</v>
      </c>
      <c r="K292" s="1">
        <v>39923.319999999992</v>
      </c>
      <c r="L292" s="1">
        <v>39049.060000000005</v>
      </c>
      <c r="M292" s="6">
        <v>33928.22</v>
      </c>
      <c r="N292" s="6">
        <f>'Net Tax Paid to Jurisdictions'!N292-'Administrative Fees'!N292</f>
        <v>27818.059999999998</v>
      </c>
      <c r="O292" s="6">
        <f>'Net Tax Paid to Jurisdictions'!O292-'Administrative Fees'!O292</f>
        <v>26696.880000000001</v>
      </c>
      <c r="P292" s="6">
        <f>'Net Tax Paid to Jurisdictions'!P292-'Administrative Fees'!P292</f>
        <v>24067.780000000002</v>
      </c>
      <c r="Q292" s="6">
        <f>'Net Tax Paid to Jurisdictions'!Q292-'Administrative Fees'!Q292</f>
        <v>21810.41</v>
      </c>
      <c r="R292" s="6">
        <f>'Net Tax Paid to Jurisdictions'!R292-'Administrative Fees'!R292</f>
        <v>21001.16</v>
      </c>
      <c r="S292" s="6">
        <f>'Net Tax Paid to Jurisdictions'!S292-'Administrative Fees'!S292</f>
        <v>22157.619999999995</v>
      </c>
      <c r="T292" s="6">
        <f>'Net Tax Paid to Jurisdictions'!T292-'Administrative Fees'!T292</f>
        <v>19883.669999999998</v>
      </c>
      <c r="U292" s="6">
        <v>19572.580000000002</v>
      </c>
      <c r="V292" s="6">
        <v>16560.84</v>
      </c>
      <c r="W292" s="6">
        <v>15850.559999999998</v>
      </c>
      <c r="X292" s="6">
        <v>13933.089999999997</v>
      </c>
      <c r="Y292" s="6">
        <v>15320.229999999996</v>
      </c>
      <c r="Z292" t="s">
        <v>540</v>
      </c>
    </row>
    <row r="293" spans="1:26" x14ac:dyDescent="0.55000000000000004">
      <c r="A293" t="str">
        <f>VLOOKUP(B293,[1]jurisdictions!$E$1:$F$65536,2,FALSE)</f>
        <v>DS560002</v>
      </c>
      <c r="B293" t="s">
        <v>281</v>
      </c>
      <c r="C293" s="1">
        <v>552688.1</v>
      </c>
      <c r="D293" s="1">
        <v>732983.20999999985</v>
      </c>
      <c r="E293" s="1">
        <v>747756.94000000006</v>
      </c>
      <c r="F293" s="1">
        <v>758073.31999999983</v>
      </c>
      <c r="G293" s="1">
        <v>852690.35000000009</v>
      </c>
      <c r="H293" s="1">
        <v>904519.87</v>
      </c>
      <c r="I293" s="1">
        <v>873113.81</v>
      </c>
      <c r="J293" s="1">
        <v>1709537.9000000011</v>
      </c>
      <c r="K293" s="1">
        <v>1200747.9000000001</v>
      </c>
      <c r="L293" s="1">
        <v>1147154.9500000002</v>
      </c>
      <c r="M293" s="6">
        <v>1018078.2899999998</v>
      </c>
      <c r="N293" s="6">
        <f>'Net Tax Paid to Jurisdictions'!N293-'Administrative Fees'!N293</f>
        <v>947559.14</v>
      </c>
      <c r="O293" s="6">
        <f>'Net Tax Paid to Jurisdictions'!O293-'Administrative Fees'!O293</f>
        <v>859629.24</v>
      </c>
      <c r="P293" s="6">
        <f>'Net Tax Paid to Jurisdictions'!P293-'Administrative Fees'!P293</f>
        <v>811597.78</v>
      </c>
      <c r="Q293" s="6">
        <f>'Net Tax Paid to Jurisdictions'!Q293-'Administrative Fees'!Q293</f>
        <v>779170.84</v>
      </c>
      <c r="R293" s="6">
        <f>'Net Tax Paid to Jurisdictions'!R293-'Administrative Fees'!R293</f>
        <v>736849.73999999987</v>
      </c>
      <c r="S293" s="6">
        <f>'Net Tax Paid to Jurisdictions'!S293-'Administrative Fees'!S293</f>
        <v>772545.74999999988</v>
      </c>
      <c r="T293" s="6">
        <f>'Net Tax Paid to Jurisdictions'!T293-'Administrative Fees'!T293</f>
        <v>732460.46</v>
      </c>
      <c r="U293" s="6">
        <v>743696.49999999988</v>
      </c>
      <c r="V293" s="6">
        <v>769051.2</v>
      </c>
      <c r="W293" s="6">
        <v>807290.37000000011</v>
      </c>
      <c r="X293" s="6">
        <v>935188.92999999993</v>
      </c>
      <c r="Y293" s="6">
        <v>1005477.0699999998</v>
      </c>
      <c r="Z293" t="s">
        <v>540</v>
      </c>
    </row>
    <row r="294" spans="1:26" x14ac:dyDescent="0.55000000000000004">
      <c r="A294" t="str">
        <f>VLOOKUP(B294,[1]jurisdictions!$E$1:$F$65536,2,FALSE)</f>
        <v>DS560003</v>
      </c>
      <c r="B294" t="s">
        <v>282</v>
      </c>
      <c r="C294" s="1">
        <v>989530.0699999996</v>
      </c>
      <c r="D294" s="1">
        <v>1270038.8400000001</v>
      </c>
      <c r="E294" s="1">
        <v>1198726.1499999997</v>
      </c>
      <c r="F294" s="1">
        <v>1244282.67</v>
      </c>
      <c r="G294" s="1">
        <v>1289043.27</v>
      </c>
      <c r="H294" s="1">
        <v>1345742.0099999995</v>
      </c>
      <c r="I294" s="1">
        <v>1221792.4400000002</v>
      </c>
      <c r="J294" s="1">
        <v>1338201.2099999997</v>
      </c>
      <c r="K294" s="1">
        <v>1124916.76</v>
      </c>
      <c r="L294" s="1">
        <v>1115837.4299999997</v>
      </c>
      <c r="M294" s="6">
        <v>1073686.0899999996</v>
      </c>
      <c r="N294" s="6">
        <f>'Net Tax Paid to Jurisdictions'!N294-'Administrative Fees'!N294</f>
        <v>1023980.7400000001</v>
      </c>
      <c r="O294" s="6">
        <f>'Net Tax Paid to Jurisdictions'!O294-'Administrative Fees'!O294</f>
        <v>945935.89999999991</v>
      </c>
      <c r="P294" s="6">
        <f>'Net Tax Paid to Jurisdictions'!P294-'Administrative Fees'!P294</f>
        <v>898798.20000000019</v>
      </c>
      <c r="Q294" s="6">
        <f>'Net Tax Paid to Jurisdictions'!Q294-'Administrative Fees'!Q294</f>
        <v>929340.03000000014</v>
      </c>
      <c r="R294" s="6">
        <f>'Net Tax Paid to Jurisdictions'!R294-'Administrative Fees'!R294</f>
        <v>952362.32999999984</v>
      </c>
      <c r="S294" s="6">
        <f>'Net Tax Paid to Jurisdictions'!S294-'Administrative Fees'!S294</f>
        <v>981337.27999999991</v>
      </c>
      <c r="T294" s="6">
        <f>'Net Tax Paid to Jurisdictions'!T294-'Administrative Fees'!T294</f>
        <v>923453.43999999983</v>
      </c>
      <c r="U294" s="6">
        <v>920379.4800000001</v>
      </c>
      <c r="V294" s="6">
        <v>889428.76999999955</v>
      </c>
      <c r="W294" s="6">
        <v>891803.86999999976</v>
      </c>
      <c r="X294" s="6">
        <v>936331.80000000016</v>
      </c>
      <c r="Y294" s="6">
        <v>967082.48000000021</v>
      </c>
      <c r="Z294" t="s">
        <v>540</v>
      </c>
    </row>
    <row r="295" spans="1:26" x14ac:dyDescent="0.55000000000000004">
      <c r="A295" t="str">
        <f>VLOOKUP(B295,[1]jurisdictions!$E$1:$F$65536,2,FALSE)</f>
        <v>DS560004</v>
      </c>
      <c r="B295" t="s">
        <v>283</v>
      </c>
      <c r="C295" s="1">
        <v>1437432.4300000002</v>
      </c>
      <c r="D295" s="1">
        <v>1640056.28</v>
      </c>
      <c r="E295" s="1">
        <v>1621640.7900000003</v>
      </c>
      <c r="F295" s="1">
        <v>2187778.1700000004</v>
      </c>
      <c r="G295" s="1">
        <v>2338511.9699999997</v>
      </c>
      <c r="H295" s="1">
        <v>1629045.9200000004</v>
      </c>
      <c r="I295" s="1">
        <v>1505582.0499999996</v>
      </c>
      <c r="J295" s="1">
        <v>1890180.8899999997</v>
      </c>
      <c r="K295" s="1">
        <v>1615169.649999999</v>
      </c>
      <c r="L295" s="1">
        <v>1666926.5299999996</v>
      </c>
      <c r="M295" s="6">
        <v>1524607.2400000002</v>
      </c>
      <c r="N295" s="6">
        <f>'Net Tax Paid to Jurisdictions'!N295-'Administrative Fees'!N295</f>
        <v>1505998.42</v>
      </c>
      <c r="O295" s="6">
        <f>'Net Tax Paid to Jurisdictions'!O295-'Administrative Fees'!O295</f>
        <v>1371690.49</v>
      </c>
      <c r="P295" s="6">
        <f>'Net Tax Paid to Jurisdictions'!P295-'Administrative Fees'!P295</f>
        <v>1313510.92</v>
      </c>
      <c r="Q295" s="6">
        <f>'Net Tax Paid to Jurisdictions'!Q295-'Administrative Fees'!Q295</f>
        <v>1204722.5</v>
      </c>
      <c r="R295" s="6">
        <f>'Net Tax Paid to Jurisdictions'!R295-'Administrative Fees'!R295</f>
        <v>1175703.8500000001</v>
      </c>
      <c r="S295" s="6">
        <f>'Net Tax Paid to Jurisdictions'!S295-'Administrative Fees'!S295</f>
        <v>1229162.48</v>
      </c>
      <c r="T295" s="6">
        <f>'Net Tax Paid to Jurisdictions'!T295-'Administrative Fees'!T295</f>
        <v>1129426.0899999999</v>
      </c>
      <c r="U295" s="6">
        <v>1077768.4700000002</v>
      </c>
      <c r="V295" s="6">
        <v>1069267.9700000002</v>
      </c>
      <c r="W295" s="6">
        <v>1058493.1000000001</v>
      </c>
      <c r="X295" s="6">
        <v>1180221.4699999997</v>
      </c>
      <c r="Y295" s="6">
        <v>1192895.6899999997</v>
      </c>
      <c r="Z295" t="s">
        <v>540</v>
      </c>
    </row>
    <row r="296" spans="1:26" x14ac:dyDescent="0.55000000000000004">
      <c r="A296" t="str">
        <f>VLOOKUP(B296,[1]jurisdictions!$E$1:$F$65536,2,FALSE)</f>
        <v>DS560005</v>
      </c>
      <c r="B296" t="s">
        <v>284</v>
      </c>
      <c r="C296" s="1">
        <v>9382.8099999999977</v>
      </c>
      <c r="D296" s="1">
        <v>12421.730000000001</v>
      </c>
      <c r="E296" s="1">
        <v>9618.39</v>
      </c>
      <c r="F296" s="1">
        <v>11855.95</v>
      </c>
      <c r="G296" s="1">
        <v>13214.39</v>
      </c>
      <c r="H296" s="1">
        <v>13595.78</v>
      </c>
      <c r="I296" s="1">
        <v>12396.859999999999</v>
      </c>
      <c r="J296" s="1">
        <v>10475.409999999998</v>
      </c>
      <c r="K296" s="1">
        <v>11443.72</v>
      </c>
      <c r="L296" s="1">
        <v>7216.8199999999988</v>
      </c>
      <c r="M296" s="6">
        <v>7561.7899999999991</v>
      </c>
      <c r="N296" s="6">
        <f>'Net Tax Paid to Jurisdictions'!N296-'Administrative Fees'!N296</f>
        <v>7866.1800000000012</v>
      </c>
      <c r="O296" s="6">
        <f>'Net Tax Paid to Jurisdictions'!O296-'Administrative Fees'!O296</f>
        <v>7293.78</v>
      </c>
      <c r="P296" s="6">
        <f>'Net Tax Paid to Jurisdictions'!P296-'Administrative Fees'!P296</f>
        <v>7097.2199999999993</v>
      </c>
      <c r="Q296" s="6">
        <f>'Net Tax Paid to Jurisdictions'!Q296-'Administrative Fees'!Q296</f>
        <v>5966.55</v>
      </c>
      <c r="R296" s="6">
        <f>'Net Tax Paid to Jurisdictions'!R296-'Administrative Fees'!R296</f>
        <v>4992.01</v>
      </c>
      <c r="S296" s="6">
        <f>'Net Tax Paid to Jurisdictions'!S296-'Administrative Fees'!S296</f>
        <v>5994.0700000000006</v>
      </c>
      <c r="T296" s="6">
        <f>'Net Tax Paid to Jurisdictions'!T296-'Administrative Fees'!T296</f>
        <v>6323.1</v>
      </c>
      <c r="U296" s="6">
        <v>6676.15</v>
      </c>
      <c r="V296" s="6">
        <v>7426.8499999999995</v>
      </c>
      <c r="W296" s="6">
        <v>8908.4600000000009</v>
      </c>
      <c r="X296" s="6">
        <v>11991.410000000002</v>
      </c>
      <c r="Y296" s="6">
        <v>15601.419999999998</v>
      </c>
      <c r="Z296" t="s">
        <v>540</v>
      </c>
    </row>
    <row r="297" spans="1:26" x14ac:dyDescent="0.55000000000000004">
      <c r="A297" t="str">
        <f>VLOOKUP(B297,[1]jurisdictions!$E$1:$F$65536,2,FALSE)</f>
        <v>DS560006</v>
      </c>
      <c r="B297" t="s">
        <v>285</v>
      </c>
      <c r="C297" s="1">
        <v>168338.72999999995</v>
      </c>
      <c r="D297" s="1">
        <v>197563.42000000004</v>
      </c>
      <c r="E297" s="1">
        <v>190833.3</v>
      </c>
      <c r="F297" s="1">
        <v>191055.97000000003</v>
      </c>
      <c r="G297" s="1">
        <v>200058.6</v>
      </c>
      <c r="H297" s="1">
        <v>218661.88</v>
      </c>
      <c r="I297" s="1">
        <v>205321.51</v>
      </c>
      <c r="J297" s="1">
        <v>412769.82999999996</v>
      </c>
      <c r="K297" s="1">
        <v>251549.13000000006</v>
      </c>
      <c r="L297" s="1">
        <v>246150.33000000005</v>
      </c>
      <c r="M297" s="6">
        <v>223593.42</v>
      </c>
      <c r="N297" s="6">
        <f>'Net Tax Paid to Jurisdictions'!N297-'Administrative Fees'!N297</f>
        <v>201781.33000000005</v>
      </c>
      <c r="O297" s="6">
        <f>'Net Tax Paid to Jurisdictions'!O297-'Administrative Fees'!O297</f>
        <v>183934.04</v>
      </c>
      <c r="P297" s="6">
        <f>'Net Tax Paid to Jurisdictions'!P297-'Administrative Fees'!P297</f>
        <v>177345.94000000003</v>
      </c>
      <c r="Q297" s="6">
        <f>'Net Tax Paid to Jurisdictions'!Q297-'Administrative Fees'!Q297</f>
        <v>170445.03</v>
      </c>
      <c r="R297" s="6">
        <f>'Net Tax Paid to Jurisdictions'!R297-'Administrative Fees'!R297</f>
        <v>167435.90000000002</v>
      </c>
      <c r="S297" s="6">
        <f>'Net Tax Paid to Jurisdictions'!S297-'Administrative Fees'!S297</f>
        <v>170230.24000000002</v>
      </c>
      <c r="T297" s="6">
        <f>'Net Tax Paid to Jurisdictions'!T297-'Administrative Fees'!T297</f>
        <v>206465.28</v>
      </c>
      <c r="U297" s="6">
        <v>272230.70000000007</v>
      </c>
      <c r="V297" s="6">
        <v>256015.02000000005</v>
      </c>
      <c r="W297" s="6">
        <v>266554</v>
      </c>
      <c r="X297" s="6">
        <v>250937.35000000006</v>
      </c>
      <c r="Y297" s="6">
        <v>185839.63000000003</v>
      </c>
      <c r="Z297" t="s">
        <v>540</v>
      </c>
    </row>
    <row r="298" spans="1:26" x14ac:dyDescent="0.55000000000000004">
      <c r="A298" t="str">
        <f>VLOOKUP(B298,[1]jurisdictions!$E$1:$F$65536,2,FALSE)</f>
        <v>DS560007</v>
      </c>
      <c r="B298" t="s">
        <v>286</v>
      </c>
      <c r="C298" s="1">
        <v>469424.42999999993</v>
      </c>
      <c r="D298" s="1">
        <v>578684.26000000013</v>
      </c>
      <c r="E298" s="1">
        <v>558905.77</v>
      </c>
      <c r="F298" s="1">
        <v>607298.6100000001</v>
      </c>
      <c r="G298" s="1">
        <v>630392.26</v>
      </c>
      <c r="H298" s="1">
        <v>682614.7799999998</v>
      </c>
      <c r="I298" s="1">
        <v>663494.57000000007</v>
      </c>
      <c r="J298" s="1">
        <v>745397.99</v>
      </c>
      <c r="K298" s="1">
        <v>719893.75999999978</v>
      </c>
      <c r="L298" s="1">
        <v>674139.11999999988</v>
      </c>
      <c r="M298" s="6">
        <v>686679.35</v>
      </c>
      <c r="N298" s="6">
        <f>'Net Tax Paid to Jurisdictions'!N298-'Administrative Fees'!N298</f>
        <v>693068.82000000007</v>
      </c>
      <c r="O298" s="6">
        <f>'Net Tax Paid to Jurisdictions'!O298-'Administrative Fees'!O298</f>
        <v>639063.93000000028</v>
      </c>
      <c r="P298" s="6">
        <f>'Net Tax Paid to Jurisdictions'!P298-'Administrative Fees'!P298</f>
        <v>625032.65</v>
      </c>
      <c r="Q298" s="6">
        <f>'Net Tax Paid to Jurisdictions'!Q298-'Administrative Fees'!Q298</f>
        <v>607146.86</v>
      </c>
      <c r="R298" s="6">
        <f>'Net Tax Paid to Jurisdictions'!R298-'Administrative Fees'!R298</f>
        <v>608497.29000000015</v>
      </c>
      <c r="S298" s="6">
        <f>'Net Tax Paid to Jurisdictions'!S298-'Administrative Fees'!S298</f>
        <v>631613.51</v>
      </c>
      <c r="T298" s="6">
        <f>'Net Tax Paid to Jurisdictions'!T298-'Administrative Fees'!T298</f>
        <v>613978.12000000011</v>
      </c>
      <c r="U298" s="6">
        <v>630793.98</v>
      </c>
      <c r="V298" s="6">
        <v>628956.40999999992</v>
      </c>
      <c r="W298" s="6">
        <v>647050.94999999995</v>
      </c>
      <c r="X298" s="6">
        <v>727973.7699999999</v>
      </c>
      <c r="Y298" s="6">
        <v>808478.29999999993</v>
      </c>
      <c r="Z298" t="s">
        <v>540</v>
      </c>
    </row>
    <row r="299" spans="1:26" x14ac:dyDescent="0.55000000000000004">
      <c r="A299" t="str">
        <f>VLOOKUP(B299,[1]jurisdictions!$E$1:$F$65536,2,FALSE)</f>
        <v>DS560008</v>
      </c>
      <c r="B299" t="s">
        <v>287</v>
      </c>
      <c r="C299" s="1">
        <v>101688.64</v>
      </c>
      <c r="D299" s="1">
        <v>115364.94000000002</v>
      </c>
      <c r="E299" s="1">
        <v>78272.410000000018</v>
      </c>
      <c r="F299" s="1">
        <v>77993.260000000009</v>
      </c>
      <c r="G299" s="1">
        <v>90870.090000000026</v>
      </c>
      <c r="H299" s="1">
        <v>84839.23</v>
      </c>
      <c r="I299" s="1">
        <v>77571.25</v>
      </c>
      <c r="J299" s="1">
        <v>82674.429999999993</v>
      </c>
      <c r="K299" s="1">
        <v>81931.97</v>
      </c>
      <c r="L299" s="1">
        <v>85299.680000000008</v>
      </c>
      <c r="M299" s="6">
        <v>74452.000000000029</v>
      </c>
      <c r="N299" s="6">
        <f>'Net Tax Paid to Jurisdictions'!N299-'Administrative Fees'!N299</f>
        <v>79077.900000000009</v>
      </c>
      <c r="O299" s="6">
        <f>'Net Tax Paid to Jurisdictions'!O299-'Administrative Fees'!O299</f>
        <v>70291.360000000001</v>
      </c>
      <c r="P299" s="6">
        <f>'Net Tax Paid to Jurisdictions'!P299-'Administrative Fees'!P299</f>
        <v>68329.320000000007</v>
      </c>
      <c r="Q299" s="6">
        <f>'Net Tax Paid to Jurisdictions'!Q299-'Administrative Fees'!Q299</f>
        <v>67228.150000000009</v>
      </c>
      <c r="R299" s="6">
        <f>'Net Tax Paid to Jurisdictions'!R299-'Administrative Fees'!R299</f>
        <v>71392.23</v>
      </c>
      <c r="S299" s="6">
        <f>'Net Tax Paid to Jurisdictions'!S299-'Administrative Fees'!S299</f>
        <v>75079.399999999994</v>
      </c>
      <c r="T299" s="6">
        <f>'Net Tax Paid to Jurisdictions'!T299-'Administrative Fees'!T299</f>
        <v>75493.640000000014</v>
      </c>
      <c r="U299" s="6">
        <v>80341.679999999978</v>
      </c>
      <c r="V299" s="6">
        <v>90022.319999999992</v>
      </c>
      <c r="W299" s="6">
        <v>96791.87</v>
      </c>
      <c r="X299" s="6">
        <v>112882.64000000001</v>
      </c>
      <c r="Y299" s="6">
        <v>140668.56</v>
      </c>
      <c r="Z299" t="s">
        <v>540</v>
      </c>
    </row>
    <row r="300" spans="1:26" x14ac:dyDescent="0.55000000000000004">
      <c r="A300" t="str">
        <f>VLOOKUP(B300,[1]jurisdictions!$E$1:$F$65536,2,FALSE)</f>
        <v>DS560009</v>
      </c>
      <c r="B300" t="s">
        <v>288</v>
      </c>
      <c r="C300" s="1">
        <v>148880.03000000003</v>
      </c>
      <c r="D300" s="1">
        <v>193578.6400000001</v>
      </c>
      <c r="E300" s="1">
        <v>206589.31000000006</v>
      </c>
      <c r="F300" s="1">
        <v>198187.87</v>
      </c>
      <c r="G300" s="1">
        <v>204470.44</v>
      </c>
      <c r="H300" s="1">
        <v>223518.01000000007</v>
      </c>
      <c r="I300" s="1">
        <v>221998.08000000002</v>
      </c>
      <c r="J300" s="1">
        <v>238637.3</v>
      </c>
      <c r="K300" s="1">
        <v>238255.25999999995</v>
      </c>
      <c r="L300" s="1">
        <v>207525.14</v>
      </c>
      <c r="M300" s="6">
        <v>171212.06000000003</v>
      </c>
      <c r="N300" s="6">
        <f>'Net Tax Paid to Jurisdictions'!N300-'Administrative Fees'!N300</f>
        <v>189932.43</v>
      </c>
      <c r="O300" s="6">
        <f>'Net Tax Paid to Jurisdictions'!O300-'Administrative Fees'!O300</f>
        <v>178209.08</v>
      </c>
      <c r="P300" s="6">
        <f>'Net Tax Paid to Jurisdictions'!P300-'Administrative Fees'!P300</f>
        <v>165919.45000000001</v>
      </c>
      <c r="Q300" s="6">
        <f>'Net Tax Paid to Jurisdictions'!Q300-'Administrative Fees'!Q300</f>
        <v>147660.15</v>
      </c>
      <c r="R300" s="6">
        <f>'Net Tax Paid to Jurisdictions'!R300-'Administrative Fees'!R300</f>
        <v>134009.68000000002</v>
      </c>
      <c r="S300" s="6">
        <f>'Net Tax Paid to Jurisdictions'!S300-'Administrative Fees'!S300</f>
        <v>142842.31999999998</v>
      </c>
      <c r="T300" s="6">
        <f>'Net Tax Paid to Jurisdictions'!T300-'Administrative Fees'!T300</f>
        <v>137957.51</v>
      </c>
      <c r="U300" s="6">
        <v>143930.83000000002</v>
      </c>
      <c r="V300" s="6">
        <v>134319.73000000001</v>
      </c>
      <c r="W300" s="6">
        <v>125457.79000000001</v>
      </c>
      <c r="X300" s="6">
        <v>139950.79000000004</v>
      </c>
      <c r="Y300" s="6">
        <v>139799.34999999998</v>
      </c>
      <c r="Z300" t="s">
        <v>540</v>
      </c>
    </row>
    <row r="301" spans="1:26" x14ac:dyDescent="0.55000000000000004">
      <c r="A301" t="str">
        <f>VLOOKUP(B301,[1]jurisdictions!$E$1:$F$65536,2,FALSE)</f>
        <v>DS561000</v>
      </c>
      <c r="B301" t="s">
        <v>289</v>
      </c>
      <c r="C301" s="1">
        <v>938382.27</v>
      </c>
      <c r="D301" s="1">
        <v>1264730.8599999996</v>
      </c>
      <c r="E301" s="1">
        <v>1306210.9199999997</v>
      </c>
      <c r="F301" s="1">
        <v>1734016.2599999998</v>
      </c>
      <c r="G301" s="1">
        <v>2160999.4899999998</v>
      </c>
      <c r="H301" s="1">
        <v>2392709.1099999994</v>
      </c>
      <c r="I301" s="1">
        <v>2389226.4400000004</v>
      </c>
      <c r="J301" s="1">
        <v>6354021.3399999971</v>
      </c>
      <c r="K301" s="1">
        <v>3091100.38</v>
      </c>
      <c r="L301" s="1">
        <v>2926519.120000001</v>
      </c>
      <c r="M301" s="6">
        <v>2307705.8299999996</v>
      </c>
      <c r="N301" s="6">
        <f>'Net Tax Paid to Jurisdictions'!N301-'Administrative Fees'!N301</f>
        <v>1955512.07</v>
      </c>
      <c r="O301" s="6">
        <f>'Net Tax Paid to Jurisdictions'!O301-'Administrative Fees'!O301</f>
        <v>1872221.8300000003</v>
      </c>
      <c r="P301" s="6">
        <f>'Net Tax Paid to Jurisdictions'!P301-'Administrative Fees'!P301</f>
        <v>1777508.89</v>
      </c>
      <c r="Q301" s="6">
        <f>'Net Tax Paid to Jurisdictions'!Q301-'Administrative Fees'!Q301</f>
        <v>1723107.28</v>
      </c>
      <c r="R301" s="6">
        <f>'Net Tax Paid to Jurisdictions'!R301-'Administrative Fees'!R301</f>
        <v>1705175.1099999999</v>
      </c>
      <c r="S301" s="6">
        <f>'Net Tax Paid to Jurisdictions'!S301-'Administrative Fees'!S301</f>
        <v>1668365.53</v>
      </c>
      <c r="T301" s="6">
        <f>'Net Tax Paid to Jurisdictions'!T301-'Administrative Fees'!T301</f>
        <v>1481582.81</v>
      </c>
      <c r="U301" s="6">
        <v>1443164.9300000002</v>
      </c>
      <c r="V301" s="6">
        <v>1436253.61</v>
      </c>
      <c r="W301" s="6">
        <v>1375020.13</v>
      </c>
      <c r="X301" s="6">
        <v>1385220.34</v>
      </c>
      <c r="Y301" s="6">
        <v>1276351.8299999998</v>
      </c>
      <c r="Z301" t="s">
        <v>540</v>
      </c>
    </row>
    <row r="302" spans="1:26" x14ac:dyDescent="0.55000000000000004">
      <c r="A302" t="str">
        <f>VLOOKUP(B302,[1]jurisdictions!$E$1:$F$65536,2,FALSE)</f>
        <v>DS570001</v>
      </c>
      <c r="B302" t="s">
        <v>290</v>
      </c>
      <c r="C302" s="1">
        <v>379767.91000000003</v>
      </c>
      <c r="D302" s="1">
        <v>395254.64999999991</v>
      </c>
      <c r="E302" s="1">
        <v>366877.01999999996</v>
      </c>
      <c r="F302" s="1">
        <v>393204.48000000004</v>
      </c>
      <c r="G302" s="1">
        <v>415818.96</v>
      </c>
      <c r="H302" s="1">
        <v>374856.83</v>
      </c>
      <c r="I302" s="1">
        <v>366090.67999999993</v>
      </c>
      <c r="J302" s="1">
        <v>321538.06000000006</v>
      </c>
      <c r="K302" s="1">
        <v>280617.39</v>
      </c>
      <c r="L302" s="1">
        <v>263191.94</v>
      </c>
      <c r="M302" s="6">
        <v>277954.27999999997</v>
      </c>
      <c r="N302" s="6">
        <f>'Net Tax Paid to Jurisdictions'!N302-'Administrative Fees'!N302</f>
        <v>305513.65000000002</v>
      </c>
      <c r="O302" s="6">
        <f>'Net Tax Paid to Jurisdictions'!O302-'Administrative Fees'!O302</f>
        <v>247247.94000000003</v>
      </c>
      <c r="P302" s="6">
        <f>'Net Tax Paid to Jurisdictions'!P302-'Administrative Fees'!P302</f>
        <v>230092.30000000002</v>
      </c>
      <c r="Q302" s="6">
        <f>'Net Tax Paid to Jurisdictions'!Q302-'Administrative Fees'!Q302</f>
        <v>238932.94999999998</v>
      </c>
      <c r="R302" s="6">
        <f>'Net Tax Paid to Jurisdictions'!R302-'Administrative Fees'!R302</f>
        <v>243696.62</v>
      </c>
      <c r="S302" s="6">
        <f>'Net Tax Paid to Jurisdictions'!S302-'Administrative Fees'!S302</f>
        <v>236394.13999999998</v>
      </c>
      <c r="T302" s="6">
        <f>'Net Tax Paid to Jurisdictions'!T302-'Administrative Fees'!T302</f>
        <v>223800.63</v>
      </c>
      <c r="U302" s="6">
        <v>235156.37</v>
      </c>
      <c r="V302" s="6">
        <v>243960.53000000006</v>
      </c>
      <c r="W302" s="6">
        <v>232913.09999999998</v>
      </c>
      <c r="X302" s="6">
        <v>278671.23000000004</v>
      </c>
      <c r="Y302" s="6">
        <v>300017.89999999997</v>
      </c>
      <c r="Z302" t="s">
        <v>541</v>
      </c>
    </row>
    <row r="303" spans="1:26" x14ac:dyDescent="0.55000000000000004">
      <c r="A303" t="str">
        <f>VLOOKUP(B303,[1]jurisdictions!$E$1:$F$65536,2,FALSE)</f>
        <v>DS571000</v>
      </c>
      <c r="B303" t="s">
        <v>291</v>
      </c>
      <c r="C303" s="1">
        <v>64273.05000000001</v>
      </c>
      <c r="D303" s="1">
        <v>88523.499999999985</v>
      </c>
      <c r="E303" s="1">
        <v>91631.190000000017</v>
      </c>
      <c r="F303" s="1">
        <v>135556.56000000003</v>
      </c>
      <c r="G303" s="1">
        <v>149728.71000000002</v>
      </c>
      <c r="H303" s="1">
        <v>149106.88000000003</v>
      </c>
      <c r="I303" s="1">
        <v>147903.35000000003</v>
      </c>
      <c r="J303" s="1">
        <v>213816.43999999992</v>
      </c>
      <c r="K303" s="1">
        <v>148116.84</v>
      </c>
      <c r="L303" s="1">
        <v>132990.02000000005</v>
      </c>
      <c r="M303" s="6">
        <v>112962.91000000003</v>
      </c>
      <c r="N303" s="6">
        <f>'Net Tax Paid to Jurisdictions'!N303-'Administrative Fees'!N303</f>
        <v>111943.93000000001</v>
      </c>
      <c r="O303" s="6">
        <f>'Net Tax Paid to Jurisdictions'!O303-'Administrative Fees'!O303</f>
        <v>105503.34000000001</v>
      </c>
      <c r="P303" s="6">
        <f>'Net Tax Paid to Jurisdictions'!P303-'Administrative Fees'!P303</f>
        <v>102150.90999999999</v>
      </c>
      <c r="Q303" s="6">
        <f>'Net Tax Paid to Jurisdictions'!Q303-'Administrative Fees'!Q303</f>
        <v>100634.59000000003</v>
      </c>
      <c r="R303" s="6">
        <f>'Net Tax Paid to Jurisdictions'!R303-'Administrative Fees'!R303</f>
        <v>111853.93000000001</v>
      </c>
      <c r="S303" s="6">
        <f>'Net Tax Paid to Jurisdictions'!S303-'Administrative Fees'!S303</f>
        <v>99333.64</v>
      </c>
      <c r="T303" s="6">
        <f>'Net Tax Paid to Jurisdictions'!T303-'Administrative Fees'!T303</f>
        <v>89043.64</v>
      </c>
      <c r="U303" s="6">
        <v>85519.470000000016</v>
      </c>
      <c r="V303" s="6">
        <v>84247.010000000009</v>
      </c>
      <c r="W303" s="6">
        <v>84416.799999999988</v>
      </c>
      <c r="X303" s="6">
        <v>94057.96</v>
      </c>
      <c r="Y303" s="6">
        <v>79798.2</v>
      </c>
      <c r="Z303" t="s">
        <v>541</v>
      </c>
    </row>
    <row r="304" spans="1:26" x14ac:dyDescent="0.55000000000000004">
      <c r="A304" t="str">
        <f>VLOOKUP(B304,[1]jurisdictions!$E$1:$F$65536,2,FALSE)</f>
        <v>DS580001</v>
      </c>
      <c r="B304" t="s">
        <v>292</v>
      </c>
      <c r="C304" s="1">
        <v>1357173.8</v>
      </c>
      <c r="D304" s="1">
        <v>1603699.4899999998</v>
      </c>
      <c r="E304" s="1">
        <v>1619830.4899999998</v>
      </c>
      <c r="F304" s="1">
        <v>1721629.2400000002</v>
      </c>
      <c r="G304" s="1">
        <v>1899389.2400000005</v>
      </c>
      <c r="H304" s="1">
        <v>2059155.6300000004</v>
      </c>
      <c r="I304" s="1">
        <v>2058281.91</v>
      </c>
      <c r="J304" s="1">
        <v>2038200.9300000002</v>
      </c>
      <c r="K304" s="1">
        <v>1932041.51</v>
      </c>
      <c r="L304" s="1">
        <v>1894547.4899999995</v>
      </c>
      <c r="M304" s="6">
        <v>1886347.4199999995</v>
      </c>
      <c r="N304" s="6">
        <f>'Net Tax Paid to Jurisdictions'!N304-'Administrative Fees'!N304</f>
        <v>1894793.0999999999</v>
      </c>
      <c r="O304" s="6">
        <f>'Net Tax Paid to Jurisdictions'!O304-'Administrative Fees'!O304</f>
        <v>1716857.0200000005</v>
      </c>
      <c r="P304" s="6">
        <f>'Net Tax Paid to Jurisdictions'!P304-'Administrative Fees'!P304</f>
        <v>1671408.28</v>
      </c>
      <c r="Q304" s="6">
        <f>'Net Tax Paid to Jurisdictions'!Q304-'Administrative Fees'!Q304</f>
        <v>1561488.17</v>
      </c>
      <c r="R304" s="6">
        <f>'Net Tax Paid to Jurisdictions'!R304-'Administrative Fees'!R304</f>
        <v>1498846.96</v>
      </c>
      <c r="S304" s="6">
        <f>'Net Tax Paid to Jurisdictions'!S304-'Administrative Fees'!S304</f>
        <v>1492298.4000000001</v>
      </c>
      <c r="T304" s="6">
        <f>'Net Tax Paid to Jurisdictions'!T304-'Administrative Fees'!T304</f>
        <v>1429666.6700000002</v>
      </c>
      <c r="U304" s="6">
        <v>1500439.3900000001</v>
      </c>
      <c r="V304" s="6">
        <v>1557412.58</v>
      </c>
      <c r="W304" s="6">
        <v>1764649.3599999999</v>
      </c>
      <c r="X304" s="6">
        <v>2008561.0099999998</v>
      </c>
      <c r="Y304" s="6">
        <v>2184784.04</v>
      </c>
      <c r="Z304" t="s">
        <v>542</v>
      </c>
    </row>
    <row r="305" spans="1:26" x14ac:dyDescent="0.55000000000000004">
      <c r="A305" t="str">
        <f>VLOOKUP(B305,[1]jurisdictions!$E$1:$F$65536,2,FALSE)</f>
        <v>DS580003</v>
      </c>
      <c r="B305" t="s">
        <v>293</v>
      </c>
      <c r="C305" s="1">
        <v>69548.210000000006</v>
      </c>
      <c r="D305" s="1">
        <v>76364.680000000022</v>
      </c>
      <c r="E305" s="1">
        <v>170003.01</v>
      </c>
      <c r="F305" s="1">
        <v>244537.32</v>
      </c>
      <c r="G305" s="1">
        <v>252277.21999999994</v>
      </c>
      <c r="H305" s="1">
        <v>259607.88999999998</v>
      </c>
      <c r="I305" s="1">
        <v>259817.65000000002</v>
      </c>
      <c r="J305" s="1">
        <v>301258.03000000003</v>
      </c>
      <c r="K305" s="1">
        <v>278960.07000000007</v>
      </c>
      <c r="L305" s="1">
        <v>257453.75999999998</v>
      </c>
      <c r="M305" s="6">
        <v>254702.12000000005</v>
      </c>
      <c r="N305" s="6">
        <f>'Net Tax Paid to Jurisdictions'!N305-'Administrative Fees'!N305</f>
        <v>268289.44</v>
      </c>
      <c r="O305" s="6">
        <f>'Net Tax Paid to Jurisdictions'!O305-'Administrative Fees'!O305</f>
        <v>251310.09</v>
      </c>
      <c r="P305" s="6">
        <f>'Net Tax Paid to Jurisdictions'!P305-'Administrative Fees'!P305</f>
        <v>245434.74000000005</v>
      </c>
      <c r="Q305" s="6">
        <f>'Net Tax Paid to Jurisdictions'!Q305-'Administrative Fees'!Q305</f>
        <v>228456.20999999996</v>
      </c>
      <c r="R305" s="6">
        <f>'Net Tax Paid to Jurisdictions'!R305-'Administrative Fees'!R305</f>
        <v>210376.65</v>
      </c>
      <c r="S305" s="6">
        <f>'Net Tax Paid to Jurisdictions'!S305-'Administrative Fees'!S305</f>
        <v>215234.38999999996</v>
      </c>
      <c r="T305" s="6">
        <f>'Net Tax Paid to Jurisdictions'!T305-'Administrative Fees'!T305</f>
        <v>198830.31999999998</v>
      </c>
      <c r="U305" s="6">
        <v>193959.87000000002</v>
      </c>
      <c r="V305" s="6">
        <v>193831.77000000005</v>
      </c>
      <c r="W305" s="6">
        <v>203689.55</v>
      </c>
      <c r="X305" s="6">
        <v>215675.84000000003</v>
      </c>
      <c r="Y305" s="6">
        <v>216703.75999999998</v>
      </c>
      <c r="Z305" t="s">
        <v>542</v>
      </c>
    </row>
    <row r="306" spans="1:26" x14ac:dyDescent="0.55000000000000004">
      <c r="A306" t="str">
        <f>VLOOKUP(B306,[1]jurisdictions!$E$1:$F$65536,2,FALSE)</f>
        <v>DS580004</v>
      </c>
      <c r="B306" t="s">
        <v>294</v>
      </c>
      <c r="C306" s="1">
        <v>84842.720000000016</v>
      </c>
      <c r="D306" s="1">
        <v>111833.40999999999</v>
      </c>
      <c r="E306" s="1">
        <v>110367.15000000002</v>
      </c>
      <c r="F306" s="1">
        <v>106603.29</v>
      </c>
      <c r="G306" s="1">
        <v>105415.66</v>
      </c>
      <c r="H306" s="1">
        <v>125401.95000000003</v>
      </c>
      <c r="I306" s="1">
        <v>129825.45000000003</v>
      </c>
      <c r="J306" s="1">
        <v>116736.44000000002</v>
      </c>
      <c r="K306" s="1">
        <v>98702.040000000008</v>
      </c>
      <c r="L306" s="1">
        <v>105706.76</v>
      </c>
      <c r="M306" s="6">
        <v>104279.39000000001</v>
      </c>
      <c r="N306" s="6">
        <f>'Net Tax Paid to Jurisdictions'!N306-'Administrative Fees'!N306</f>
        <v>103108.1</v>
      </c>
      <c r="O306" s="6">
        <f>'Net Tax Paid to Jurisdictions'!O306-'Administrative Fees'!O306</f>
        <v>119036.04000000002</v>
      </c>
      <c r="P306" s="6">
        <f>'Net Tax Paid to Jurisdictions'!P306-'Administrative Fees'!P306</f>
        <v>123233.34000000001</v>
      </c>
      <c r="Q306" s="6">
        <f>'Net Tax Paid to Jurisdictions'!Q306-'Administrative Fees'!Q306</f>
        <v>110245.46</v>
      </c>
      <c r="R306" s="6">
        <f>'Net Tax Paid to Jurisdictions'!R306-'Administrative Fees'!R306</f>
        <v>143443.35999999999</v>
      </c>
      <c r="S306" s="6">
        <f>'Net Tax Paid to Jurisdictions'!S306-'Administrative Fees'!S306</f>
        <v>103663.35999999999</v>
      </c>
      <c r="T306" s="6">
        <f>'Net Tax Paid to Jurisdictions'!T306-'Administrative Fees'!T306</f>
        <v>92945.590000000011</v>
      </c>
      <c r="U306" s="6">
        <v>95917.5</v>
      </c>
      <c r="V306" s="6">
        <v>92124.03</v>
      </c>
      <c r="W306" s="6">
        <v>98563.03</v>
      </c>
      <c r="X306" s="6">
        <v>102203.55000000002</v>
      </c>
      <c r="Y306" s="6">
        <v>120646.21000000002</v>
      </c>
      <c r="Z306" t="s">
        <v>542</v>
      </c>
    </row>
    <row r="307" spans="1:26" x14ac:dyDescent="0.55000000000000004">
      <c r="A307" t="str">
        <f>VLOOKUP(B307,[1]jurisdictions!$E$1:$F$65536,2,FALSE)</f>
        <v>DS580005</v>
      </c>
      <c r="B307" t="s">
        <v>295</v>
      </c>
      <c r="C307" s="1">
        <v>93209.530000000013</v>
      </c>
      <c r="D307" s="1">
        <v>134179.88</v>
      </c>
      <c r="E307" s="1">
        <v>139920.22</v>
      </c>
      <c r="F307" s="1">
        <v>135066.51999999999</v>
      </c>
      <c r="G307" s="1">
        <v>142890.35999999999</v>
      </c>
      <c r="H307" s="1">
        <v>146501.11000000002</v>
      </c>
      <c r="I307" s="1">
        <v>150250.66000000003</v>
      </c>
      <c r="J307" s="1">
        <v>165517.49</v>
      </c>
      <c r="K307" s="1">
        <v>151321.04</v>
      </c>
      <c r="L307" s="1">
        <v>139083.34999999998</v>
      </c>
      <c r="M307" s="6">
        <v>133133.46000000002</v>
      </c>
      <c r="N307" s="6">
        <f>'Net Tax Paid to Jurisdictions'!N307-'Administrative Fees'!N307</f>
        <v>125717.14000000003</v>
      </c>
      <c r="O307" s="6">
        <f>'Net Tax Paid to Jurisdictions'!O307-'Administrative Fees'!O307</f>
        <v>122558.44999999998</v>
      </c>
      <c r="P307" s="6">
        <f>'Net Tax Paid to Jurisdictions'!P307-'Administrative Fees'!P307</f>
        <v>117248.12000000001</v>
      </c>
      <c r="Q307" s="6">
        <f>'Net Tax Paid to Jurisdictions'!Q307-'Administrative Fees'!Q307</f>
        <v>108977.30999999998</v>
      </c>
      <c r="R307" s="6">
        <f>'Net Tax Paid to Jurisdictions'!R307-'Administrative Fees'!R307</f>
        <v>96287.74</v>
      </c>
      <c r="S307" s="6">
        <f>'Net Tax Paid to Jurisdictions'!S307-'Administrative Fees'!S307</f>
        <v>98728.26</v>
      </c>
      <c r="T307" s="6">
        <f>'Net Tax Paid to Jurisdictions'!T307-'Administrative Fees'!T307</f>
        <v>90732.37000000001</v>
      </c>
      <c r="U307" s="6">
        <v>91786.830000000016</v>
      </c>
      <c r="V307" s="6">
        <v>92945.209999999992</v>
      </c>
      <c r="W307" s="6">
        <v>95592.2</v>
      </c>
      <c r="X307" s="6">
        <v>141019.96000000002</v>
      </c>
      <c r="Y307" s="6">
        <v>141567.81999999998</v>
      </c>
      <c r="Z307" t="s">
        <v>542</v>
      </c>
    </row>
    <row r="308" spans="1:26" x14ac:dyDescent="0.55000000000000004">
      <c r="A308" t="str">
        <f>VLOOKUP(B308,[1]jurisdictions!$E$1:$F$65536,2,FALSE)</f>
        <v>DS580007</v>
      </c>
      <c r="B308" t="s">
        <v>296</v>
      </c>
      <c r="C308" s="1">
        <v>2189543.67</v>
      </c>
      <c r="D308" s="1">
        <v>2281825.92</v>
      </c>
      <c r="E308" s="1">
        <v>1904403.62</v>
      </c>
      <c r="F308" s="1">
        <v>1729533.7200000002</v>
      </c>
      <c r="G308" s="1">
        <v>1794333.13</v>
      </c>
      <c r="H308" s="1">
        <v>1734956.5799999996</v>
      </c>
      <c r="I308" s="1">
        <v>1669969.3799999994</v>
      </c>
      <c r="J308" s="1">
        <v>1898590.4499999997</v>
      </c>
      <c r="K308" s="1">
        <v>1573462.0199999996</v>
      </c>
      <c r="L308" s="1">
        <v>1431008.5399999996</v>
      </c>
      <c r="M308" s="6">
        <v>1403560.4000000001</v>
      </c>
      <c r="N308" s="6">
        <f>'Net Tax Paid to Jurisdictions'!N308-'Administrative Fees'!N308</f>
        <v>1447450.01</v>
      </c>
      <c r="O308" s="6">
        <f>'Net Tax Paid to Jurisdictions'!O308-'Administrative Fees'!O308</f>
        <v>1416504.3999999997</v>
      </c>
      <c r="P308" s="6">
        <f>'Net Tax Paid to Jurisdictions'!P308-'Administrative Fees'!P308</f>
        <v>1367545.76</v>
      </c>
      <c r="Q308" s="6">
        <f>'Net Tax Paid to Jurisdictions'!Q308-'Administrative Fees'!Q308</f>
        <v>1296678.6199999999</v>
      </c>
      <c r="R308" s="6">
        <f>'Net Tax Paid to Jurisdictions'!R308-'Administrative Fees'!R308</f>
        <v>1156364.1100000001</v>
      </c>
      <c r="S308" s="6">
        <f>'Net Tax Paid to Jurisdictions'!S308-'Administrative Fees'!S308</f>
        <v>1150541.9500000002</v>
      </c>
      <c r="T308" s="6">
        <f>'Net Tax Paid to Jurisdictions'!T308-'Administrative Fees'!T308</f>
        <v>1085383.7000000002</v>
      </c>
      <c r="U308" s="6">
        <v>1116068.9699999997</v>
      </c>
      <c r="V308" s="6">
        <v>1008763.3499999999</v>
      </c>
      <c r="W308" s="6">
        <v>1012985.9199999999</v>
      </c>
      <c r="X308" s="6">
        <v>1048377.0999999997</v>
      </c>
      <c r="Y308" s="6">
        <v>1129507.19</v>
      </c>
      <c r="Z308" t="s">
        <v>542</v>
      </c>
    </row>
    <row r="309" spans="1:26" x14ac:dyDescent="0.55000000000000004">
      <c r="A309" t="str">
        <f>VLOOKUP(B309,[1]jurisdictions!$E$1:$F$65536,2,FALSE)</f>
        <v>DS580008</v>
      </c>
      <c r="B309" t="s">
        <v>297</v>
      </c>
      <c r="C309" s="1">
        <v>77418.210000000021</v>
      </c>
      <c r="D309" s="1">
        <v>109113</v>
      </c>
      <c r="E309" s="1">
        <v>123077.44000000002</v>
      </c>
      <c r="F309" s="1">
        <v>79662.260000000009</v>
      </c>
      <c r="G309" s="1">
        <v>89548.77</v>
      </c>
      <c r="H309" s="1">
        <v>100486.28</v>
      </c>
      <c r="I309" s="1">
        <v>106828.73</v>
      </c>
      <c r="J309" s="1">
        <v>120716.06000000001</v>
      </c>
      <c r="K309" s="1">
        <v>106861.11</v>
      </c>
      <c r="L309" s="1">
        <v>100548.98000000003</v>
      </c>
      <c r="M309" s="6">
        <v>94204.280000000013</v>
      </c>
      <c r="N309" s="6">
        <f>'Net Tax Paid to Jurisdictions'!N309-'Administrative Fees'!N309</f>
        <v>88712.420000000013</v>
      </c>
      <c r="O309" s="6">
        <f>'Net Tax Paid to Jurisdictions'!O309-'Administrative Fees'!O309</f>
        <v>84579.93</v>
      </c>
      <c r="P309" s="6">
        <f>'Net Tax Paid to Jurisdictions'!P309-'Administrative Fees'!P309</f>
        <v>80796.94</v>
      </c>
      <c r="Q309" s="6">
        <f>'Net Tax Paid to Jurisdictions'!Q309-'Administrative Fees'!Q309</f>
        <v>76328.080000000016</v>
      </c>
      <c r="R309" s="6">
        <f>'Net Tax Paid to Jurisdictions'!R309-'Administrative Fees'!R309</f>
        <v>74812.439999999988</v>
      </c>
      <c r="S309" s="6">
        <f>'Net Tax Paid to Jurisdictions'!S309-'Administrative Fees'!S309</f>
        <v>75383.649999999994</v>
      </c>
      <c r="T309" s="6">
        <f>'Net Tax Paid to Jurisdictions'!T309-'Administrative Fees'!T309</f>
        <v>73818.470000000016</v>
      </c>
      <c r="U309" s="6">
        <v>79365.52</v>
      </c>
      <c r="V309" s="6">
        <v>78887.950000000012</v>
      </c>
      <c r="W309" s="6">
        <v>86000.26</v>
      </c>
      <c r="X309" s="6">
        <v>173269.78000000003</v>
      </c>
      <c r="Y309" s="6">
        <v>202329.98000000004</v>
      </c>
      <c r="Z309" t="s">
        <v>542</v>
      </c>
    </row>
    <row r="310" spans="1:26" x14ac:dyDescent="0.55000000000000004">
      <c r="A310" t="str">
        <f>VLOOKUP(B310,[1]jurisdictions!$E$1:$F$65536,2,FALSE)</f>
        <v>DS580009</v>
      </c>
      <c r="B310" t="s">
        <v>298</v>
      </c>
      <c r="C310" s="1">
        <v>1143165.32</v>
      </c>
      <c r="D310" s="1">
        <v>1400662.3</v>
      </c>
      <c r="E310" s="1">
        <v>1379634.42</v>
      </c>
      <c r="F310" s="1">
        <v>1228083.0999999999</v>
      </c>
      <c r="G310" s="1">
        <v>1364854.29</v>
      </c>
      <c r="H310" s="1">
        <v>1439231.16</v>
      </c>
      <c r="I310" s="1">
        <v>1468434.44</v>
      </c>
      <c r="J310" s="1">
        <v>1342992.04</v>
      </c>
      <c r="K310" s="1">
        <v>1449560.7699999996</v>
      </c>
      <c r="L310" s="1">
        <v>1356273.8899999997</v>
      </c>
      <c r="M310" s="6">
        <v>1342218.76</v>
      </c>
      <c r="N310" s="6">
        <f>'Net Tax Paid to Jurisdictions'!N310-'Administrative Fees'!N310</f>
        <v>1323614.53</v>
      </c>
      <c r="O310" s="6">
        <f>'Net Tax Paid to Jurisdictions'!O310-'Administrative Fees'!O310</f>
        <v>1249152.5799999998</v>
      </c>
      <c r="P310" s="6">
        <f>'Net Tax Paid to Jurisdictions'!P310-'Administrative Fees'!P310</f>
        <v>1195281.7400000002</v>
      </c>
      <c r="Q310" s="6">
        <f>'Net Tax Paid to Jurisdictions'!Q310-'Administrative Fees'!Q310</f>
        <v>1118218.46</v>
      </c>
      <c r="R310" s="6">
        <f>'Net Tax Paid to Jurisdictions'!R310-'Administrative Fees'!R310</f>
        <v>1054236.32</v>
      </c>
      <c r="S310" s="6">
        <f>'Net Tax Paid to Jurisdictions'!S310-'Administrative Fees'!S310</f>
        <v>1079014.7999999998</v>
      </c>
      <c r="T310" s="6">
        <f>'Net Tax Paid to Jurisdictions'!T310-'Administrative Fees'!T310</f>
        <v>1025499.0599999998</v>
      </c>
      <c r="U310" s="6">
        <v>1065192.8199999998</v>
      </c>
      <c r="V310" s="6">
        <v>1084525.52</v>
      </c>
      <c r="W310" s="6">
        <v>1136326.1599999999</v>
      </c>
      <c r="X310" s="6">
        <v>1311339.8800000004</v>
      </c>
      <c r="Y310" s="6">
        <v>1354051.42</v>
      </c>
      <c r="Z310" t="s">
        <v>542</v>
      </c>
    </row>
    <row r="311" spans="1:26" x14ac:dyDescent="0.55000000000000004">
      <c r="A311" t="str">
        <f>VLOOKUP(B311,[1]jurisdictions!$E$1:$F$65536,2,FALSE)</f>
        <v>DS580010</v>
      </c>
      <c r="B311" t="s">
        <v>299</v>
      </c>
      <c r="C311" s="1">
        <v>19900560.629999992</v>
      </c>
      <c r="D311" s="1">
        <v>21230281.100000013</v>
      </c>
      <c r="E311" s="1">
        <v>20100383.169999998</v>
      </c>
      <c r="F311" s="1">
        <v>20545365.939999998</v>
      </c>
      <c r="G311" s="1">
        <v>21508612.140000001</v>
      </c>
      <c r="H311" s="1">
        <v>20824722.669999994</v>
      </c>
      <c r="I311" s="1">
        <v>21116234.210000005</v>
      </c>
      <c r="J311" s="1">
        <v>21921841.390000004</v>
      </c>
      <c r="K311" s="1">
        <v>19282411.57</v>
      </c>
      <c r="L311" s="1">
        <v>17364876.679999989</v>
      </c>
      <c r="M311" s="6">
        <v>15341795.299999991</v>
      </c>
      <c r="N311" s="6">
        <f>'Net Tax Paid to Jurisdictions'!N311-'Administrative Fees'!N311</f>
        <v>16390023.689999999</v>
      </c>
      <c r="O311" s="6">
        <f>'Net Tax Paid to Jurisdictions'!O311-'Administrative Fees'!O311</f>
        <v>15128514.83</v>
      </c>
      <c r="P311" s="6">
        <f>'Net Tax Paid to Jurisdictions'!P311-'Administrative Fees'!P311</f>
        <v>14323240.08</v>
      </c>
      <c r="Q311" s="6">
        <f>'Net Tax Paid to Jurisdictions'!Q311-'Administrative Fees'!Q311</f>
        <v>13890426.300000003</v>
      </c>
      <c r="R311" s="6">
        <f>'Net Tax Paid to Jurisdictions'!R311-'Administrative Fees'!R311</f>
        <v>13557378.02</v>
      </c>
      <c r="S311" s="6">
        <f>'Net Tax Paid to Jurisdictions'!S311-'Administrative Fees'!S311</f>
        <v>14297753.030000003</v>
      </c>
      <c r="T311" s="6">
        <f>'Net Tax Paid to Jurisdictions'!T311-'Administrative Fees'!T311</f>
        <v>13898832.259999998</v>
      </c>
      <c r="U311" s="6">
        <v>13962075.519999998</v>
      </c>
      <c r="V311" s="6">
        <v>13847674.969999999</v>
      </c>
      <c r="W311" s="6">
        <v>13545257.830000002</v>
      </c>
      <c r="X311" s="6">
        <v>14568220.48</v>
      </c>
      <c r="Y311" s="6">
        <v>14478059.090000002</v>
      </c>
      <c r="Z311" t="s">
        <v>542</v>
      </c>
    </row>
    <row r="312" spans="1:26" x14ac:dyDescent="0.55000000000000004">
      <c r="A312" t="str">
        <f>VLOOKUP(B312,[1]jurisdictions!$E$1:$F$65536,2,FALSE)</f>
        <v>DS580011</v>
      </c>
      <c r="B312" t="s">
        <v>300</v>
      </c>
      <c r="C312" s="1">
        <v>262938.07</v>
      </c>
      <c r="D312" s="1">
        <v>336106.48999999993</v>
      </c>
      <c r="E312" s="1">
        <v>322227.85999999993</v>
      </c>
      <c r="F312" s="1">
        <v>260897.43999999997</v>
      </c>
      <c r="G312" s="1">
        <v>267269.59999999992</v>
      </c>
      <c r="H312" s="1">
        <v>244935.18000000002</v>
      </c>
      <c r="I312" s="1">
        <v>247834.86</v>
      </c>
      <c r="J312" s="1">
        <v>310620.28999999992</v>
      </c>
      <c r="K312" s="1">
        <v>234529.90000000002</v>
      </c>
      <c r="L312" s="1">
        <v>237020.92999999993</v>
      </c>
      <c r="M312" s="6">
        <v>205020.89000000004</v>
      </c>
      <c r="N312" s="6">
        <f>'Net Tax Paid to Jurisdictions'!N312-'Administrative Fees'!N312</f>
        <v>245060.53</v>
      </c>
      <c r="O312" s="6">
        <f>'Net Tax Paid to Jurisdictions'!O312-'Administrative Fees'!O312</f>
        <v>246233.92</v>
      </c>
      <c r="P312" s="6">
        <f>'Net Tax Paid to Jurisdictions'!P312-'Administrative Fees'!P312</f>
        <v>264907.86000000004</v>
      </c>
      <c r="Q312" s="6">
        <f>'Net Tax Paid to Jurisdictions'!Q312-'Administrative Fees'!Q312</f>
        <v>178817.47</v>
      </c>
      <c r="R312" s="6">
        <f>'Net Tax Paid to Jurisdictions'!R312-'Administrative Fees'!R312</f>
        <v>205488.87999999998</v>
      </c>
      <c r="S312" s="6">
        <f>'Net Tax Paid to Jurisdictions'!S312-'Administrative Fees'!S312</f>
        <v>217794.29</v>
      </c>
      <c r="T312" s="6">
        <f>'Net Tax Paid to Jurisdictions'!T312-'Administrative Fees'!T312</f>
        <v>269709.49999999994</v>
      </c>
      <c r="U312" s="6">
        <v>299011.56000000006</v>
      </c>
      <c r="V312" s="6">
        <v>341070.14999999997</v>
      </c>
      <c r="W312" s="6">
        <v>381648.12</v>
      </c>
      <c r="X312" s="6">
        <v>436762.06</v>
      </c>
      <c r="Y312" s="6">
        <v>531340.49</v>
      </c>
      <c r="Z312" t="s">
        <v>542</v>
      </c>
    </row>
    <row r="313" spans="1:26" x14ac:dyDescent="0.55000000000000004">
      <c r="A313" t="str">
        <f>VLOOKUP(B313,[1]jurisdictions!$E$1:$F$65536,2,FALSE)</f>
        <v>DS580012</v>
      </c>
      <c r="B313" t="s">
        <v>301</v>
      </c>
      <c r="C313" s="1">
        <v>686220.2899999998</v>
      </c>
      <c r="D313" s="1">
        <v>859336.0499999997</v>
      </c>
      <c r="E313" s="1">
        <v>922652.50999999989</v>
      </c>
      <c r="F313" s="1">
        <v>1048577.48</v>
      </c>
      <c r="G313" s="1">
        <v>1208358.5399999998</v>
      </c>
      <c r="H313" s="1">
        <v>1323019.9100000001</v>
      </c>
      <c r="I313" s="1">
        <v>1390087.42</v>
      </c>
      <c r="J313" s="1">
        <v>1462739.1000000003</v>
      </c>
      <c r="K313" s="1">
        <v>1399066.5499999998</v>
      </c>
      <c r="L313" s="1">
        <v>1315027.3499999999</v>
      </c>
      <c r="M313" s="6">
        <v>1349002.2699999998</v>
      </c>
      <c r="N313" s="6">
        <f>'Net Tax Paid to Jurisdictions'!N313-'Administrative Fees'!N313</f>
        <v>1321515.2600000002</v>
      </c>
      <c r="O313" s="6">
        <f>'Net Tax Paid to Jurisdictions'!O313-'Administrative Fees'!O313</f>
        <v>1301350.4799999997</v>
      </c>
      <c r="P313" s="6">
        <f>'Net Tax Paid to Jurisdictions'!P313-'Administrative Fees'!P313</f>
        <v>1235667.25</v>
      </c>
      <c r="Q313" s="6">
        <f>'Net Tax Paid to Jurisdictions'!Q313-'Administrative Fees'!Q313</f>
        <v>1186350.6500000001</v>
      </c>
      <c r="R313" s="6">
        <f>'Net Tax Paid to Jurisdictions'!R313-'Administrative Fees'!R313</f>
        <v>1234631.4100000001</v>
      </c>
      <c r="S313" s="6">
        <f>'Net Tax Paid to Jurisdictions'!S313-'Administrative Fees'!S313</f>
        <v>1244130.2499999998</v>
      </c>
      <c r="T313" s="6">
        <f>'Net Tax Paid to Jurisdictions'!T313-'Administrative Fees'!T313</f>
        <v>1232789.8399999999</v>
      </c>
      <c r="U313" s="6">
        <v>1303750.2599999998</v>
      </c>
      <c r="V313" s="6">
        <v>1240869.1600000001</v>
      </c>
      <c r="W313" s="6">
        <v>1396240.9199999997</v>
      </c>
      <c r="X313" s="6">
        <v>1460054.5200000003</v>
      </c>
      <c r="Y313" s="6">
        <v>1585166.36</v>
      </c>
      <c r="Z313" t="s">
        <v>542</v>
      </c>
    </row>
    <row r="314" spans="1:26" x14ac:dyDescent="0.55000000000000004">
      <c r="A314" t="str">
        <f>VLOOKUP(B314,[1]jurisdictions!$E$1:$F$65536,2,FALSE)</f>
        <v>DS580013</v>
      </c>
      <c r="B314" t="s">
        <v>302</v>
      </c>
      <c r="C314" s="1">
        <v>2701159.94</v>
      </c>
      <c r="D314" s="1">
        <v>2824522.4700000007</v>
      </c>
      <c r="E314" s="1">
        <v>2770351.080000001</v>
      </c>
      <c r="F314" s="1">
        <v>2667636.1499999994</v>
      </c>
      <c r="G314" s="1">
        <v>2677059.6099999994</v>
      </c>
      <c r="H314" s="1">
        <v>2581196.5000000005</v>
      </c>
      <c r="I314" s="1">
        <v>2582681.3600000003</v>
      </c>
      <c r="J314" s="1">
        <v>2702308.5700000008</v>
      </c>
      <c r="K314" s="1">
        <v>2506010.06</v>
      </c>
      <c r="L314" s="1">
        <v>2547670.4200000004</v>
      </c>
      <c r="M314" s="6">
        <v>2461535.7000000002</v>
      </c>
      <c r="N314" s="6">
        <f>'Net Tax Paid to Jurisdictions'!N314-'Administrative Fees'!N314</f>
        <v>2532256.83</v>
      </c>
      <c r="O314" s="6">
        <f>'Net Tax Paid to Jurisdictions'!O314-'Administrative Fees'!O314</f>
        <v>2368749.84</v>
      </c>
      <c r="P314" s="6">
        <f>'Net Tax Paid to Jurisdictions'!P314-'Administrative Fees'!P314</f>
        <v>2159780.5499999993</v>
      </c>
      <c r="Q314" s="6">
        <f>'Net Tax Paid to Jurisdictions'!Q314-'Administrative Fees'!Q314</f>
        <v>2046862.9100000001</v>
      </c>
      <c r="R314" s="6">
        <f>'Net Tax Paid to Jurisdictions'!R314-'Administrative Fees'!R314</f>
        <v>1992924.96</v>
      </c>
      <c r="S314" s="6">
        <f>'Net Tax Paid to Jurisdictions'!S314-'Administrative Fees'!S314</f>
        <v>1963104.8600000003</v>
      </c>
      <c r="T314" s="6">
        <f>'Net Tax Paid to Jurisdictions'!T314-'Administrative Fees'!T314</f>
        <v>2036309.79</v>
      </c>
      <c r="U314" s="6">
        <v>1766059.9799999997</v>
      </c>
      <c r="V314" s="6">
        <v>1774819.5999999996</v>
      </c>
      <c r="W314" s="6">
        <v>1834966.5800000003</v>
      </c>
      <c r="X314" s="6">
        <v>2065543.93</v>
      </c>
      <c r="Y314" s="6">
        <v>2166611.9200000009</v>
      </c>
      <c r="Z314" t="s">
        <v>542</v>
      </c>
    </row>
    <row r="315" spans="1:26" x14ac:dyDescent="0.55000000000000004">
      <c r="A315" t="str">
        <f>VLOOKUP(B315,[1]jurisdictions!$E$1:$F$65536,2,FALSE)</f>
        <v>DS581000</v>
      </c>
      <c r="B315" t="s">
        <v>303</v>
      </c>
      <c r="C315" s="1">
        <v>20715441.080000002</v>
      </c>
      <c r="D315" s="1">
        <v>24667492.370000008</v>
      </c>
      <c r="E315" s="1">
        <v>24964730.810000002</v>
      </c>
      <c r="F315" s="1">
        <v>26695203.750000007</v>
      </c>
      <c r="G315" s="1">
        <v>27876975.829999994</v>
      </c>
      <c r="H315" s="1">
        <v>30654795.029999997</v>
      </c>
      <c r="I315" s="1">
        <v>30909663.68</v>
      </c>
      <c r="J315" s="1">
        <v>29017817.009999998</v>
      </c>
      <c r="K315" s="1">
        <v>27381780.489999998</v>
      </c>
      <c r="L315" s="1">
        <v>25521144.549999997</v>
      </c>
      <c r="M315" s="6">
        <v>25174759.870000005</v>
      </c>
      <c r="N315" s="6">
        <f>'Net Tax Paid to Jurisdictions'!N315-'Administrative Fees'!N315</f>
        <v>25101652.869999997</v>
      </c>
      <c r="O315" s="6">
        <f>'Net Tax Paid to Jurisdictions'!O315-'Administrative Fees'!O315</f>
        <v>24159194.59</v>
      </c>
      <c r="P315" s="6">
        <f>'Net Tax Paid to Jurisdictions'!P315-'Administrative Fees'!P315</f>
        <v>22295335.919999998</v>
      </c>
      <c r="Q315" s="6">
        <f>'Net Tax Paid to Jurisdictions'!Q315-'Administrative Fees'!Q315</f>
        <v>19748162.379999999</v>
      </c>
      <c r="R315" s="6">
        <f>'Net Tax Paid to Jurisdictions'!R315-'Administrative Fees'!R315</f>
        <v>18879546.489999998</v>
      </c>
      <c r="S315" s="6">
        <f>'Net Tax Paid to Jurisdictions'!S315-'Administrative Fees'!S315</f>
        <v>19271297.480000004</v>
      </c>
      <c r="T315" s="6">
        <f>'Net Tax Paid to Jurisdictions'!T315-'Administrative Fees'!T315</f>
        <v>17485519.379999999</v>
      </c>
      <c r="U315" s="6">
        <v>17793954.979999997</v>
      </c>
      <c r="V315" s="6">
        <v>17418943.450000003</v>
      </c>
      <c r="W315" s="6">
        <v>17896007.370000005</v>
      </c>
      <c r="X315" s="6">
        <v>18618640.050000001</v>
      </c>
      <c r="Y315" s="6">
        <v>18146576.050000001</v>
      </c>
      <c r="Z315" t="s">
        <v>542</v>
      </c>
    </row>
    <row r="316" spans="1:26" x14ac:dyDescent="0.55000000000000004">
      <c r="A316" t="str">
        <f>VLOOKUP(B316,[1]jurisdictions!$E$1:$F$65536,2,FALSE)</f>
        <v>DS590001</v>
      </c>
      <c r="B316" t="s">
        <v>304</v>
      </c>
      <c r="C316" s="1">
        <v>2376813.4200000004</v>
      </c>
      <c r="D316" s="1">
        <v>2806999.8600000013</v>
      </c>
      <c r="E316" s="1">
        <v>2788539.2299999995</v>
      </c>
      <c r="F316" s="1">
        <v>2817114.4000000008</v>
      </c>
      <c r="G316" s="1">
        <v>2994139.35</v>
      </c>
      <c r="H316" s="1">
        <v>2997795.6899999995</v>
      </c>
      <c r="I316" s="1">
        <v>2926919.8899999997</v>
      </c>
      <c r="J316" s="1">
        <v>2815831.3299999996</v>
      </c>
      <c r="K316" s="1">
        <v>2822427.31</v>
      </c>
      <c r="L316" s="1">
        <v>2644258.63</v>
      </c>
      <c r="M316" s="6">
        <v>2626499.06</v>
      </c>
      <c r="N316" s="6">
        <f>'Net Tax Paid to Jurisdictions'!N316-'Administrative Fees'!N316</f>
        <v>2369127.9200000004</v>
      </c>
      <c r="O316" s="6">
        <f>'Net Tax Paid to Jurisdictions'!O316-'Administrative Fees'!O316</f>
        <v>2033959.7699999996</v>
      </c>
      <c r="P316" s="6">
        <f>'Net Tax Paid to Jurisdictions'!P316-'Administrative Fees'!P316</f>
        <v>1937769.6499999997</v>
      </c>
      <c r="Q316" s="6">
        <f>'Net Tax Paid to Jurisdictions'!Q316-'Administrative Fees'!Q316</f>
        <v>1817318.86</v>
      </c>
      <c r="R316" s="6">
        <f>'Net Tax Paid to Jurisdictions'!R316-'Administrative Fees'!R316</f>
        <v>1888181.8799999997</v>
      </c>
      <c r="S316" s="6">
        <f>'Net Tax Paid to Jurisdictions'!S316-'Administrative Fees'!S316</f>
        <v>1956851.8099999998</v>
      </c>
      <c r="T316" s="6">
        <f>'Net Tax Paid to Jurisdictions'!T316-'Administrative Fees'!T316</f>
        <v>1811825.9099999997</v>
      </c>
      <c r="U316" s="6">
        <v>1865031.1200000003</v>
      </c>
      <c r="V316" s="6">
        <v>1924713.5000000002</v>
      </c>
      <c r="W316" s="6">
        <v>1956522.42</v>
      </c>
      <c r="X316" s="6">
        <v>2146459.94</v>
      </c>
      <c r="Y316" s="6">
        <v>2263440.8099999996</v>
      </c>
      <c r="Z316" t="s">
        <v>543</v>
      </c>
    </row>
    <row r="317" spans="1:26" x14ac:dyDescent="0.55000000000000004">
      <c r="A317" t="str">
        <f>VLOOKUP(B317,[1]jurisdictions!$E$1:$F$65536,2,FALSE)</f>
        <v>DS590002</v>
      </c>
      <c r="B317" t="s">
        <v>305</v>
      </c>
      <c r="C317" s="1">
        <v>1417713.6199999996</v>
      </c>
      <c r="D317" s="1">
        <v>1900004.0899999996</v>
      </c>
      <c r="E317" s="1">
        <v>1863838.5300000005</v>
      </c>
      <c r="F317" s="1">
        <v>937067.53</v>
      </c>
      <c r="G317" s="1">
        <v>1019221.0299999999</v>
      </c>
      <c r="H317" s="1">
        <v>1155666.3299999998</v>
      </c>
      <c r="I317" s="1">
        <v>1227099.3700000001</v>
      </c>
      <c r="J317" s="1">
        <v>1566140.63</v>
      </c>
      <c r="K317" s="1">
        <v>1293144.3999999999</v>
      </c>
      <c r="L317" s="1">
        <v>1248248.72</v>
      </c>
      <c r="M317" s="6">
        <v>1199263.6799999995</v>
      </c>
      <c r="N317" s="6">
        <f>'Net Tax Paid to Jurisdictions'!N317-'Administrative Fees'!N317</f>
        <v>1151479.8299999998</v>
      </c>
      <c r="O317" s="6">
        <f>'Net Tax Paid to Jurisdictions'!O317-'Administrative Fees'!O317</f>
        <v>1094998.71</v>
      </c>
      <c r="P317" s="6">
        <f>'Net Tax Paid to Jurisdictions'!P317-'Administrative Fees'!P317</f>
        <v>1048932.99</v>
      </c>
      <c r="Q317" s="6">
        <f>'Net Tax Paid to Jurisdictions'!Q317-'Administrative Fees'!Q317</f>
        <v>976285.22</v>
      </c>
      <c r="R317" s="6">
        <f>'Net Tax Paid to Jurisdictions'!R317-'Administrative Fees'!R317</f>
        <v>956169.81999999983</v>
      </c>
      <c r="S317" s="6">
        <f>'Net Tax Paid to Jurisdictions'!S317-'Administrative Fees'!S317</f>
        <v>964845.53000000014</v>
      </c>
      <c r="T317" s="6">
        <f>'Net Tax Paid to Jurisdictions'!T317-'Administrative Fees'!T317</f>
        <v>925190.05999999982</v>
      </c>
      <c r="U317" s="6">
        <v>987797.02000000014</v>
      </c>
      <c r="V317" s="6">
        <v>980392.50000000023</v>
      </c>
      <c r="W317" s="6">
        <v>1036944.42</v>
      </c>
      <c r="X317" s="6">
        <v>1158765.8600000001</v>
      </c>
      <c r="Y317" s="6">
        <v>1206112.1800000002</v>
      </c>
      <c r="Z317" t="s">
        <v>543</v>
      </c>
    </row>
    <row r="318" spans="1:26" x14ac:dyDescent="0.55000000000000004">
      <c r="A318" t="str">
        <f>VLOOKUP(B318,[1]jurisdictions!$E$1:$F$65536,2,FALSE)</f>
        <v>DS591000</v>
      </c>
      <c r="B318" t="s">
        <v>306</v>
      </c>
      <c r="C318" s="1">
        <v>3644019.43</v>
      </c>
      <c r="D318" s="1">
        <v>4925539.1900000023</v>
      </c>
      <c r="E318" s="1">
        <v>5189885.4499999983</v>
      </c>
      <c r="F318" s="1">
        <v>5657420.450000003</v>
      </c>
      <c r="G318" s="1">
        <v>6378907.5900000008</v>
      </c>
      <c r="H318" s="1">
        <v>7135451.9300000025</v>
      </c>
      <c r="I318" s="1">
        <v>7111450.4500000011</v>
      </c>
      <c r="J318" s="1">
        <v>6470722.9300000006</v>
      </c>
      <c r="K318" s="1">
        <v>6010714.4000000013</v>
      </c>
      <c r="L318" s="1">
        <v>5703018.879999998</v>
      </c>
      <c r="M318" s="6">
        <v>5910882.3799999999</v>
      </c>
      <c r="N318" s="6">
        <f>'Net Tax Paid to Jurisdictions'!N318-'Administrative Fees'!N318</f>
        <v>6026778.3799999999</v>
      </c>
      <c r="O318" s="6">
        <f>'Net Tax Paid to Jurisdictions'!O318-'Administrative Fees'!O318</f>
        <v>6111915.2699999996</v>
      </c>
      <c r="P318" s="6">
        <f>'Net Tax Paid to Jurisdictions'!P318-'Administrative Fees'!P318</f>
        <v>6014523.75</v>
      </c>
      <c r="Q318" s="6">
        <f>'Net Tax Paid to Jurisdictions'!Q318-'Administrative Fees'!Q318</f>
        <v>5643727.5600000005</v>
      </c>
      <c r="R318" s="6">
        <f>'Net Tax Paid to Jurisdictions'!R318-'Administrative Fees'!R318</f>
        <v>5850428.0499999998</v>
      </c>
      <c r="S318" s="6">
        <f>'Net Tax Paid to Jurisdictions'!S318-'Administrative Fees'!S318</f>
        <v>5442373.7399999993</v>
      </c>
      <c r="T318" s="6">
        <f>'Net Tax Paid to Jurisdictions'!T318-'Administrative Fees'!T318</f>
        <v>5230422.54</v>
      </c>
      <c r="U318" s="6">
        <v>5333009.9300000006</v>
      </c>
      <c r="V318" s="6">
        <v>5565499.0000000009</v>
      </c>
      <c r="W318" s="6">
        <v>5719900.46</v>
      </c>
      <c r="X318" s="6">
        <v>6106660.7800000003</v>
      </c>
      <c r="Y318" s="6">
        <v>6131318.9400000004</v>
      </c>
      <c r="Z318" t="s">
        <v>543</v>
      </c>
    </row>
    <row r="319" spans="1:26" x14ac:dyDescent="0.55000000000000004">
      <c r="A319" t="str">
        <f>VLOOKUP(B319,[1]jurisdictions!$E$1:$F$65536,2,FALSE)</f>
        <v>DS600001</v>
      </c>
      <c r="B319" t="s">
        <v>307</v>
      </c>
      <c r="C319" s="1">
        <v>29721.56</v>
      </c>
      <c r="D319" s="1">
        <v>35869.07</v>
      </c>
      <c r="E319" s="1">
        <v>29934.399999999998</v>
      </c>
      <c r="F319" s="1">
        <v>29692.6</v>
      </c>
      <c r="G319" s="1">
        <v>30329.940000000002</v>
      </c>
      <c r="H319" s="1">
        <v>28993.729999999992</v>
      </c>
      <c r="I319" s="1">
        <v>91985.45</v>
      </c>
      <c r="J319" s="1">
        <v>149367.17000000001</v>
      </c>
      <c r="K319" s="1">
        <v>144377.08000000002</v>
      </c>
      <c r="L319" s="1">
        <v>137106.60000000003</v>
      </c>
      <c r="M319" s="6">
        <v>134348.59000000003</v>
      </c>
      <c r="N319" s="6">
        <f>'Net Tax Paid to Jurisdictions'!N319-'Administrative Fees'!N319</f>
        <v>137953.53</v>
      </c>
      <c r="O319" s="6">
        <f>'Net Tax Paid to Jurisdictions'!O319-'Administrative Fees'!O319</f>
        <v>133053</v>
      </c>
      <c r="P319" s="6">
        <f>'Net Tax Paid to Jurisdictions'!P319-'Administrative Fees'!P319</f>
        <v>134305.54999999999</v>
      </c>
      <c r="Q319" s="6">
        <f>'Net Tax Paid to Jurisdictions'!Q319-'Administrative Fees'!Q319</f>
        <v>132884.43000000002</v>
      </c>
      <c r="R319" s="6">
        <f>'Net Tax Paid to Jurisdictions'!R319-'Administrative Fees'!R319</f>
        <v>118850</v>
      </c>
      <c r="S319" s="6">
        <f>'Net Tax Paid to Jurisdictions'!S319-'Administrative Fees'!S319</f>
        <v>125347.26</v>
      </c>
      <c r="T319" s="6">
        <f>'Net Tax Paid to Jurisdictions'!T319-'Administrative Fees'!T319</f>
        <v>134619.77000000002</v>
      </c>
      <c r="U319" s="6">
        <v>130763.29999999997</v>
      </c>
      <c r="V319" s="6">
        <v>133814.04</v>
      </c>
      <c r="W319" s="6">
        <v>140460.37</v>
      </c>
      <c r="X319" s="6">
        <v>145403.31</v>
      </c>
      <c r="Y319" s="6">
        <v>120909.64000000001</v>
      </c>
      <c r="Z319" t="s">
        <v>544</v>
      </c>
    </row>
    <row r="320" spans="1:26" x14ac:dyDescent="0.55000000000000004">
      <c r="A320" t="str">
        <f>VLOOKUP(B320,[1]jurisdictions!$E$1:$F$65536,2,FALSE)</f>
        <v>DS600002</v>
      </c>
      <c r="B320" t="s">
        <v>308</v>
      </c>
      <c r="C320" s="1">
        <v>495290.4599999999</v>
      </c>
      <c r="D320" s="1">
        <v>587840.72999999986</v>
      </c>
      <c r="E320" s="1">
        <v>565369.74999999988</v>
      </c>
      <c r="F320" s="1">
        <v>598200.46999999986</v>
      </c>
      <c r="G320" s="1">
        <v>646930.12</v>
      </c>
      <c r="H320" s="1">
        <v>546026.54999999993</v>
      </c>
      <c r="I320" s="1">
        <v>518216.00999999989</v>
      </c>
      <c r="J320" s="1">
        <v>529346.87000000011</v>
      </c>
      <c r="K320" s="1">
        <v>456741.86</v>
      </c>
      <c r="L320" s="1">
        <v>465485.27999999991</v>
      </c>
      <c r="M320" s="6">
        <v>455906.4699999998</v>
      </c>
      <c r="N320" s="6">
        <f>'Net Tax Paid to Jurisdictions'!N320-'Administrative Fees'!N320</f>
        <v>413474.01</v>
      </c>
      <c r="O320" s="6">
        <f>'Net Tax Paid to Jurisdictions'!O320-'Administrative Fees'!O320</f>
        <v>349091.30999999994</v>
      </c>
      <c r="P320" s="6">
        <f>'Net Tax Paid to Jurisdictions'!P320-'Administrative Fees'!P320</f>
        <v>329204.31999999995</v>
      </c>
      <c r="Q320" s="6">
        <f>'Net Tax Paid to Jurisdictions'!Q320-'Administrative Fees'!Q320</f>
        <v>298909.55000000005</v>
      </c>
      <c r="R320" s="6">
        <f>'Net Tax Paid to Jurisdictions'!R320-'Administrative Fees'!R320</f>
        <v>270733</v>
      </c>
      <c r="S320" s="6">
        <f>'Net Tax Paid to Jurisdictions'!S320-'Administrative Fees'!S320</f>
        <v>292397.55</v>
      </c>
      <c r="T320" s="6">
        <f>'Net Tax Paid to Jurisdictions'!T320-'Administrative Fees'!T320</f>
        <v>273550.73000000004</v>
      </c>
      <c r="U320" s="6">
        <v>262351.95</v>
      </c>
      <c r="V320" s="6">
        <v>278345.63</v>
      </c>
      <c r="W320" s="6">
        <v>278383.26999999996</v>
      </c>
      <c r="X320" s="6">
        <v>281901.96999999997</v>
      </c>
      <c r="Y320" s="6">
        <v>285007.22000000003</v>
      </c>
      <c r="Z320" t="s">
        <v>544</v>
      </c>
    </row>
    <row r="321" spans="1:26" x14ac:dyDescent="0.55000000000000004">
      <c r="A321" t="str">
        <f>VLOOKUP(B321,[1]jurisdictions!$E$1:$F$65536,2,FALSE)</f>
        <v>DS600003</v>
      </c>
      <c r="B321" t="s">
        <v>309</v>
      </c>
      <c r="C321" s="1">
        <v>10320487.059999997</v>
      </c>
      <c r="D321" s="1">
        <v>11294085.98</v>
      </c>
      <c r="E321" s="1">
        <v>9736353.1100000013</v>
      </c>
      <c r="F321" s="1">
        <v>9384490.3800000045</v>
      </c>
      <c r="G321" s="1">
        <v>9508806.9699999969</v>
      </c>
      <c r="H321" s="1">
        <v>9283974.5699999966</v>
      </c>
      <c r="I321" s="1">
        <v>9359505.3899999987</v>
      </c>
      <c r="J321" s="1">
        <v>10477662.860000001</v>
      </c>
      <c r="K321" s="1">
        <v>9079771.0600000024</v>
      </c>
      <c r="L321" s="1">
        <v>8575448.1100000031</v>
      </c>
      <c r="M321" s="6">
        <v>8204635.8999999994</v>
      </c>
      <c r="N321" s="6">
        <f>'Net Tax Paid to Jurisdictions'!N321-'Administrative Fees'!N321</f>
        <v>8277815.0500000007</v>
      </c>
      <c r="O321" s="6">
        <f>'Net Tax Paid to Jurisdictions'!O321-'Administrative Fees'!O321</f>
        <v>7577908.9499999993</v>
      </c>
      <c r="P321" s="6">
        <f>'Net Tax Paid to Jurisdictions'!P321-'Administrative Fees'!P321</f>
        <v>7290127.8699999992</v>
      </c>
      <c r="Q321" s="6">
        <f>'Net Tax Paid to Jurisdictions'!Q321-'Administrative Fees'!Q321</f>
        <v>6970112.4499999993</v>
      </c>
      <c r="R321" s="6">
        <f>'Net Tax Paid to Jurisdictions'!R321-'Administrative Fees'!R321</f>
        <v>6385675.5700000003</v>
      </c>
      <c r="S321" s="6">
        <f>'Net Tax Paid to Jurisdictions'!S321-'Administrative Fees'!S321</f>
        <v>7003015.2599999998</v>
      </c>
      <c r="T321" s="6">
        <f>'Net Tax Paid to Jurisdictions'!T321-'Administrative Fees'!T321</f>
        <v>7288754.2300000014</v>
      </c>
      <c r="U321" s="6">
        <v>7364147.7599999988</v>
      </c>
      <c r="V321" s="6">
        <v>7455315.2999999998</v>
      </c>
      <c r="W321" s="6">
        <v>7777434.3100000005</v>
      </c>
      <c r="X321" s="6">
        <v>8005221.0499999998</v>
      </c>
      <c r="Y321" s="6">
        <v>7918750.1500000004</v>
      </c>
      <c r="Z321" t="s">
        <v>544</v>
      </c>
    </row>
    <row r="322" spans="1:26" x14ac:dyDescent="0.55000000000000004">
      <c r="A322" t="str">
        <f>VLOOKUP(B322,[1]jurisdictions!$E$1:$F$65536,2,FALSE)</f>
        <v>DS600004</v>
      </c>
      <c r="B322" t="s">
        <v>310</v>
      </c>
      <c r="C322" s="1">
        <v>2843795.3600000008</v>
      </c>
      <c r="D322" s="1">
        <v>3231364.59</v>
      </c>
      <c r="E322" s="1">
        <v>3013571.8899999997</v>
      </c>
      <c r="F322" s="1">
        <v>2964206.73</v>
      </c>
      <c r="G322" s="1">
        <v>3172800.96</v>
      </c>
      <c r="H322" s="1">
        <v>3115565.4700000007</v>
      </c>
      <c r="I322" s="1">
        <v>2966675.62</v>
      </c>
      <c r="J322" s="1">
        <v>3427885.0700000003</v>
      </c>
      <c r="K322" s="1">
        <v>3028664.8199999994</v>
      </c>
      <c r="L322" s="1">
        <v>2867225.2100000004</v>
      </c>
      <c r="M322" s="6">
        <v>2605281.62</v>
      </c>
      <c r="N322" s="6">
        <f>'Net Tax Paid to Jurisdictions'!N322-'Administrative Fees'!N322</f>
        <v>2793525.8500000006</v>
      </c>
      <c r="O322" s="6">
        <f>'Net Tax Paid to Jurisdictions'!O322-'Administrative Fees'!O322</f>
        <v>2528535.2699999996</v>
      </c>
      <c r="P322" s="6">
        <f>'Net Tax Paid to Jurisdictions'!P322-'Administrative Fees'!P322</f>
        <v>2523497.4500000002</v>
      </c>
      <c r="Q322" s="6">
        <f>'Net Tax Paid to Jurisdictions'!Q322-'Administrative Fees'!Q322</f>
        <v>2416772.3399999994</v>
      </c>
      <c r="R322" s="6">
        <f>'Net Tax Paid to Jurisdictions'!R322-'Administrative Fees'!R322</f>
        <v>2519871.8500000006</v>
      </c>
      <c r="S322" s="6">
        <f>'Net Tax Paid to Jurisdictions'!S322-'Administrative Fees'!S322</f>
        <v>2390673.4899999998</v>
      </c>
      <c r="T322" s="6">
        <f>'Net Tax Paid to Jurisdictions'!T322-'Administrative Fees'!T322</f>
        <v>2533561.1600000006</v>
      </c>
      <c r="U322" s="6">
        <v>2772371.8300000005</v>
      </c>
      <c r="V322" s="6">
        <v>2703610.1599999997</v>
      </c>
      <c r="W322" s="6">
        <v>2712967.4899999998</v>
      </c>
      <c r="X322" s="6">
        <v>2818610.04</v>
      </c>
      <c r="Y322" s="6">
        <v>2749102.8400000003</v>
      </c>
      <c r="Z322" t="s">
        <v>544</v>
      </c>
    </row>
    <row r="323" spans="1:26" x14ac:dyDescent="0.55000000000000004">
      <c r="A323" t="str">
        <f>VLOOKUP(B323,[1]jurisdictions!$E$1:$F$65536,2,FALSE)</f>
        <v>DS600005</v>
      </c>
      <c r="B323" t="s">
        <v>311</v>
      </c>
      <c r="C323" s="1">
        <v>8081.49</v>
      </c>
      <c r="D323" s="1">
        <v>13045.469999999998</v>
      </c>
      <c r="E323" s="1">
        <v>12242.019999999999</v>
      </c>
      <c r="F323" s="1">
        <v>12702.749999999998</v>
      </c>
      <c r="G323" s="1">
        <v>10201.24</v>
      </c>
      <c r="H323" s="1">
        <v>9481.65</v>
      </c>
      <c r="I323" s="1">
        <v>9711.0599999999977</v>
      </c>
      <c r="J323" s="1">
        <v>13461.789999999997</v>
      </c>
      <c r="K323" s="1">
        <v>9012.7300000000014</v>
      </c>
      <c r="L323" s="1">
        <v>10633.989999999998</v>
      </c>
      <c r="M323" s="6">
        <v>9386.3799999999992</v>
      </c>
      <c r="N323" s="6">
        <f>'Net Tax Paid to Jurisdictions'!N323-'Administrative Fees'!N323</f>
        <v>10974.280000000004</v>
      </c>
      <c r="O323" s="6">
        <f>'Net Tax Paid to Jurisdictions'!O323-'Administrative Fees'!O323</f>
        <v>11713.750000000002</v>
      </c>
      <c r="P323" s="6">
        <f>'Net Tax Paid to Jurisdictions'!P323-'Administrative Fees'!P323</f>
        <v>10485.16</v>
      </c>
      <c r="Q323" s="6">
        <f>'Net Tax Paid to Jurisdictions'!Q323-'Administrative Fees'!Q323</f>
        <v>12272.639999999998</v>
      </c>
      <c r="R323" s="6">
        <f>'Net Tax Paid to Jurisdictions'!R323-'Administrative Fees'!R323</f>
        <v>15650.050000000001</v>
      </c>
      <c r="S323" s="6">
        <f>'Net Tax Paid to Jurisdictions'!S323-'Administrative Fees'!S323</f>
        <v>10348.119999999999</v>
      </c>
      <c r="T323" s="6">
        <f>'Net Tax Paid to Jurisdictions'!T323-'Administrative Fees'!T323</f>
        <v>8079.7999999999993</v>
      </c>
      <c r="U323" s="6">
        <v>7395.9000000000015</v>
      </c>
      <c r="V323" s="6">
        <v>7469.2900000000018</v>
      </c>
      <c r="W323" s="6">
        <v>36702.560000000005</v>
      </c>
      <c r="X323" s="6">
        <v>12604.039999999999</v>
      </c>
      <c r="Y323" s="6">
        <v>12028.28</v>
      </c>
      <c r="Z323" t="s">
        <v>544</v>
      </c>
    </row>
    <row r="324" spans="1:26" x14ac:dyDescent="0.55000000000000004">
      <c r="A324" t="str">
        <f>VLOOKUP(B324,[1]jurisdictions!$E$1:$F$65536,2,FALSE)</f>
        <v>DS600006</v>
      </c>
      <c r="B324" t="s">
        <v>312</v>
      </c>
      <c r="C324" s="1">
        <v>1853.31</v>
      </c>
      <c r="D324" s="1">
        <v>2824.3799999999997</v>
      </c>
      <c r="E324" s="1">
        <v>2119.79</v>
      </c>
      <c r="F324" s="1">
        <v>1631.8400000000001</v>
      </c>
      <c r="G324" s="1">
        <v>1694.1200000000001</v>
      </c>
      <c r="H324" s="1">
        <v>1812.95</v>
      </c>
      <c r="I324" s="1">
        <v>2208.5600000000004</v>
      </c>
      <c r="J324" s="1">
        <v>2725.83</v>
      </c>
      <c r="K324" s="1">
        <v>2026.12</v>
      </c>
      <c r="L324" s="1">
        <v>1761.56</v>
      </c>
      <c r="M324" s="6">
        <v>1715.3600000000001</v>
      </c>
      <c r="N324" s="6">
        <f>'Net Tax Paid to Jurisdictions'!N324-'Administrative Fees'!N324</f>
        <v>2104.92</v>
      </c>
      <c r="O324" s="6">
        <f>'Net Tax Paid to Jurisdictions'!O324-'Administrative Fees'!O324</f>
        <v>3458.0800000000004</v>
      </c>
      <c r="P324" s="6">
        <f>'Net Tax Paid to Jurisdictions'!P324-'Administrative Fees'!P324</f>
        <v>3929.7000000000007</v>
      </c>
      <c r="Q324" s="6">
        <f>'Net Tax Paid to Jurisdictions'!Q324-'Administrative Fees'!Q324</f>
        <v>3943.7299999999996</v>
      </c>
      <c r="R324" s="6">
        <f>'Net Tax Paid to Jurisdictions'!R324-'Administrative Fees'!R324</f>
        <v>3612.04</v>
      </c>
      <c r="S324" s="6">
        <f>'Net Tax Paid to Jurisdictions'!S324-'Administrative Fees'!S324</f>
        <v>3772.2700000000009</v>
      </c>
      <c r="T324" s="6">
        <f>'Net Tax Paid to Jurisdictions'!T324-'Administrative Fees'!T324</f>
        <v>3822.8700000000003</v>
      </c>
      <c r="U324" s="6">
        <v>3083.99</v>
      </c>
      <c r="V324" s="6">
        <v>3183.14</v>
      </c>
      <c r="W324" s="6">
        <v>4057.93</v>
      </c>
      <c r="X324" s="6">
        <v>5505.5899999999992</v>
      </c>
      <c r="Y324" s="6">
        <v>1513.34</v>
      </c>
      <c r="Z324" t="s">
        <v>544</v>
      </c>
    </row>
    <row r="325" spans="1:26" x14ac:dyDescent="0.55000000000000004">
      <c r="A325" t="str">
        <f>VLOOKUP(B325,[1]jurisdictions!$E$1:$F$65536,2,FALSE)</f>
        <v>DS600007</v>
      </c>
      <c r="B325" t="s">
        <v>313</v>
      </c>
      <c r="C325" s="1">
        <v>3595257.52</v>
      </c>
      <c r="D325" s="1">
        <v>4046801.8400000017</v>
      </c>
      <c r="E325" s="1">
        <v>3732442.3600000027</v>
      </c>
      <c r="F325" s="1">
        <v>3865470.2699999986</v>
      </c>
      <c r="G325" s="1">
        <v>4420018.7699999996</v>
      </c>
      <c r="H325" s="1">
        <v>3852530.850000001</v>
      </c>
      <c r="I325" s="1">
        <v>3975874.4699999997</v>
      </c>
      <c r="J325" s="1">
        <v>4399194.33</v>
      </c>
      <c r="K325" s="1">
        <v>3992223.4000000008</v>
      </c>
      <c r="L325" s="1">
        <v>3750291.9200000009</v>
      </c>
      <c r="M325" s="6">
        <v>3688468.6300000008</v>
      </c>
      <c r="N325" s="6">
        <f>'Net Tax Paid to Jurisdictions'!N325-'Administrative Fees'!N325</f>
        <v>3576240.28</v>
      </c>
      <c r="O325" s="6">
        <f>'Net Tax Paid to Jurisdictions'!O325-'Administrative Fees'!O325</f>
        <v>3323967.54</v>
      </c>
      <c r="P325" s="6">
        <f>'Net Tax Paid to Jurisdictions'!P325-'Administrative Fees'!P325</f>
        <v>3222206.8899999992</v>
      </c>
      <c r="Q325" s="6">
        <f>'Net Tax Paid to Jurisdictions'!Q325-'Administrative Fees'!Q325</f>
        <v>3083711.38</v>
      </c>
      <c r="R325" s="6">
        <f>'Net Tax Paid to Jurisdictions'!R325-'Administrative Fees'!R325</f>
        <v>2871361.53</v>
      </c>
      <c r="S325" s="6">
        <f>'Net Tax Paid to Jurisdictions'!S325-'Administrative Fees'!S325</f>
        <v>3239518.9400000013</v>
      </c>
      <c r="T325" s="6">
        <f>'Net Tax Paid to Jurisdictions'!T325-'Administrative Fees'!T325</f>
        <v>3214448.7800000003</v>
      </c>
      <c r="U325" s="6">
        <v>3167008.580000001</v>
      </c>
      <c r="V325" s="6">
        <v>3028797.42</v>
      </c>
      <c r="W325" s="6">
        <v>3161863.8699999996</v>
      </c>
      <c r="X325" s="6">
        <v>3304759.3899999997</v>
      </c>
      <c r="Y325" s="6">
        <v>3349895.09</v>
      </c>
      <c r="Z325" t="s">
        <v>544</v>
      </c>
    </row>
    <row r="326" spans="1:26" x14ac:dyDescent="0.55000000000000004">
      <c r="A326" t="str">
        <f>VLOOKUP(B326,[1]jurisdictions!$E$1:$F$65536,2,FALSE)</f>
        <v>DS600008</v>
      </c>
      <c r="B326" t="s">
        <v>314</v>
      </c>
      <c r="C326" s="1">
        <v>11589.619999999999</v>
      </c>
      <c r="D326" s="1">
        <v>13641.809999999998</v>
      </c>
      <c r="E326" s="1">
        <v>17882.410000000003</v>
      </c>
      <c r="F326" s="1">
        <v>20894.989999999998</v>
      </c>
      <c r="G326" s="1">
        <v>19259.299999999996</v>
      </c>
      <c r="H326" s="1">
        <v>15424.27</v>
      </c>
      <c r="I326" s="1">
        <v>11408.5</v>
      </c>
      <c r="J326" s="1">
        <v>6501.69</v>
      </c>
      <c r="K326" s="1">
        <v>2600.4300000000003</v>
      </c>
      <c r="L326" s="1">
        <v>1251.6499999999999</v>
      </c>
      <c r="M326" s="6">
        <v>5676.68</v>
      </c>
      <c r="N326" s="6">
        <f>'Net Tax Paid to Jurisdictions'!N326-'Administrative Fees'!N326</f>
        <v>9472.0099999999984</v>
      </c>
      <c r="O326" s="6">
        <f>'Net Tax Paid to Jurisdictions'!O326-'Administrative Fees'!O326</f>
        <v>10099.769999999999</v>
      </c>
      <c r="P326" s="6">
        <f>'Net Tax Paid to Jurisdictions'!P326-'Administrative Fees'!P326</f>
        <v>10380.920000000002</v>
      </c>
      <c r="Q326" s="6">
        <f>'Net Tax Paid to Jurisdictions'!Q326-'Administrative Fees'!Q326</f>
        <v>10805.859999999997</v>
      </c>
      <c r="R326" s="6">
        <f>'Net Tax Paid to Jurisdictions'!R326-'Administrative Fees'!R326</f>
        <v>9391.9199999999983</v>
      </c>
      <c r="S326" s="6">
        <f>'Net Tax Paid to Jurisdictions'!S326-'Administrative Fees'!S326</f>
        <v>8182.6200000000008</v>
      </c>
      <c r="T326" s="6">
        <f>'Net Tax Paid to Jurisdictions'!T326-'Administrative Fees'!T326</f>
        <v>8455.5899999999983</v>
      </c>
      <c r="U326" s="6">
        <v>7715.95</v>
      </c>
      <c r="V326" s="6">
        <v>7504.04</v>
      </c>
      <c r="W326" s="6">
        <v>7656.4399999999987</v>
      </c>
      <c r="X326" s="6">
        <v>7982.2599999999993</v>
      </c>
      <c r="Y326" s="6">
        <v>7739.5899999999992</v>
      </c>
      <c r="Z326" t="s">
        <v>544</v>
      </c>
    </row>
    <row r="327" spans="1:26" x14ac:dyDescent="0.55000000000000004">
      <c r="A327" t="str">
        <f>VLOOKUP(B327,[1]jurisdictions!$E$1:$F$65536,2,FALSE)</f>
        <v>DS600009</v>
      </c>
      <c r="B327" t="s">
        <v>315</v>
      </c>
      <c r="C327" s="1">
        <v>3039.5899999999997</v>
      </c>
      <c r="D327" s="1">
        <v>4172.99</v>
      </c>
      <c r="E327" s="1">
        <v>3754.25</v>
      </c>
      <c r="F327" s="1">
        <v>25860.05</v>
      </c>
      <c r="G327" s="1">
        <v>45685.890000000007</v>
      </c>
      <c r="H327" s="1">
        <v>48410.710000000006</v>
      </c>
      <c r="I327" s="1">
        <v>48208.930000000008</v>
      </c>
      <c r="J327" s="1">
        <v>67642.540000000008</v>
      </c>
      <c r="K327" s="1">
        <v>69505.919999999998</v>
      </c>
      <c r="L327" s="1">
        <v>60932.12</v>
      </c>
      <c r="M327" s="6">
        <v>56159.65</v>
      </c>
      <c r="N327" s="6">
        <f>'Net Tax Paid to Jurisdictions'!N327-'Administrative Fees'!N327</f>
        <v>56602.849999999991</v>
      </c>
      <c r="O327" s="6">
        <f>'Net Tax Paid to Jurisdictions'!O327-'Administrative Fees'!O327</f>
        <v>30896.74</v>
      </c>
      <c r="P327" s="6">
        <f>'Net Tax Paid to Jurisdictions'!P327-'Administrative Fees'!P327</f>
        <v>20295.05</v>
      </c>
      <c r="Q327" s="6">
        <f>'Net Tax Paid to Jurisdictions'!Q327-'Administrative Fees'!Q327</f>
        <v>20521.330000000002</v>
      </c>
      <c r="R327" s="6">
        <f>'Net Tax Paid to Jurisdictions'!R327-'Administrative Fees'!R327</f>
        <v>15075.460000000001</v>
      </c>
      <c r="S327" s="6">
        <f>'Net Tax Paid to Jurisdictions'!S327-'Administrative Fees'!S327</f>
        <v>16892.13</v>
      </c>
      <c r="T327" s="6">
        <f>'Net Tax Paid to Jurisdictions'!T327-'Administrative Fees'!T327</f>
        <v>20273.89</v>
      </c>
      <c r="U327" s="6">
        <v>26535.460000000003</v>
      </c>
      <c r="V327" s="6">
        <v>30564.869999999995</v>
      </c>
      <c r="W327" s="6">
        <v>36675.109999999993</v>
      </c>
      <c r="X327" s="6">
        <v>76474.490000000005</v>
      </c>
      <c r="Y327" s="6">
        <v>90034.81</v>
      </c>
      <c r="Z327" t="s">
        <v>544</v>
      </c>
    </row>
    <row r="328" spans="1:26" x14ac:dyDescent="0.55000000000000004">
      <c r="A328" t="str">
        <f>VLOOKUP(B328,[1]jurisdictions!$E$1:$F$65536,2,FALSE)</f>
        <v>DS600010</v>
      </c>
      <c r="B328" t="s">
        <v>316</v>
      </c>
      <c r="C328" s="1">
        <v>908230.49999999988</v>
      </c>
      <c r="D328" s="1">
        <v>1331474.9399999997</v>
      </c>
      <c r="E328" s="1">
        <v>1420627.5299999996</v>
      </c>
      <c r="F328" s="1">
        <v>1434686.63</v>
      </c>
      <c r="G328" s="1">
        <v>1544002.5500000005</v>
      </c>
      <c r="H328" s="1">
        <v>1442411.0900000003</v>
      </c>
      <c r="I328" s="1">
        <v>1375486.2999999998</v>
      </c>
      <c r="J328" s="1">
        <v>1756559.3600000001</v>
      </c>
      <c r="K328" s="1">
        <v>1668843.2200000002</v>
      </c>
      <c r="L328" s="1">
        <v>1482733.28</v>
      </c>
      <c r="M328" s="6">
        <v>1550789.4499999997</v>
      </c>
      <c r="N328" s="6">
        <f>'Net Tax Paid to Jurisdictions'!N328-'Administrative Fees'!N328</f>
        <v>1469264.71</v>
      </c>
      <c r="O328" s="6">
        <f>'Net Tax Paid to Jurisdictions'!O328-'Administrative Fees'!O328</f>
        <v>1337274.1599999999</v>
      </c>
      <c r="P328" s="6">
        <f>'Net Tax Paid to Jurisdictions'!P328-'Administrative Fees'!P328</f>
        <v>1302951.4300000002</v>
      </c>
      <c r="Q328" s="6">
        <f>'Net Tax Paid to Jurisdictions'!Q328-'Administrative Fees'!Q328</f>
        <v>1208604.18</v>
      </c>
      <c r="R328" s="6">
        <f>'Net Tax Paid to Jurisdictions'!R328-'Administrative Fees'!R328</f>
        <v>1135381.67</v>
      </c>
      <c r="S328" s="6">
        <f>'Net Tax Paid to Jurisdictions'!S328-'Administrative Fees'!S328</f>
        <v>1225837.9099999999</v>
      </c>
      <c r="T328" s="6">
        <f>'Net Tax Paid to Jurisdictions'!T328-'Administrative Fees'!T328</f>
        <v>1086555.8</v>
      </c>
      <c r="U328" s="6">
        <v>1236055.2000000004</v>
      </c>
      <c r="V328" s="6">
        <v>1347049.6</v>
      </c>
      <c r="W328" s="6">
        <v>1464702.62</v>
      </c>
      <c r="X328" s="6">
        <v>1557663.44</v>
      </c>
      <c r="Y328" s="6">
        <v>1564388.76</v>
      </c>
      <c r="Z328" t="s">
        <v>544</v>
      </c>
    </row>
    <row r="329" spans="1:26" x14ac:dyDescent="0.55000000000000004">
      <c r="A329" t="str">
        <f>VLOOKUP(B329,[1]jurisdictions!$E$1:$F$65536,2,FALSE)</f>
        <v>DS600011</v>
      </c>
      <c r="B329" t="s">
        <v>317</v>
      </c>
      <c r="C329" s="1">
        <v>38438.869999999988</v>
      </c>
      <c r="D329" s="1">
        <v>48651.960000000014</v>
      </c>
      <c r="E329" s="1">
        <v>48694.100000000013</v>
      </c>
      <c r="F329" s="1">
        <v>50842.990000000013</v>
      </c>
      <c r="G329" s="1">
        <v>53487.100000000006</v>
      </c>
      <c r="H329" s="1">
        <v>53246.35</v>
      </c>
      <c r="I329" s="1">
        <v>57788.400000000016</v>
      </c>
      <c r="J329" s="1">
        <v>73843.22</v>
      </c>
      <c r="K329" s="1">
        <v>64445.83</v>
      </c>
      <c r="L329" s="1">
        <v>63590.960000000006</v>
      </c>
      <c r="M329" s="6">
        <v>65771.12999999999</v>
      </c>
      <c r="N329" s="6">
        <f>'Net Tax Paid to Jurisdictions'!N329-'Administrative Fees'!N329</f>
        <v>64720.060000000005</v>
      </c>
      <c r="O329" s="6">
        <f>'Net Tax Paid to Jurisdictions'!O329-'Administrative Fees'!O329</f>
        <v>63036.099999999991</v>
      </c>
      <c r="P329" s="6">
        <f>'Net Tax Paid to Jurisdictions'!P329-'Administrative Fees'!P329</f>
        <v>61181.96</v>
      </c>
      <c r="Q329" s="6">
        <f>'Net Tax Paid to Jurisdictions'!Q329-'Administrative Fees'!Q329</f>
        <v>57574.570000000007</v>
      </c>
      <c r="R329" s="6">
        <f>'Net Tax Paid to Jurisdictions'!R329-'Administrative Fees'!R329</f>
        <v>54095.03</v>
      </c>
      <c r="S329" s="6">
        <f>'Net Tax Paid to Jurisdictions'!S329-'Administrative Fees'!S329</f>
        <v>61848.480000000003</v>
      </c>
      <c r="T329" s="6">
        <f>'Net Tax Paid to Jurisdictions'!T329-'Administrative Fees'!T329</f>
        <v>58558.810000000005</v>
      </c>
      <c r="U329" s="6">
        <v>60623.060000000005</v>
      </c>
      <c r="V329" s="6">
        <v>55044.91</v>
      </c>
      <c r="W329" s="6">
        <v>52769.750000000007</v>
      </c>
      <c r="X329" s="6">
        <v>60582.23000000001</v>
      </c>
      <c r="Y329" s="6">
        <v>60737.240000000013</v>
      </c>
      <c r="Z329" t="s">
        <v>544</v>
      </c>
    </row>
    <row r="330" spans="1:26" x14ac:dyDescent="0.55000000000000004">
      <c r="A330" t="str">
        <f>VLOOKUP(B330,[1]jurisdictions!$E$1:$F$65536,2,FALSE)</f>
        <v>DS600012</v>
      </c>
      <c r="B330" t="s">
        <v>318</v>
      </c>
      <c r="C330" s="1">
        <v>35301.61</v>
      </c>
      <c r="D330" s="1">
        <v>40160.560000000005</v>
      </c>
      <c r="E330" s="1">
        <v>27717.72</v>
      </c>
      <c r="F330" s="1">
        <v>31676.91</v>
      </c>
      <c r="G330" s="1">
        <v>34229.97</v>
      </c>
      <c r="H330" s="1">
        <v>32595.819999999996</v>
      </c>
      <c r="I330" s="1">
        <v>36227.919999999998</v>
      </c>
      <c r="J330" s="1">
        <v>32831.01</v>
      </c>
      <c r="K330" s="1">
        <v>29395.710000000006</v>
      </c>
      <c r="L330" s="1">
        <v>25050.600000000002</v>
      </c>
      <c r="M330" s="6">
        <v>28354.950000000004</v>
      </c>
      <c r="N330" s="6">
        <f>'Net Tax Paid to Jurisdictions'!N330-'Administrative Fees'!N330</f>
        <v>31430.149999999994</v>
      </c>
      <c r="O330" s="6">
        <f>'Net Tax Paid to Jurisdictions'!O330-'Administrative Fees'!O330</f>
        <v>26934.920000000002</v>
      </c>
      <c r="P330" s="6">
        <f>'Net Tax Paid to Jurisdictions'!P330-'Administrative Fees'!P330</f>
        <v>25592.55</v>
      </c>
      <c r="Q330" s="6">
        <f>'Net Tax Paid to Jurisdictions'!Q330-'Administrative Fees'!Q330</f>
        <v>24322.79</v>
      </c>
      <c r="R330" s="6">
        <f>'Net Tax Paid to Jurisdictions'!R330-'Administrative Fees'!R330</f>
        <v>21947.820000000003</v>
      </c>
      <c r="S330" s="6">
        <f>'Net Tax Paid to Jurisdictions'!S330-'Administrative Fees'!S330</f>
        <v>23438.700000000004</v>
      </c>
      <c r="T330" s="6">
        <f>'Net Tax Paid to Jurisdictions'!T330-'Administrative Fees'!T330</f>
        <v>24061.680000000004</v>
      </c>
      <c r="U330" s="6">
        <v>23592.97</v>
      </c>
      <c r="V330" s="6">
        <v>25586.559999999998</v>
      </c>
      <c r="W330" s="6">
        <v>29501.599999999999</v>
      </c>
      <c r="X330" s="6">
        <v>35781.219999999994</v>
      </c>
      <c r="Y330" s="6">
        <v>20000.48</v>
      </c>
      <c r="Z330" t="s">
        <v>544</v>
      </c>
    </row>
    <row r="331" spans="1:26" x14ac:dyDescent="0.55000000000000004">
      <c r="A331" t="str">
        <f>VLOOKUP(B331,[1]jurisdictions!$E$1:$F$65536,2,FALSE)</f>
        <v>DS600013</v>
      </c>
      <c r="B331" t="s">
        <v>319</v>
      </c>
      <c r="C331" s="1">
        <v>223358.43000000005</v>
      </c>
      <c r="D331" s="1">
        <v>254665.73999999996</v>
      </c>
      <c r="E331" s="1">
        <v>260987.12</v>
      </c>
      <c r="F331" s="1">
        <v>244974.84000000003</v>
      </c>
      <c r="G331" s="1">
        <v>254049.49</v>
      </c>
      <c r="H331" s="1">
        <v>255127.09999999998</v>
      </c>
      <c r="I331" s="1">
        <v>277481.2</v>
      </c>
      <c r="J331" s="1">
        <v>331071.74000000011</v>
      </c>
      <c r="K331" s="1">
        <v>317978.74</v>
      </c>
      <c r="L331" s="1">
        <v>297376.61000000004</v>
      </c>
      <c r="M331" s="6">
        <v>277738.09999999992</v>
      </c>
      <c r="N331" s="6">
        <f>'Net Tax Paid to Jurisdictions'!N331-'Administrative Fees'!N331</f>
        <v>307366.06999999995</v>
      </c>
      <c r="O331" s="6">
        <f>'Net Tax Paid to Jurisdictions'!O331-'Administrative Fees'!O331</f>
        <v>294016.36000000004</v>
      </c>
      <c r="P331" s="6">
        <f>'Net Tax Paid to Jurisdictions'!P331-'Administrative Fees'!P331</f>
        <v>286839.73000000004</v>
      </c>
      <c r="Q331" s="6">
        <f>'Net Tax Paid to Jurisdictions'!Q331-'Administrative Fees'!Q331</f>
        <v>275360.51</v>
      </c>
      <c r="R331" s="6">
        <f>'Net Tax Paid to Jurisdictions'!R331-'Administrative Fees'!R331</f>
        <v>263798.72000000003</v>
      </c>
      <c r="S331" s="6">
        <f>'Net Tax Paid to Jurisdictions'!S331-'Administrative Fees'!S331</f>
        <v>293233.95999999996</v>
      </c>
      <c r="T331" s="6">
        <f>'Net Tax Paid to Jurisdictions'!T331-'Administrative Fees'!T331</f>
        <v>284133.26999999996</v>
      </c>
      <c r="U331" s="6">
        <v>273078.64</v>
      </c>
      <c r="V331" s="6">
        <v>254929.39000000004</v>
      </c>
      <c r="W331" s="6">
        <v>250904.97000000006</v>
      </c>
      <c r="X331" s="6">
        <v>265341.59000000003</v>
      </c>
      <c r="Y331" s="6">
        <v>233891.52000000002</v>
      </c>
      <c r="Z331" t="s">
        <v>544</v>
      </c>
    </row>
    <row r="332" spans="1:26" x14ac:dyDescent="0.55000000000000004">
      <c r="A332" t="str">
        <f>VLOOKUP(B332,[1]jurisdictions!$E$1:$F$65536,2,FALSE)</f>
        <v>DS600014</v>
      </c>
      <c r="B332" t="s">
        <v>320</v>
      </c>
      <c r="C332" s="1">
        <v>151863.41</v>
      </c>
      <c r="D332" s="1">
        <v>161508.11999999997</v>
      </c>
      <c r="E332" s="1">
        <v>155807.31000000003</v>
      </c>
      <c r="F332" s="1">
        <v>147270.70000000001</v>
      </c>
      <c r="G332" s="1">
        <v>145451.19999999998</v>
      </c>
      <c r="H332" s="1">
        <v>148802.59</v>
      </c>
      <c r="I332" s="1">
        <v>119145.08000000002</v>
      </c>
      <c r="J332" s="1">
        <v>113920.18999999997</v>
      </c>
      <c r="K332" s="1">
        <v>134008.55999999997</v>
      </c>
      <c r="L332" s="1">
        <v>130672.90000000001</v>
      </c>
      <c r="M332" s="6">
        <v>94504.59</v>
      </c>
      <c r="N332" s="6">
        <f>'Net Tax Paid to Jurisdictions'!N332-'Administrative Fees'!N332</f>
        <v>142286.59000000003</v>
      </c>
      <c r="O332" s="6">
        <f>'Net Tax Paid to Jurisdictions'!O332-'Administrative Fees'!O332</f>
        <v>122544.12</v>
      </c>
      <c r="P332" s="6">
        <f>'Net Tax Paid to Jurisdictions'!P332-'Administrative Fees'!P332</f>
        <v>136181.73000000001</v>
      </c>
      <c r="Q332" s="6">
        <f>'Net Tax Paid to Jurisdictions'!Q332-'Administrative Fees'!Q332</f>
        <v>113284.83</v>
      </c>
      <c r="R332" s="6">
        <f>'Net Tax Paid to Jurisdictions'!R332-'Administrative Fees'!R332</f>
        <v>122085.62999999992</v>
      </c>
      <c r="S332" s="6">
        <f>'Net Tax Paid to Jurisdictions'!S332-'Administrative Fees'!S332</f>
        <v>110849.3</v>
      </c>
      <c r="T332" s="6">
        <f>'Net Tax Paid to Jurisdictions'!T332-'Administrative Fees'!T332</f>
        <v>107407.31999999999</v>
      </c>
      <c r="U332" s="6">
        <v>114161.67000000001</v>
      </c>
      <c r="V332" s="6">
        <v>127803.84000000001</v>
      </c>
      <c r="W332" s="6">
        <v>140770.44999999998</v>
      </c>
      <c r="X332" s="6">
        <v>149936.99000000002</v>
      </c>
      <c r="Y332" s="6">
        <v>146640.74</v>
      </c>
      <c r="Z332" t="s">
        <v>544</v>
      </c>
    </row>
    <row r="333" spans="1:26" x14ac:dyDescent="0.55000000000000004">
      <c r="A333" t="str">
        <f>VLOOKUP(B333,[1]jurisdictions!$E$1:$F$65536,2,FALSE)</f>
        <v>DS600015</v>
      </c>
      <c r="B333" t="s">
        <v>321</v>
      </c>
      <c r="C333" s="1">
        <v>269869.51</v>
      </c>
      <c r="D333" s="1">
        <v>307443.09999999998</v>
      </c>
      <c r="E333" s="1">
        <v>327337.55999999994</v>
      </c>
      <c r="F333" s="1">
        <v>394604.56000000011</v>
      </c>
      <c r="G333" s="1">
        <v>350598.23</v>
      </c>
      <c r="H333" s="1">
        <v>331670.18000000005</v>
      </c>
      <c r="I333" s="1">
        <v>311642.62</v>
      </c>
      <c r="J333" s="1">
        <v>384123.38999999996</v>
      </c>
      <c r="K333" s="1">
        <v>400517.56</v>
      </c>
      <c r="L333" s="1">
        <v>360732.98000000004</v>
      </c>
      <c r="M333" s="6">
        <v>369279.83</v>
      </c>
      <c r="N333" s="6">
        <f>'Net Tax Paid to Jurisdictions'!N333-'Administrative Fees'!N333</f>
        <v>374238.61999999994</v>
      </c>
      <c r="O333" s="6">
        <f>'Net Tax Paid to Jurisdictions'!O333-'Administrative Fees'!O333</f>
        <v>362656.42000000004</v>
      </c>
      <c r="P333" s="6">
        <f>'Net Tax Paid to Jurisdictions'!P333-'Administrative Fees'!P333</f>
        <v>335472.66000000009</v>
      </c>
      <c r="Q333" s="6">
        <f>'Net Tax Paid to Jurisdictions'!Q333-'Administrative Fees'!Q333</f>
        <v>305314.55000000005</v>
      </c>
      <c r="R333" s="6">
        <f>'Net Tax Paid to Jurisdictions'!R333-'Administrative Fees'!R333</f>
        <v>281207.12</v>
      </c>
      <c r="S333" s="6">
        <f>'Net Tax Paid to Jurisdictions'!S333-'Administrative Fees'!S333</f>
        <v>352036.8</v>
      </c>
      <c r="T333" s="6">
        <f>'Net Tax Paid to Jurisdictions'!T333-'Administrative Fees'!T333</f>
        <v>359335.11000000004</v>
      </c>
      <c r="U333" s="6">
        <v>338175.45999999996</v>
      </c>
      <c r="V333" s="6">
        <v>250572.64</v>
      </c>
      <c r="W333" s="6">
        <v>241369.76000000004</v>
      </c>
      <c r="X333" s="6">
        <v>236883.92</v>
      </c>
      <c r="Y333" s="6">
        <v>237486.72999999998</v>
      </c>
      <c r="Z333" t="s">
        <v>544</v>
      </c>
    </row>
    <row r="334" spans="1:26" x14ac:dyDescent="0.55000000000000004">
      <c r="A334" t="str">
        <f>VLOOKUP(B334,[1]jurisdictions!$E$1:$F$65536,2,FALSE)</f>
        <v>DS600016</v>
      </c>
      <c r="B334" t="s">
        <v>322</v>
      </c>
      <c r="C334" s="1">
        <v>2281732.67</v>
      </c>
      <c r="D334" s="1">
        <v>2732781.5200000005</v>
      </c>
      <c r="E334" s="1">
        <v>2729520.9800000004</v>
      </c>
      <c r="F334" s="1">
        <v>2720828.81</v>
      </c>
      <c r="G334" s="1">
        <v>2934040.6200000006</v>
      </c>
      <c r="H334" s="1">
        <v>2948902.620000001</v>
      </c>
      <c r="I334" s="1">
        <v>3047593.06</v>
      </c>
      <c r="J334" s="1">
        <v>3713904.9799999995</v>
      </c>
      <c r="K334" s="1">
        <v>3270356.8600000003</v>
      </c>
      <c r="L334" s="1">
        <v>3096282.9000000004</v>
      </c>
      <c r="M334" s="6">
        <v>3071212.7400000007</v>
      </c>
      <c r="N334" s="6">
        <f>'Net Tax Paid to Jurisdictions'!N334-'Administrative Fees'!N334</f>
        <v>2861811.23</v>
      </c>
      <c r="O334" s="6">
        <f>'Net Tax Paid to Jurisdictions'!O334-'Administrative Fees'!O334</f>
        <v>2830800.5800000005</v>
      </c>
      <c r="P334" s="6">
        <f>'Net Tax Paid to Jurisdictions'!P334-'Administrative Fees'!P334</f>
        <v>2731571.6799999997</v>
      </c>
      <c r="Q334" s="6">
        <f>'Net Tax Paid to Jurisdictions'!Q334-'Administrative Fees'!Q334</f>
        <v>2646709.4</v>
      </c>
      <c r="R334" s="6">
        <f>'Net Tax Paid to Jurisdictions'!R334-'Administrative Fees'!R334</f>
        <v>2467166.5400000005</v>
      </c>
      <c r="S334" s="6">
        <f>'Net Tax Paid to Jurisdictions'!S334-'Administrative Fees'!S334</f>
        <v>2713211.22</v>
      </c>
      <c r="T334" s="6">
        <f>'Net Tax Paid to Jurisdictions'!T334-'Administrative Fees'!T334</f>
        <v>2617434.3999999994</v>
      </c>
      <c r="U334" s="6">
        <v>2654210.17</v>
      </c>
      <c r="V334" s="6">
        <v>2527846.5999999996</v>
      </c>
      <c r="W334" s="6">
        <v>2612786.9500000002</v>
      </c>
      <c r="X334" s="6">
        <v>2737105.1100000008</v>
      </c>
      <c r="Y334" s="6">
        <v>2859427.8</v>
      </c>
      <c r="Z334" t="s">
        <v>544</v>
      </c>
    </row>
    <row r="335" spans="1:26" x14ac:dyDescent="0.55000000000000004">
      <c r="A335" t="s">
        <v>569</v>
      </c>
      <c r="B335" t="s">
        <v>570</v>
      </c>
      <c r="C335" s="1"/>
      <c r="D335" s="1"/>
      <c r="E335" s="1"/>
      <c r="F335" s="1"/>
      <c r="G335" s="1"/>
      <c r="H335" s="1"/>
      <c r="I335" s="1"/>
      <c r="J335" s="1"/>
      <c r="K335" s="1"/>
      <c r="L335" s="1"/>
      <c r="M335" s="6"/>
      <c r="N335" s="6">
        <f>'Net Tax Paid to Jurisdictions'!N335-'Administrative Fees'!N335</f>
        <v>12394.42</v>
      </c>
      <c r="O335" s="6">
        <f>'Net Tax Paid to Jurisdictions'!O335-'Administrative Fees'!O335</f>
        <v>23443.3</v>
      </c>
      <c r="P335" s="6">
        <f>'Net Tax Paid to Jurisdictions'!P335-'Administrative Fees'!P335</f>
        <v>22996.469999999998</v>
      </c>
      <c r="Q335" s="6">
        <f>'Net Tax Paid to Jurisdictions'!Q335-'Administrative Fees'!Q335</f>
        <v>22055.81</v>
      </c>
      <c r="R335" s="6">
        <f>'Net Tax Paid to Jurisdictions'!R335-'Administrative Fees'!R335</f>
        <v>20615.82</v>
      </c>
      <c r="S335" s="6">
        <f>'Net Tax Paid to Jurisdictions'!S335-'Administrative Fees'!S335</f>
        <v>22987.98</v>
      </c>
      <c r="T335" s="6">
        <f>'Net Tax Paid to Jurisdictions'!T335-'Administrative Fees'!T335</f>
        <v>21832.179999999997</v>
      </c>
      <c r="U335" s="6">
        <v>21707.45</v>
      </c>
      <c r="V335" s="6">
        <v>20934.43</v>
      </c>
      <c r="W335" s="6">
        <v>22210.739999999998</v>
      </c>
      <c r="X335" s="6">
        <v>24074.03</v>
      </c>
      <c r="Y335" s="6">
        <v>24227.06</v>
      </c>
      <c r="Z335" t="s">
        <v>544</v>
      </c>
    </row>
    <row r="336" spans="1:26" x14ac:dyDescent="0.55000000000000004">
      <c r="A336" t="str">
        <f>VLOOKUP(B336,[1]jurisdictions!$E$1:$F$65536,2,FALSE)</f>
        <v>DS600018</v>
      </c>
      <c r="B336" t="s">
        <v>323</v>
      </c>
      <c r="C336" s="1">
        <v>42299.57</v>
      </c>
      <c r="D336" s="1">
        <v>50140.020000000004</v>
      </c>
      <c r="E336" s="1">
        <v>111211.95000000001</v>
      </c>
      <c r="F336" s="1">
        <v>152658.23999999999</v>
      </c>
      <c r="G336" s="1">
        <v>154122.80000000002</v>
      </c>
      <c r="H336" s="1">
        <v>151936.57</v>
      </c>
      <c r="I336" s="1">
        <v>155653.71999999997</v>
      </c>
      <c r="J336" s="1">
        <v>192027.88999999998</v>
      </c>
      <c r="K336" s="1">
        <v>175184.65999999997</v>
      </c>
      <c r="L336" s="1">
        <v>164524.26999999999</v>
      </c>
      <c r="M336" s="6">
        <v>160467.05000000002</v>
      </c>
      <c r="N336" s="6">
        <f>'Net Tax Paid to Jurisdictions'!N336-'Administrative Fees'!N336</f>
        <v>155700.82</v>
      </c>
      <c r="O336" s="6">
        <f>'Net Tax Paid to Jurisdictions'!O336-'Administrative Fees'!O336</f>
        <v>144654.96000000002</v>
      </c>
      <c r="P336" s="6">
        <f>'Net Tax Paid to Jurisdictions'!P336-'Administrative Fees'!P336</f>
        <v>137385.59</v>
      </c>
      <c r="Q336" s="6">
        <f>'Net Tax Paid to Jurisdictions'!Q336-'Administrative Fees'!Q336</f>
        <v>128365.76999999999</v>
      </c>
      <c r="R336" s="6">
        <f>'Net Tax Paid to Jurisdictions'!R336-'Administrative Fees'!R336</f>
        <v>115813.91</v>
      </c>
      <c r="S336" s="6">
        <f>'Net Tax Paid to Jurisdictions'!S336-'Administrative Fees'!S336</f>
        <v>122766.32</v>
      </c>
      <c r="T336" s="6">
        <f>'Net Tax Paid to Jurisdictions'!T336-'Administrative Fees'!T336</f>
        <v>111627.12</v>
      </c>
      <c r="U336" s="6">
        <v>104003.31999999998</v>
      </c>
      <c r="V336" s="6">
        <v>97970.939999999988</v>
      </c>
      <c r="W336" s="6">
        <v>100732.73000000003</v>
      </c>
      <c r="X336" s="6">
        <v>102865.78</v>
      </c>
      <c r="Y336" s="6">
        <v>98080.49</v>
      </c>
      <c r="Z336" t="s">
        <v>544</v>
      </c>
    </row>
    <row r="337" spans="1:26" x14ac:dyDescent="0.55000000000000004">
      <c r="A337" t="str">
        <f>VLOOKUP(B337,[1]jurisdictions!$E$1:$F$65536,2,FALSE)</f>
        <v>DS600019</v>
      </c>
      <c r="B337" t="s">
        <v>324</v>
      </c>
      <c r="C337" s="1">
        <v>418889.35</v>
      </c>
      <c r="D337" s="1">
        <v>520052.54</v>
      </c>
      <c r="E337" s="1">
        <v>505762.03</v>
      </c>
      <c r="F337" s="1">
        <v>524083.76</v>
      </c>
      <c r="G337" s="1">
        <v>541354.01</v>
      </c>
      <c r="H337" s="1">
        <v>538861.99</v>
      </c>
      <c r="I337" s="1">
        <v>512516.21</v>
      </c>
      <c r="J337" s="1">
        <v>543054.64000000013</v>
      </c>
      <c r="K337" s="1">
        <v>469589.28000000009</v>
      </c>
      <c r="L337" s="1">
        <v>421207.82000000007</v>
      </c>
      <c r="M337" s="6">
        <v>380688.69</v>
      </c>
      <c r="N337" s="6">
        <f>'Net Tax Paid to Jurisdictions'!N337-'Administrative Fees'!N337</f>
        <v>359764.00999999995</v>
      </c>
      <c r="O337" s="6">
        <f>'Net Tax Paid to Jurisdictions'!O337-'Administrative Fees'!O337</f>
        <v>327385.98000000004</v>
      </c>
      <c r="P337" s="6">
        <f>'Net Tax Paid to Jurisdictions'!P337-'Administrative Fees'!P337</f>
        <v>319161.60000000003</v>
      </c>
      <c r="Q337" s="6">
        <f>'Net Tax Paid to Jurisdictions'!Q337-'Administrative Fees'!Q337</f>
        <v>291043.34999999998</v>
      </c>
      <c r="R337" s="6">
        <f>'Net Tax Paid to Jurisdictions'!R337-'Administrative Fees'!R337</f>
        <v>270838.58</v>
      </c>
      <c r="S337" s="6">
        <f>'Net Tax Paid to Jurisdictions'!S337-'Administrative Fees'!S337</f>
        <v>287913.66000000003</v>
      </c>
      <c r="T337" s="6">
        <f>'Net Tax Paid to Jurisdictions'!T337-'Administrative Fees'!T337</f>
        <v>275277.35000000003</v>
      </c>
      <c r="U337" s="6">
        <v>278388.97000000003</v>
      </c>
      <c r="V337" s="6">
        <v>264443.10000000003</v>
      </c>
      <c r="W337" s="6">
        <v>268490.23999999999</v>
      </c>
      <c r="X337" s="6">
        <v>290516.85000000003</v>
      </c>
      <c r="Y337" s="6">
        <v>282712.23</v>
      </c>
      <c r="Z337" t="s">
        <v>544</v>
      </c>
    </row>
    <row r="338" spans="1:26" x14ac:dyDescent="0.55000000000000004">
      <c r="A338" t="str">
        <f>VLOOKUP(B338,[1]jurisdictions!$E$1:$F$65536,2,FALSE)</f>
        <v>DS600020</v>
      </c>
      <c r="B338" t="s">
        <v>325</v>
      </c>
      <c r="C338" s="1">
        <v>1524441.55</v>
      </c>
      <c r="D338" s="1">
        <v>1767911.43</v>
      </c>
      <c r="E338" s="1">
        <v>1525677.6999999995</v>
      </c>
      <c r="F338" s="1">
        <v>1543464.8299999996</v>
      </c>
      <c r="G338" s="1">
        <v>1685331.6400000006</v>
      </c>
      <c r="H338" s="1">
        <v>1620026.3199999998</v>
      </c>
      <c r="I338" s="1">
        <v>1540273.0199999998</v>
      </c>
      <c r="J338" s="1">
        <v>1557405.9800000002</v>
      </c>
      <c r="K338" s="1">
        <v>1366598.24</v>
      </c>
      <c r="L338" s="1">
        <v>1224128.3699999999</v>
      </c>
      <c r="M338" s="6">
        <v>1217475.1000000003</v>
      </c>
      <c r="N338" s="6">
        <f>'Net Tax Paid to Jurisdictions'!N338-'Administrative Fees'!N338</f>
        <v>1160199.95</v>
      </c>
      <c r="O338" s="6">
        <f>'Net Tax Paid to Jurisdictions'!O338-'Administrative Fees'!O338</f>
        <v>973647.25999999989</v>
      </c>
      <c r="P338" s="6">
        <f>'Net Tax Paid to Jurisdictions'!P338-'Administrative Fees'!P338</f>
        <v>925340.04</v>
      </c>
      <c r="Q338" s="6">
        <f>'Net Tax Paid to Jurisdictions'!Q338-'Administrative Fees'!Q338</f>
        <v>876148.83000000007</v>
      </c>
      <c r="R338" s="6">
        <f>'Net Tax Paid to Jurisdictions'!R338-'Administrative Fees'!R338</f>
        <v>835139.86</v>
      </c>
      <c r="S338" s="6">
        <f>'Net Tax Paid to Jurisdictions'!S338-'Administrative Fees'!S338</f>
        <v>907274.06000000017</v>
      </c>
      <c r="T338" s="6">
        <f>'Net Tax Paid to Jurisdictions'!T338-'Administrative Fees'!T338</f>
        <v>900997.45000000007</v>
      </c>
      <c r="U338" s="6">
        <v>956709.81999999983</v>
      </c>
      <c r="V338" s="6">
        <v>941513.31</v>
      </c>
      <c r="W338" s="6">
        <v>792238.10000000009</v>
      </c>
      <c r="X338" s="6">
        <v>809135.02</v>
      </c>
      <c r="Y338" s="6">
        <v>782670.77999999991</v>
      </c>
      <c r="Z338" t="s">
        <v>544</v>
      </c>
    </row>
    <row r="339" spans="1:26" x14ac:dyDescent="0.55000000000000004">
      <c r="A339" t="str">
        <f>VLOOKUP(B339,[1]jurisdictions!$E$1:$F$65536,2,FALSE)</f>
        <v>DS600021</v>
      </c>
      <c r="B339" t="s">
        <v>326</v>
      </c>
      <c r="C339" s="1">
        <v>434426.21</v>
      </c>
      <c r="D339" s="1">
        <v>513376.3899999999</v>
      </c>
      <c r="E339" s="1">
        <v>472915.06000000006</v>
      </c>
      <c r="F339" s="1">
        <v>481404.61</v>
      </c>
      <c r="G339" s="1">
        <v>509437.45999999996</v>
      </c>
      <c r="H339" s="1">
        <v>496419.0500000001</v>
      </c>
      <c r="I339" s="1">
        <v>426799.95</v>
      </c>
      <c r="J339" s="1">
        <v>454799.43</v>
      </c>
      <c r="K339" s="1">
        <v>397417.45999999996</v>
      </c>
      <c r="L339" s="1">
        <v>360609.76000000007</v>
      </c>
      <c r="M339" s="6">
        <v>322455.53000000003</v>
      </c>
      <c r="N339" s="6">
        <f>'Net Tax Paid to Jurisdictions'!N339-'Administrative Fees'!N339</f>
        <v>313829.19000000006</v>
      </c>
      <c r="O339" s="6">
        <f>'Net Tax Paid to Jurisdictions'!O339-'Administrative Fees'!O339</f>
        <v>263274.33999999997</v>
      </c>
      <c r="P339" s="6">
        <f>'Net Tax Paid to Jurisdictions'!P339-'Administrative Fees'!P339</f>
        <v>276154.13</v>
      </c>
      <c r="Q339" s="6">
        <f>'Net Tax Paid to Jurisdictions'!Q339-'Administrative Fees'!Q339</f>
        <v>230773.28999999998</v>
      </c>
      <c r="R339" s="6">
        <f>'Net Tax Paid to Jurisdictions'!R339-'Administrative Fees'!R339</f>
        <v>198747.93999999997</v>
      </c>
      <c r="S339" s="6">
        <f>'Net Tax Paid to Jurisdictions'!S339-'Administrative Fees'!S339</f>
        <v>199134.88</v>
      </c>
      <c r="T339" s="6">
        <f>'Net Tax Paid to Jurisdictions'!T339-'Administrative Fees'!T339</f>
        <v>212623.63</v>
      </c>
      <c r="U339" s="6">
        <v>259611.38</v>
      </c>
      <c r="V339" s="6">
        <v>244040.69999999998</v>
      </c>
      <c r="W339" s="6">
        <v>265649.3</v>
      </c>
      <c r="X339" s="6">
        <v>297681.96999999997</v>
      </c>
      <c r="Y339" s="6">
        <v>281736.14000000007</v>
      </c>
      <c r="Z339" t="s">
        <v>544</v>
      </c>
    </row>
    <row r="340" spans="1:26" x14ac:dyDescent="0.55000000000000004">
      <c r="A340" t="str">
        <f>VLOOKUP(B340,[1]jurisdictions!$E$1:$F$65536,2,FALSE)</f>
        <v>DS600022</v>
      </c>
      <c r="B340" t="s">
        <v>327</v>
      </c>
      <c r="C340" s="1">
        <v>15272.74</v>
      </c>
      <c r="D340" s="1">
        <v>23202.049999999996</v>
      </c>
      <c r="E340" s="1">
        <v>20052.080000000002</v>
      </c>
      <c r="F340" s="1">
        <v>16611.580000000002</v>
      </c>
      <c r="G340" s="1">
        <v>17788.270000000004</v>
      </c>
      <c r="H340" s="1">
        <v>16421.619999999995</v>
      </c>
      <c r="I340" s="1">
        <v>17528.009999999998</v>
      </c>
      <c r="J340" s="1">
        <v>28019.23</v>
      </c>
      <c r="K340" s="1">
        <v>17874.509999999998</v>
      </c>
      <c r="L340" s="1">
        <v>17720.38</v>
      </c>
      <c r="M340" s="6">
        <v>16848.16</v>
      </c>
      <c r="N340" s="6">
        <f>'Net Tax Paid to Jurisdictions'!N340-'Administrative Fees'!N340</f>
        <v>16220.470000000001</v>
      </c>
      <c r="O340" s="6">
        <f>'Net Tax Paid to Jurisdictions'!O340-'Administrative Fees'!O340</f>
        <v>15120.289999999997</v>
      </c>
      <c r="P340" s="6">
        <f>'Net Tax Paid to Jurisdictions'!P340-'Administrative Fees'!P340</f>
        <v>16053.47</v>
      </c>
      <c r="Q340" s="6">
        <f>'Net Tax Paid to Jurisdictions'!Q340-'Administrative Fees'!Q340</f>
        <v>15058.820000000002</v>
      </c>
      <c r="R340" s="6">
        <f>'Net Tax Paid to Jurisdictions'!R340-'Administrative Fees'!R340</f>
        <v>12630.74</v>
      </c>
      <c r="S340" s="6">
        <f>'Net Tax Paid to Jurisdictions'!S340-'Administrative Fees'!S340</f>
        <v>13958.619999999997</v>
      </c>
      <c r="T340" s="6">
        <f>'Net Tax Paid to Jurisdictions'!T340-'Administrative Fees'!T340</f>
        <v>13507.499999999998</v>
      </c>
      <c r="U340" s="6">
        <v>14004.929999999998</v>
      </c>
      <c r="V340" s="6">
        <v>14620.12</v>
      </c>
      <c r="W340" s="6">
        <v>15347.45</v>
      </c>
      <c r="X340" s="6">
        <v>23298.899999999998</v>
      </c>
      <c r="Y340" s="6">
        <v>10739.050000000001</v>
      </c>
      <c r="Z340" t="s">
        <v>544</v>
      </c>
    </row>
    <row r="341" spans="1:26" x14ac:dyDescent="0.55000000000000004">
      <c r="A341" t="str">
        <f>VLOOKUP(B341,[1]jurisdictions!$E$1:$F$65536,2,FALSE)</f>
        <v>DS600023</v>
      </c>
      <c r="B341" t="s">
        <v>328</v>
      </c>
      <c r="C341" s="1">
        <v>128939.04000000001</v>
      </c>
      <c r="D341" s="1">
        <v>155931.87000000002</v>
      </c>
      <c r="E341" s="1">
        <v>150430.24000000002</v>
      </c>
      <c r="F341" s="1">
        <v>148531.86000000002</v>
      </c>
      <c r="G341" s="1">
        <v>160694.35000000003</v>
      </c>
      <c r="H341" s="1">
        <v>157465.51999999999</v>
      </c>
      <c r="I341" s="1">
        <v>155691.19999999998</v>
      </c>
      <c r="J341" s="1">
        <v>187848.22999999998</v>
      </c>
      <c r="K341" s="1">
        <v>166904.42000000001</v>
      </c>
      <c r="L341" s="1">
        <v>143651.86000000004</v>
      </c>
      <c r="M341" s="6">
        <v>116560.10000000002</v>
      </c>
      <c r="N341" s="6">
        <f>'Net Tax Paid to Jurisdictions'!N341-'Administrative Fees'!N341</f>
        <v>102493.3</v>
      </c>
      <c r="O341" s="6">
        <f>'Net Tax Paid to Jurisdictions'!O341-'Administrative Fees'!O341</f>
        <v>94730.540000000008</v>
      </c>
      <c r="P341" s="6">
        <f>'Net Tax Paid to Jurisdictions'!P341-'Administrative Fees'!P341</f>
        <v>87847.560000000012</v>
      </c>
      <c r="Q341" s="6">
        <f>'Net Tax Paid to Jurisdictions'!Q341-'Administrative Fees'!Q341</f>
        <v>81589.2</v>
      </c>
      <c r="R341" s="6">
        <f>'Net Tax Paid to Jurisdictions'!R341-'Administrative Fees'!R341</f>
        <v>72079.040000000008</v>
      </c>
      <c r="S341" s="6">
        <f>'Net Tax Paid to Jurisdictions'!S341-'Administrative Fees'!S341</f>
        <v>76719.62999999999</v>
      </c>
      <c r="T341" s="6">
        <f>'Net Tax Paid to Jurisdictions'!T341-'Administrative Fees'!T341</f>
        <v>74096.37</v>
      </c>
      <c r="U341" s="6">
        <v>72555.530000000013</v>
      </c>
      <c r="V341" s="6">
        <v>72790.44</v>
      </c>
      <c r="W341" s="6">
        <v>76898.110000000015</v>
      </c>
      <c r="X341" s="6">
        <v>73575.340000000011</v>
      </c>
      <c r="Y341" s="6">
        <v>72101.42</v>
      </c>
      <c r="Z341" t="s">
        <v>544</v>
      </c>
    </row>
    <row r="342" spans="1:26" x14ac:dyDescent="0.55000000000000004">
      <c r="A342" t="str">
        <f>VLOOKUP(B342,[1]jurisdictions!$E$1:$F$65536,2,FALSE)</f>
        <v>DS600024</v>
      </c>
      <c r="B342" t="s">
        <v>329</v>
      </c>
      <c r="C342" s="1">
        <v>716569.54999999993</v>
      </c>
      <c r="D342" s="1">
        <v>811069.31000000017</v>
      </c>
      <c r="E342" s="1">
        <v>792349</v>
      </c>
      <c r="F342" s="1">
        <v>736034.7</v>
      </c>
      <c r="G342" s="1">
        <v>778222.59999999986</v>
      </c>
      <c r="H342" s="1">
        <v>753577.21</v>
      </c>
      <c r="I342" s="1">
        <v>770226.69</v>
      </c>
      <c r="J342" s="1">
        <v>961389.31</v>
      </c>
      <c r="K342" s="1">
        <v>859613.23999999976</v>
      </c>
      <c r="L342" s="1">
        <v>805859.12999999989</v>
      </c>
      <c r="M342" s="6">
        <v>764398.96</v>
      </c>
      <c r="N342" s="6">
        <f>'Net Tax Paid to Jurisdictions'!N342-'Administrative Fees'!N342</f>
        <v>740892.24000000011</v>
      </c>
      <c r="O342" s="6">
        <f>'Net Tax Paid to Jurisdictions'!O342-'Administrative Fees'!O342</f>
        <v>679447.30999999994</v>
      </c>
      <c r="P342" s="6">
        <f>'Net Tax Paid to Jurisdictions'!P342-'Administrative Fees'!P342</f>
        <v>645372.5</v>
      </c>
      <c r="Q342" s="6">
        <f>'Net Tax Paid to Jurisdictions'!Q342-'Administrative Fees'!Q342</f>
        <v>610366.42000000004</v>
      </c>
      <c r="R342" s="6">
        <f>'Net Tax Paid to Jurisdictions'!R342-'Administrative Fees'!R342</f>
        <v>623108.42000000016</v>
      </c>
      <c r="S342" s="6">
        <f>'Net Tax Paid to Jurisdictions'!S342-'Administrative Fees'!S342</f>
        <v>738575.35000000009</v>
      </c>
      <c r="T342" s="6">
        <f>'Net Tax Paid to Jurisdictions'!T342-'Administrative Fees'!T342</f>
        <v>748952.97</v>
      </c>
      <c r="U342" s="6">
        <v>729065.33000000007</v>
      </c>
      <c r="V342" s="6">
        <v>680199.14</v>
      </c>
      <c r="W342" s="6">
        <v>698551.42999999993</v>
      </c>
      <c r="X342" s="6">
        <v>747490.62</v>
      </c>
      <c r="Y342" s="6">
        <v>720206.20000000007</v>
      </c>
      <c r="Z342" t="s">
        <v>544</v>
      </c>
    </row>
    <row r="343" spans="1:26" x14ac:dyDescent="0.55000000000000004">
      <c r="A343" t="str">
        <f>VLOOKUP(B343,[1]jurisdictions!$E$1:$F$65536,2,FALSE)</f>
        <v>DS600025</v>
      </c>
      <c r="B343" t="s">
        <v>330</v>
      </c>
      <c r="C343" s="1">
        <v>35665.770000000004</v>
      </c>
      <c r="D343" s="1">
        <v>42925.69</v>
      </c>
      <c r="E343" s="1">
        <v>40327.659999999996</v>
      </c>
      <c r="F343" s="1">
        <v>37492.360000000008</v>
      </c>
      <c r="G343" s="1">
        <v>40329.640000000014</v>
      </c>
      <c r="H343" s="1">
        <v>41326.810000000005</v>
      </c>
      <c r="I343" s="1">
        <v>45985.59</v>
      </c>
      <c r="J343" s="1">
        <v>59470.649999999994</v>
      </c>
      <c r="K343" s="1">
        <v>52358.14</v>
      </c>
      <c r="L343" s="1">
        <v>48906.47</v>
      </c>
      <c r="M343" s="6">
        <v>48793.549999999996</v>
      </c>
      <c r="N343" s="6">
        <f>'Net Tax Paid to Jurisdictions'!N343-'Administrative Fees'!N343</f>
        <v>51667.639999999985</v>
      </c>
      <c r="O343" s="6">
        <f>'Net Tax Paid to Jurisdictions'!O343-'Administrative Fees'!O343</f>
        <v>47957.400000000009</v>
      </c>
      <c r="P343" s="6">
        <f>'Net Tax Paid to Jurisdictions'!P343-'Administrative Fees'!P343</f>
        <v>46340.960000000006</v>
      </c>
      <c r="Q343" s="6">
        <f>'Net Tax Paid to Jurisdictions'!Q343-'Administrative Fees'!Q343</f>
        <v>42965.5</v>
      </c>
      <c r="R343" s="6">
        <f>'Net Tax Paid to Jurisdictions'!R343-'Administrative Fees'!R343</f>
        <v>40077.159999999996</v>
      </c>
      <c r="S343" s="6">
        <f>'Net Tax Paid to Jurisdictions'!S343-'Administrative Fees'!S343</f>
        <v>45553.109999999986</v>
      </c>
      <c r="T343" s="6">
        <f>'Net Tax Paid to Jurisdictions'!T343-'Administrative Fees'!T343</f>
        <v>43452.05</v>
      </c>
      <c r="U343" s="6">
        <v>40753.83</v>
      </c>
      <c r="V343" s="6">
        <v>40259.89</v>
      </c>
      <c r="W343" s="6">
        <v>44024.83</v>
      </c>
      <c r="X343" s="6">
        <v>48521.95</v>
      </c>
      <c r="Y343" s="6">
        <v>38105.040000000001</v>
      </c>
      <c r="Z343" t="s">
        <v>544</v>
      </c>
    </row>
    <row r="344" spans="1:26" x14ac:dyDescent="0.55000000000000004">
      <c r="A344" t="str">
        <f>VLOOKUP(B344,[1]jurisdictions!$E$1:$F$65536,2,FALSE)</f>
        <v>DS600026</v>
      </c>
      <c r="B344" t="s">
        <v>331</v>
      </c>
      <c r="C344" s="1">
        <v>137385.47000000003</v>
      </c>
      <c r="D344" s="1">
        <v>174468.96000000002</v>
      </c>
      <c r="E344" s="1">
        <v>172654.1</v>
      </c>
      <c r="F344" s="1">
        <v>182589.77000000002</v>
      </c>
      <c r="G344" s="1">
        <v>205065.53000000003</v>
      </c>
      <c r="H344" s="1">
        <v>197021.47</v>
      </c>
      <c r="I344" s="1">
        <v>197349.5</v>
      </c>
      <c r="J344" s="1">
        <v>205401.87999999998</v>
      </c>
      <c r="K344" s="1">
        <v>169586.53</v>
      </c>
      <c r="L344" s="1">
        <v>144329.99000000002</v>
      </c>
      <c r="M344" s="6">
        <v>135896.05000000002</v>
      </c>
      <c r="N344" s="6">
        <f>'Net Tax Paid to Jurisdictions'!N344-'Administrative Fees'!N344</f>
        <v>127254.28000000004</v>
      </c>
      <c r="O344" s="6">
        <f>'Net Tax Paid to Jurisdictions'!O344-'Administrative Fees'!O344</f>
        <v>104454.54000000002</v>
      </c>
      <c r="P344" s="6">
        <f>'Net Tax Paid to Jurisdictions'!P344-'Administrative Fees'!P344</f>
        <v>96458.62000000001</v>
      </c>
      <c r="Q344" s="6">
        <f>'Net Tax Paid to Jurisdictions'!Q344-'Administrative Fees'!Q344</f>
        <v>87632.380000000019</v>
      </c>
      <c r="R344" s="6">
        <f>'Net Tax Paid to Jurisdictions'!R344-'Administrative Fees'!R344</f>
        <v>77763.989999999991</v>
      </c>
      <c r="S344" s="6">
        <f>'Net Tax Paid to Jurisdictions'!S344-'Administrative Fees'!S344</f>
        <v>83503.53</v>
      </c>
      <c r="T344" s="6">
        <f>'Net Tax Paid to Jurisdictions'!T344-'Administrative Fees'!T344</f>
        <v>76465.830000000016</v>
      </c>
      <c r="U344" s="6">
        <v>72912.000000000029</v>
      </c>
      <c r="V344" s="6">
        <v>74580.640000000014</v>
      </c>
      <c r="W344" s="6">
        <v>75095.060000000012</v>
      </c>
      <c r="X344" s="6">
        <v>79572.639999999999</v>
      </c>
      <c r="Y344" s="6">
        <v>77313.160000000018</v>
      </c>
      <c r="Z344" t="s">
        <v>544</v>
      </c>
    </row>
    <row r="345" spans="1:26" x14ac:dyDescent="0.55000000000000004">
      <c r="A345" t="str">
        <f>VLOOKUP(B345,[1]jurisdictions!$E$1:$F$65536,2,FALSE)</f>
        <v>DS600027</v>
      </c>
      <c r="B345" t="s">
        <v>332</v>
      </c>
      <c r="C345" s="1">
        <v>1264295.06</v>
      </c>
      <c r="D345" s="1">
        <v>1318128.45</v>
      </c>
      <c r="E345" s="1">
        <v>1219342.3699999999</v>
      </c>
      <c r="F345" s="1">
        <v>1126267.74</v>
      </c>
      <c r="G345" s="1">
        <v>1116417.29</v>
      </c>
      <c r="H345" s="1">
        <v>1095810.9099999997</v>
      </c>
      <c r="I345" s="1">
        <v>1191950.26</v>
      </c>
      <c r="J345" s="1">
        <v>1392260.52</v>
      </c>
      <c r="K345" s="1">
        <v>1224287.0499999996</v>
      </c>
      <c r="L345" s="1">
        <v>1179623.0099999998</v>
      </c>
      <c r="M345" s="6">
        <v>1160329.8699999999</v>
      </c>
      <c r="N345" s="6">
        <f>'Net Tax Paid to Jurisdictions'!N345-'Administrative Fees'!N345</f>
        <v>1156650.3199999998</v>
      </c>
      <c r="O345" s="6">
        <f>'Net Tax Paid to Jurisdictions'!O345-'Administrative Fees'!O345</f>
        <v>1038183.7300000002</v>
      </c>
      <c r="P345" s="6">
        <f>'Net Tax Paid to Jurisdictions'!P345-'Administrative Fees'!P345</f>
        <v>1082929.7999999998</v>
      </c>
      <c r="Q345" s="6">
        <f>'Net Tax Paid to Jurisdictions'!Q345-'Administrative Fees'!Q345</f>
        <v>999179.46000000008</v>
      </c>
      <c r="R345" s="6">
        <f>'Net Tax Paid to Jurisdictions'!R345-'Administrative Fees'!R345</f>
        <v>933892.77000000014</v>
      </c>
      <c r="S345" s="6">
        <f>'Net Tax Paid to Jurisdictions'!S345-'Administrative Fees'!S345</f>
        <v>1056983.2</v>
      </c>
      <c r="T345" s="6">
        <f>'Net Tax Paid to Jurisdictions'!T345-'Administrative Fees'!T345</f>
        <v>1049563.1599999999</v>
      </c>
      <c r="U345" s="6">
        <v>1059778.9999999998</v>
      </c>
      <c r="V345" s="6">
        <v>1014297.6500000001</v>
      </c>
      <c r="W345" s="6">
        <v>1037094.5900000001</v>
      </c>
      <c r="X345" s="6">
        <v>1124655.3799999999</v>
      </c>
      <c r="Y345" s="6">
        <v>1154571.6200000001</v>
      </c>
      <c r="Z345" t="s">
        <v>544</v>
      </c>
    </row>
    <row r="346" spans="1:26" x14ac:dyDescent="0.55000000000000004">
      <c r="A346" t="str">
        <f>VLOOKUP(B346,[1]jurisdictions!$E$1:$F$65536,2,FALSE)</f>
        <v>DS600028</v>
      </c>
      <c r="B346" t="s">
        <v>333</v>
      </c>
      <c r="C346" s="1">
        <v>644615.42000000004</v>
      </c>
      <c r="D346" s="1">
        <v>753956.54000000015</v>
      </c>
      <c r="E346" s="1">
        <v>687365.91</v>
      </c>
      <c r="F346" s="1">
        <v>706086.71</v>
      </c>
      <c r="G346" s="1">
        <v>813597.19</v>
      </c>
      <c r="H346" s="1">
        <v>848587.2699999999</v>
      </c>
      <c r="I346" s="1">
        <v>950765.94</v>
      </c>
      <c r="J346" s="1">
        <v>1278314.1199999999</v>
      </c>
      <c r="K346" s="1">
        <v>1092950.4399999997</v>
      </c>
      <c r="L346" s="1">
        <v>1015800.6</v>
      </c>
      <c r="M346" s="6">
        <v>1735436.02</v>
      </c>
      <c r="N346" s="6">
        <f>'Net Tax Paid to Jurisdictions'!N346-'Administrative Fees'!N346</f>
        <v>2238859.86</v>
      </c>
      <c r="O346" s="6">
        <f>'Net Tax Paid to Jurisdictions'!O346-'Administrative Fees'!O346</f>
        <v>2181904.16</v>
      </c>
      <c r="P346" s="6">
        <f>'Net Tax Paid to Jurisdictions'!P346-'Administrative Fees'!P346</f>
        <v>2110604.2600000007</v>
      </c>
      <c r="Q346" s="6">
        <f>'Net Tax Paid to Jurisdictions'!Q346-'Administrative Fees'!Q346</f>
        <v>2039310.2000000002</v>
      </c>
      <c r="R346" s="6">
        <f>'Net Tax Paid to Jurisdictions'!R346-'Administrative Fees'!R346</f>
        <v>1988875.76</v>
      </c>
      <c r="S346" s="6">
        <f>'Net Tax Paid to Jurisdictions'!S346-'Administrative Fees'!S346</f>
        <v>2126140.0699999998</v>
      </c>
      <c r="T346" s="6">
        <f>'Net Tax Paid to Jurisdictions'!T346-'Administrative Fees'!T346</f>
        <v>2012848.3</v>
      </c>
      <c r="U346" s="6">
        <v>1928599.2299999991</v>
      </c>
      <c r="V346" s="6">
        <v>1910739.3899999997</v>
      </c>
      <c r="W346" s="6">
        <v>2003427.0399999998</v>
      </c>
      <c r="X346" s="6">
        <v>2050838.31</v>
      </c>
      <c r="Y346" s="6">
        <v>2108965.2199999997</v>
      </c>
      <c r="Z346" t="s">
        <v>544</v>
      </c>
    </row>
    <row r="347" spans="1:26" x14ac:dyDescent="0.55000000000000004">
      <c r="A347" t="str">
        <f>VLOOKUP(B347,[1]jurisdictions!$E$1:$F$65536,2,FALSE)</f>
        <v>DS600029</v>
      </c>
      <c r="B347" t="s">
        <v>334</v>
      </c>
      <c r="C347" s="1">
        <v>83457.47</v>
      </c>
      <c r="D347" s="1">
        <v>113076.43999999999</v>
      </c>
      <c r="E347" s="1">
        <v>100071.76000000002</v>
      </c>
      <c r="F347" s="1">
        <v>92217.260000000009</v>
      </c>
      <c r="G347" s="1">
        <v>91560.88</v>
      </c>
      <c r="H347" s="1">
        <v>105125.60000000002</v>
      </c>
      <c r="I347" s="1">
        <v>88459.23</v>
      </c>
      <c r="J347" s="1">
        <v>76844.099999999977</v>
      </c>
      <c r="K347" s="1">
        <v>64163.29</v>
      </c>
      <c r="L347" s="1">
        <v>90430.62000000001</v>
      </c>
      <c r="M347" s="6">
        <v>95717.099999999991</v>
      </c>
      <c r="N347" s="6">
        <f>'Net Tax Paid to Jurisdictions'!N347-'Administrative Fees'!N347</f>
        <v>90167.02</v>
      </c>
      <c r="O347" s="6">
        <f>'Net Tax Paid to Jurisdictions'!O347-'Administrative Fees'!O347</f>
        <v>84737.14</v>
      </c>
      <c r="P347" s="6">
        <f>'Net Tax Paid to Jurisdictions'!P347-'Administrative Fees'!P347</f>
        <v>82952.42</v>
      </c>
      <c r="Q347" s="6">
        <f>'Net Tax Paid to Jurisdictions'!Q347-'Administrative Fees'!Q347</f>
        <v>81194.87</v>
      </c>
      <c r="R347" s="6">
        <f>'Net Tax Paid to Jurisdictions'!R347-'Administrative Fees'!R347</f>
        <v>74755.409999999989</v>
      </c>
      <c r="S347" s="6">
        <f>'Net Tax Paid to Jurisdictions'!S347-'Administrative Fees'!S347</f>
        <v>79598.48</v>
      </c>
      <c r="T347" s="6">
        <f>'Net Tax Paid to Jurisdictions'!T347-'Administrative Fees'!T347</f>
        <v>75258.720000000001</v>
      </c>
      <c r="U347" s="6">
        <v>75281.350000000006</v>
      </c>
      <c r="V347" s="6">
        <v>69489.570000000022</v>
      </c>
      <c r="W347" s="6">
        <v>72491.190000000017</v>
      </c>
      <c r="X347" s="6">
        <v>73471.16</v>
      </c>
      <c r="Y347" s="6">
        <v>63472.46</v>
      </c>
      <c r="Z347" t="s">
        <v>544</v>
      </c>
    </row>
    <row r="348" spans="1:26" x14ac:dyDescent="0.55000000000000004">
      <c r="A348" t="str">
        <f>VLOOKUP(B348,[1]jurisdictions!$E$1:$F$65536,2,FALSE)</f>
        <v>DS600030</v>
      </c>
      <c r="B348" t="s">
        <v>335</v>
      </c>
      <c r="C348" s="1">
        <v>404891.98</v>
      </c>
      <c r="D348" s="1">
        <v>491661.63</v>
      </c>
      <c r="E348" s="1">
        <v>515709.1399999999</v>
      </c>
      <c r="F348" s="1">
        <v>534304.26</v>
      </c>
      <c r="G348" s="1">
        <v>615974.85000000009</v>
      </c>
      <c r="H348" s="1">
        <v>637621.64</v>
      </c>
      <c r="I348" s="1">
        <v>639663.27</v>
      </c>
      <c r="J348" s="1">
        <v>747481.59999999986</v>
      </c>
      <c r="K348" s="1">
        <v>713897.10999999987</v>
      </c>
      <c r="L348" s="1">
        <v>683293.69000000006</v>
      </c>
      <c r="M348" s="6">
        <v>663556.07000000007</v>
      </c>
      <c r="N348" s="6">
        <f>'Net Tax Paid to Jurisdictions'!N348-'Administrative Fees'!N348</f>
        <v>582641.26000000013</v>
      </c>
      <c r="O348" s="6">
        <f>'Net Tax Paid to Jurisdictions'!O348-'Administrative Fees'!O348</f>
        <v>546593.03</v>
      </c>
      <c r="P348" s="6">
        <f>'Net Tax Paid to Jurisdictions'!P348-'Administrative Fees'!P348</f>
        <v>524438.15</v>
      </c>
      <c r="Q348" s="6">
        <f>'Net Tax Paid to Jurisdictions'!Q348-'Administrative Fees'!Q348</f>
        <v>510642.69000000006</v>
      </c>
      <c r="R348" s="6">
        <f>'Net Tax Paid to Jurisdictions'!R348-'Administrative Fees'!R348</f>
        <v>489547.48000000004</v>
      </c>
      <c r="S348" s="6">
        <f>'Net Tax Paid to Jurisdictions'!S348-'Administrative Fees'!S348</f>
        <v>491763.24000000011</v>
      </c>
      <c r="T348" s="6">
        <f>'Net Tax Paid to Jurisdictions'!T348-'Administrative Fees'!T348</f>
        <v>444729.44000000012</v>
      </c>
      <c r="U348" s="6">
        <v>432376.21000000008</v>
      </c>
      <c r="V348" s="6">
        <v>501071.01999999996</v>
      </c>
      <c r="W348" s="6">
        <v>531798.87999999989</v>
      </c>
      <c r="X348" s="6">
        <v>585065.67999999993</v>
      </c>
      <c r="Y348" s="6">
        <v>514962.31000000006</v>
      </c>
      <c r="Z348" t="s">
        <v>544</v>
      </c>
    </row>
    <row r="349" spans="1:26" x14ac:dyDescent="0.55000000000000004">
      <c r="A349" t="str">
        <f>VLOOKUP(B349,[1]jurisdictions!$E$1:$F$65536,2,FALSE)</f>
        <v>DS600031</v>
      </c>
      <c r="B349" t="s">
        <v>336</v>
      </c>
      <c r="C349" s="1">
        <v>1404729.38</v>
      </c>
      <c r="D349" s="1">
        <v>1677485.39</v>
      </c>
      <c r="E349" s="1">
        <v>1644428.2099999995</v>
      </c>
      <c r="F349" s="1">
        <v>1621684.47</v>
      </c>
      <c r="G349" s="1">
        <v>1741878.16</v>
      </c>
      <c r="H349" s="1">
        <v>1713981.3600000003</v>
      </c>
      <c r="I349" s="1">
        <v>1748032.9599999997</v>
      </c>
      <c r="J349" s="1">
        <v>1881782.1400000001</v>
      </c>
      <c r="K349" s="1">
        <v>1670654.52</v>
      </c>
      <c r="L349" s="1">
        <v>1538092.66</v>
      </c>
      <c r="M349" s="6">
        <v>1458197.4</v>
      </c>
      <c r="N349" s="6">
        <f>'Net Tax Paid to Jurisdictions'!N349-'Administrative Fees'!N349</f>
        <v>1391720.46</v>
      </c>
      <c r="O349" s="6">
        <f>'Net Tax Paid to Jurisdictions'!O349-'Administrative Fees'!O349</f>
        <v>1225566.5600000003</v>
      </c>
      <c r="P349" s="6">
        <f>'Net Tax Paid to Jurisdictions'!P349-'Administrative Fees'!P349</f>
        <v>1236490.5300000003</v>
      </c>
      <c r="Q349" s="6">
        <f>'Net Tax Paid to Jurisdictions'!Q349-'Administrative Fees'!Q349</f>
        <v>1004723.0700000002</v>
      </c>
      <c r="R349" s="6">
        <f>'Net Tax Paid to Jurisdictions'!R349-'Administrative Fees'!R349</f>
        <v>1019684.1600000001</v>
      </c>
      <c r="S349" s="6">
        <f>'Net Tax Paid to Jurisdictions'!S349-'Administrative Fees'!S349</f>
        <v>1109538.0599999998</v>
      </c>
      <c r="T349" s="6">
        <f>'Net Tax Paid to Jurisdictions'!T349-'Administrative Fees'!T349</f>
        <v>1104471.07</v>
      </c>
      <c r="U349" s="6">
        <v>1079149.6999999997</v>
      </c>
      <c r="V349" s="6">
        <v>1047247.2300000001</v>
      </c>
      <c r="W349" s="6">
        <v>1074069.06</v>
      </c>
      <c r="X349" s="6">
        <v>1147856.01</v>
      </c>
      <c r="Y349" s="6">
        <v>1118423.6599999997</v>
      </c>
      <c r="Z349" t="s">
        <v>544</v>
      </c>
    </row>
    <row r="350" spans="1:26" x14ac:dyDescent="0.55000000000000004">
      <c r="A350" t="str">
        <f>VLOOKUP(B350,[1]jurisdictions!$E$1:$F$65536,2,FALSE)</f>
        <v>DS600032</v>
      </c>
      <c r="B350" t="s">
        <v>337</v>
      </c>
      <c r="C350" s="1">
        <v>963054.78</v>
      </c>
      <c r="D350" s="1">
        <v>1189055.8199999998</v>
      </c>
      <c r="E350" s="1">
        <v>1324208.7899999996</v>
      </c>
      <c r="F350" s="1">
        <v>1418490.0799999998</v>
      </c>
      <c r="G350" s="1">
        <v>1471614.37</v>
      </c>
      <c r="H350" s="1">
        <v>1480152.2699999998</v>
      </c>
      <c r="I350" s="1">
        <v>1489046.7399999998</v>
      </c>
      <c r="J350" s="1">
        <v>1760833.44</v>
      </c>
      <c r="K350" s="1">
        <v>1579932.73</v>
      </c>
      <c r="L350" s="1">
        <v>1486768.56</v>
      </c>
      <c r="M350" s="6">
        <v>1443501.2499999998</v>
      </c>
      <c r="N350" s="6">
        <f>'Net Tax Paid to Jurisdictions'!N350-'Administrative Fees'!N350</f>
        <v>1416524.7500000002</v>
      </c>
      <c r="O350" s="6">
        <f>'Net Tax Paid to Jurisdictions'!O350-'Administrative Fees'!O350</f>
        <v>1313293.01</v>
      </c>
      <c r="P350" s="6">
        <f>'Net Tax Paid to Jurisdictions'!P350-'Administrative Fees'!P350</f>
        <v>1254275.5999999999</v>
      </c>
      <c r="Q350" s="6">
        <f>'Net Tax Paid to Jurisdictions'!Q350-'Administrative Fees'!Q350</f>
        <v>1155333.9500000002</v>
      </c>
      <c r="R350" s="6">
        <f>'Net Tax Paid to Jurisdictions'!R350-'Administrative Fees'!R350</f>
        <v>1055173.9900000002</v>
      </c>
      <c r="S350" s="6">
        <f>'Net Tax Paid to Jurisdictions'!S350-'Administrative Fees'!S350</f>
        <v>1107851.1599999999</v>
      </c>
      <c r="T350" s="6">
        <f>'Net Tax Paid to Jurisdictions'!T350-'Administrative Fees'!T350</f>
        <v>1006835.36</v>
      </c>
      <c r="U350" s="6">
        <v>993554.40999999992</v>
      </c>
      <c r="V350" s="6">
        <v>948726.27</v>
      </c>
      <c r="W350" s="6">
        <v>1002098.28</v>
      </c>
      <c r="X350" s="6">
        <v>1009826.8300000002</v>
      </c>
      <c r="Y350" s="6">
        <v>961217.49000000011</v>
      </c>
      <c r="Z350" t="s">
        <v>544</v>
      </c>
    </row>
    <row r="351" spans="1:26" x14ac:dyDescent="0.55000000000000004">
      <c r="A351" t="str">
        <f>VLOOKUP(B351,[1]jurisdictions!$E$1:$F$65536,2,FALSE)</f>
        <v>DS600033</v>
      </c>
      <c r="B351" t="s">
        <v>338</v>
      </c>
      <c r="C351" s="1">
        <v>86931.8</v>
      </c>
      <c r="D351" s="1">
        <v>98181.65</v>
      </c>
      <c r="E351" s="1">
        <v>93035.82</v>
      </c>
      <c r="F351" s="1">
        <v>92802.68</v>
      </c>
      <c r="G351" s="1">
        <v>100652.64</v>
      </c>
      <c r="H351" s="1">
        <v>140094.44</v>
      </c>
      <c r="I351" s="1">
        <v>167582.48000000004</v>
      </c>
      <c r="J351" s="1">
        <v>173934.83000000002</v>
      </c>
      <c r="K351" s="1">
        <v>155313.54</v>
      </c>
      <c r="L351" s="1">
        <v>82794.89</v>
      </c>
      <c r="M351" s="6">
        <v>70294.73</v>
      </c>
      <c r="N351" s="6">
        <f>'Net Tax Paid to Jurisdictions'!N351-'Administrative Fees'!N351</f>
        <v>61352.819999999992</v>
      </c>
      <c r="O351" s="6">
        <f>'Net Tax Paid to Jurisdictions'!O351-'Administrative Fees'!O351</f>
        <v>53338.140000000007</v>
      </c>
      <c r="P351" s="6">
        <f>'Net Tax Paid to Jurisdictions'!P351-'Administrative Fees'!P351</f>
        <v>53662.93</v>
      </c>
      <c r="Q351" s="6">
        <f>'Net Tax Paid to Jurisdictions'!Q351-'Administrative Fees'!Q351</f>
        <v>55344.04</v>
      </c>
      <c r="R351" s="6">
        <f>'Net Tax Paid to Jurisdictions'!R351-'Administrative Fees'!R351</f>
        <v>50873.610000000008</v>
      </c>
      <c r="S351" s="6">
        <f>'Net Tax Paid to Jurisdictions'!S351-'Administrative Fees'!S351</f>
        <v>54941.799999999988</v>
      </c>
      <c r="T351" s="6">
        <f>'Net Tax Paid to Jurisdictions'!T351-'Administrative Fees'!T351</f>
        <v>48628.32</v>
      </c>
      <c r="U351" s="6">
        <v>47266.2</v>
      </c>
      <c r="V351" s="6">
        <v>49115.780000000006</v>
      </c>
      <c r="W351" s="6">
        <v>52337.48</v>
      </c>
      <c r="X351" s="6">
        <v>56636.710000000006</v>
      </c>
      <c r="Y351" s="6">
        <v>52215.32</v>
      </c>
      <c r="Z351" t="s">
        <v>544</v>
      </c>
    </row>
    <row r="352" spans="1:26" x14ac:dyDescent="0.55000000000000004">
      <c r="A352" t="str">
        <f>VLOOKUP(B352,[1]jurisdictions!$E$1:$F$65536,2,FALSE)</f>
        <v>DS600034</v>
      </c>
      <c r="B352" t="s">
        <v>339</v>
      </c>
      <c r="C352" s="1">
        <v>79950.560000000012</v>
      </c>
      <c r="D352" s="1">
        <v>90990.9</v>
      </c>
      <c r="E352" s="1">
        <v>94834.94</v>
      </c>
      <c r="F352" s="1">
        <v>90220.75</v>
      </c>
      <c r="G352" s="1">
        <v>95950.62</v>
      </c>
      <c r="H352" s="1">
        <v>96920.319999999992</v>
      </c>
      <c r="I352" s="1">
        <v>73476.990000000005</v>
      </c>
      <c r="J352" s="1">
        <v>111656.44000000003</v>
      </c>
      <c r="K352" s="1">
        <v>78710.41</v>
      </c>
      <c r="L352" s="1">
        <v>65005.119999999995</v>
      </c>
      <c r="M352" s="6">
        <v>56055.830000000009</v>
      </c>
      <c r="N352" s="6">
        <f>'Net Tax Paid to Jurisdictions'!N352-'Administrative Fees'!N352</f>
        <v>53363.72</v>
      </c>
      <c r="O352" s="6">
        <f>'Net Tax Paid to Jurisdictions'!O352-'Administrative Fees'!O352</f>
        <v>48222.419999999991</v>
      </c>
      <c r="P352" s="6">
        <f>'Net Tax Paid to Jurisdictions'!P352-'Administrative Fees'!P352</f>
        <v>45881.30999999999</v>
      </c>
      <c r="Q352" s="6">
        <f>'Net Tax Paid to Jurisdictions'!Q352-'Administrative Fees'!Q352</f>
        <v>41357.840000000011</v>
      </c>
      <c r="R352" s="6">
        <f>'Net Tax Paid to Jurisdictions'!R352-'Administrative Fees'!R352</f>
        <v>34862.729999999996</v>
      </c>
      <c r="S352" s="6">
        <f>'Net Tax Paid to Jurisdictions'!S352-'Administrative Fees'!S352</f>
        <v>37984.890000000007</v>
      </c>
      <c r="T352" s="6">
        <f>'Net Tax Paid to Jurisdictions'!T352-'Administrative Fees'!T352</f>
        <v>38296.700000000004</v>
      </c>
      <c r="U352" s="6">
        <v>66711.299999999988</v>
      </c>
      <c r="V352" s="6">
        <v>84543.51</v>
      </c>
      <c r="W352" s="6">
        <v>83674.36</v>
      </c>
      <c r="X352" s="6">
        <v>83328.39</v>
      </c>
      <c r="Y352" s="6">
        <v>80412.87</v>
      </c>
      <c r="Z352" t="s">
        <v>544</v>
      </c>
    </row>
    <row r="353" spans="1:26" x14ac:dyDescent="0.55000000000000004">
      <c r="A353" t="str">
        <f>VLOOKUP(B353,[1]jurisdictions!$E$1:$F$65536,2,FALSE)</f>
        <v>DS600035</v>
      </c>
      <c r="B353" t="s">
        <v>340</v>
      </c>
      <c r="C353" s="1">
        <v>291400.44</v>
      </c>
      <c r="D353" s="1">
        <v>356044.51999999996</v>
      </c>
      <c r="E353" s="1">
        <v>347079.76999999996</v>
      </c>
      <c r="F353" s="1">
        <v>330142.53000000003</v>
      </c>
      <c r="G353" s="1">
        <v>339695.7699999999</v>
      </c>
      <c r="H353" s="1">
        <v>338289.71</v>
      </c>
      <c r="I353" s="1">
        <v>348134.89999999997</v>
      </c>
      <c r="J353" s="1">
        <v>430758.54999999993</v>
      </c>
      <c r="K353" s="1">
        <v>389124.9599999999</v>
      </c>
      <c r="L353" s="1">
        <v>369404.31000000006</v>
      </c>
      <c r="M353" s="6">
        <v>348031.39999999991</v>
      </c>
      <c r="N353" s="6">
        <f>'Net Tax Paid to Jurisdictions'!N353-'Administrative Fees'!N353</f>
        <v>347964.91000000003</v>
      </c>
      <c r="O353" s="6">
        <f>'Net Tax Paid to Jurisdictions'!O353-'Administrative Fees'!O353</f>
        <v>326605.82</v>
      </c>
      <c r="P353" s="6">
        <f>'Net Tax Paid to Jurisdictions'!P353-'Administrative Fees'!P353</f>
        <v>320741.18</v>
      </c>
      <c r="Q353" s="6">
        <f>'Net Tax Paid to Jurisdictions'!Q353-'Administrative Fees'!Q353</f>
        <v>301297.83</v>
      </c>
      <c r="R353" s="6">
        <f>'Net Tax Paid to Jurisdictions'!R353-'Administrative Fees'!R353</f>
        <v>288107.8</v>
      </c>
      <c r="S353" s="6">
        <f>'Net Tax Paid to Jurisdictions'!S353-'Administrative Fees'!S353</f>
        <v>314792</v>
      </c>
      <c r="T353" s="6">
        <f>'Net Tax Paid to Jurisdictions'!T353-'Administrative Fees'!T353</f>
        <v>305286.93999999994</v>
      </c>
      <c r="U353" s="6">
        <v>305895.43</v>
      </c>
      <c r="V353" s="6">
        <v>303483.88999999996</v>
      </c>
      <c r="W353" s="6">
        <v>325958.28999999992</v>
      </c>
      <c r="X353" s="6">
        <v>328604.3</v>
      </c>
      <c r="Y353" s="6">
        <v>312842.07999999996</v>
      </c>
      <c r="Z353" t="s">
        <v>544</v>
      </c>
    </row>
    <row r="354" spans="1:26" x14ac:dyDescent="0.55000000000000004">
      <c r="A354" t="str">
        <f>VLOOKUP(B354,[1]jurisdictions!$E$1:$F$65536,2,FALSE)</f>
        <v>DS600036</v>
      </c>
      <c r="B354" t="s">
        <v>341</v>
      </c>
      <c r="C354" s="1">
        <v>1476989.16</v>
      </c>
      <c r="D354" s="1">
        <v>2001716.4000000001</v>
      </c>
      <c r="E354" s="1">
        <v>2100558.91</v>
      </c>
      <c r="F354" s="1">
        <v>2264146.1500000004</v>
      </c>
      <c r="G354" s="1">
        <v>2675446.23</v>
      </c>
      <c r="H354" s="1">
        <v>2680389.08</v>
      </c>
      <c r="I354" s="1">
        <v>2750948.7899999996</v>
      </c>
      <c r="J354" s="1">
        <v>3188314.6999999997</v>
      </c>
      <c r="K354" s="1">
        <v>2998691.46</v>
      </c>
      <c r="L354" s="1">
        <v>2816727.7</v>
      </c>
      <c r="M354" s="6">
        <v>2791467.5799999996</v>
      </c>
      <c r="N354" s="6">
        <f>'Net Tax Paid to Jurisdictions'!N354-'Administrative Fees'!N354</f>
        <v>2764793.4099999997</v>
      </c>
      <c r="O354" s="6">
        <f>'Net Tax Paid to Jurisdictions'!O354-'Administrative Fees'!O354</f>
        <v>2606484.83</v>
      </c>
      <c r="P354" s="6">
        <f>'Net Tax Paid to Jurisdictions'!P354-'Administrative Fees'!P354</f>
        <v>2518353.66</v>
      </c>
      <c r="Q354" s="6">
        <f>'Net Tax Paid to Jurisdictions'!Q354-'Administrative Fees'!Q354</f>
        <v>2324963.0099999998</v>
      </c>
      <c r="R354" s="6">
        <f>'Net Tax Paid to Jurisdictions'!R354-'Administrative Fees'!R354</f>
        <v>2116185.37</v>
      </c>
      <c r="S354" s="6">
        <f>'Net Tax Paid to Jurisdictions'!S354-'Administrative Fees'!S354</f>
        <v>2318609.98</v>
      </c>
      <c r="T354" s="6">
        <f>'Net Tax Paid to Jurisdictions'!T354-'Administrative Fees'!T354</f>
        <v>2137754.79</v>
      </c>
      <c r="U354" s="6">
        <v>1967520.3399999994</v>
      </c>
      <c r="V354" s="6">
        <v>1885180.1300000001</v>
      </c>
      <c r="W354" s="6">
        <v>1975079.28</v>
      </c>
      <c r="X354" s="6">
        <v>2231144.83</v>
      </c>
      <c r="Y354" s="6">
        <v>2189222.04</v>
      </c>
      <c r="Z354" t="s">
        <v>544</v>
      </c>
    </row>
    <row r="355" spans="1:26" x14ac:dyDescent="0.55000000000000004">
      <c r="A355" t="str">
        <f>VLOOKUP(B355,[1]jurisdictions!$E$1:$F$65536,2,FALSE)</f>
        <v>DS600037</v>
      </c>
      <c r="B355" t="s">
        <v>342</v>
      </c>
      <c r="C355" s="1">
        <v>7910313.5100000016</v>
      </c>
      <c r="D355" s="1">
        <v>9096410.0800000038</v>
      </c>
      <c r="E355" s="1">
        <v>8707705.8000000026</v>
      </c>
      <c r="F355" s="1">
        <v>8233781.7600000026</v>
      </c>
      <c r="G355" s="1">
        <v>8422613.4800000023</v>
      </c>
      <c r="H355" s="1">
        <v>7905188.0399999991</v>
      </c>
      <c r="I355" s="1">
        <v>8066595.7599999998</v>
      </c>
      <c r="J355" s="1">
        <v>8653320.8199999966</v>
      </c>
      <c r="K355" s="1">
        <v>7862591.5600000015</v>
      </c>
      <c r="L355" s="1">
        <v>7269667.8500000024</v>
      </c>
      <c r="M355" s="6">
        <v>7127366.4799999995</v>
      </c>
      <c r="N355" s="6">
        <f>'Net Tax Paid to Jurisdictions'!N355-'Administrative Fees'!N355</f>
        <v>6747294.1099999994</v>
      </c>
      <c r="O355" s="6">
        <f>'Net Tax Paid to Jurisdictions'!O355-'Administrative Fees'!O355</f>
        <v>6067999.4299999988</v>
      </c>
      <c r="P355" s="6">
        <f>'Net Tax Paid to Jurisdictions'!P355-'Administrative Fees'!P355</f>
        <v>5787853.209999999</v>
      </c>
      <c r="Q355" s="6">
        <f>'Net Tax Paid to Jurisdictions'!Q355-'Administrative Fees'!Q355</f>
        <v>5598771.7899999991</v>
      </c>
      <c r="R355" s="6">
        <f>'Net Tax Paid to Jurisdictions'!R355-'Administrative Fees'!R355</f>
        <v>5234091.71</v>
      </c>
      <c r="S355" s="6">
        <f>'Net Tax Paid to Jurisdictions'!S355-'Administrative Fees'!S355</f>
        <v>5883231.5199999996</v>
      </c>
      <c r="T355" s="6">
        <f>'Net Tax Paid to Jurisdictions'!T355-'Administrative Fees'!T355</f>
        <v>5508381.1600000001</v>
      </c>
      <c r="U355" s="6">
        <v>5163868.41</v>
      </c>
      <c r="V355" s="6">
        <v>5093382.1599999992</v>
      </c>
      <c r="W355" s="6">
        <v>4930663.9900000012</v>
      </c>
      <c r="X355" s="6">
        <v>5205513.1100000003</v>
      </c>
      <c r="Y355" s="6">
        <v>5299827.6599999992</v>
      </c>
      <c r="Z355" t="s">
        <v>544</v>
      </c>
    </row>
    <row r="356" spans="1:26" x14ac:dyDescent="0.55000000000000004">
      <c r="A356" t="str">
        <f>VLOOKUP(B356,[1]jurisdictions!$E$1:$F$65536,2,FALSE)</f>
        <v>DS600038</v>
      </c>
      <c r="B356" t="s">
        <v>485</v>
      </c>
      <c r="C356" s="1"/>
      <c r="D356" s="1"/>
      <c r="E356" s="1"/>
      <c r="F356" s="1"/>
      <c r="G356" s="1"/>
      <c r="H356" s="1"/>
      <c r="I356" s="1">
        <v>26276.190000000002</v>
      </c>
      <c r="J356" s="1">
        <v>65811.349999999991</v>
      </c>
      <c r="K356" s="1">
        <v>272986.25000000006</v>
      </c>
      <c r="L356" s="1">
        <v>143057.5</v>
      </c>
      <c r="M356" s="6">
        <v>139916.95000000001</v>
      </c>
      <c r="N356" s="6">
        <f>'Net Tax Paid to Jurisdictions'!N356-'Administrative Fees'!N356</f>
        <v>119772.41</v>
      </c>
      <c r="O356" s="6">
        <f>'Net Tax Paid to Jurisdictions'!O356-'Administrative Fees'!O356</f>
        <v>102504.48</v>
      </c>
      <c r="P356" s="6">
        <f>'Net Tax Paid to Jurisdictions'!P356-'Administrative Fees'!P356</f>
        <v>92706.24000000002</v>
      </c>
      <c r="Q356" s="6">
        <f>'Net Tax Paid to Jurisdictions'!Q356-'Administrative Fees'!Q356</f>
        <v>90123.579999999973</v>
      </c>
      <c r="R356" s="6">
        <f>'Net Tax Paid to Jurisdictions'!R356-'Administrative Fees'!R356</f>
        <v>87567.930000000022</v>
      </c>
      <c r="S356" s="6">
        <f>'Net Tax Paid to Jurisdictions'!S356-'Administrative Fees'!S356</f>
        <v>95963.830000000016</v>
      </c>
      <c r="T356" s="6">
        <f>'Net Tax Paid to Jurisdictions'!T356-'Administrative Fees'!T356</f>
        <v>104179.17999999998</v>
      </c>
      <c r="U356" s="6">
        <v>111135.67999999999</v>
      </c>
      <c r="V356" s="6">
        <v>99026.62</v>
      </c>
      <c r="W356" s="6">
        <v>95365.400000000009</v>
      </c>
      <c r="X356" s="6">
        <v>92616.99</v>
      </c>
      <c r="Y356" s="6">
        <v>92809.57</v>
      </c>
      <c r="Z356" t="s">
        <v>544</v>
      </c>
    </row>
    <row r="357" spans="1:26" x14ac:dyDescent="0.55000000000000004">
      <c r="A357" t="s">
        <v>576</v>
      </c>
      <c r="B357" t="s">
        <v>575</v>
      </c>
      <c r="C357" s="1"/>
      <c r="D357" s="1"/>
      <c r="E357" s="1"/>
      <c r="F357" s="1"/>
      <c r="G357" s="1"/>
      <c r="H357" s="1"/>
      <c r="I357" s="1"/>
      <c r="J357" s="1"/>
      <c r="K357" s="1"/>
      <c r="L357" s="1"/>
      <c r="M357" s="6"/>
      <c r="N357" s="6"/>
      <c r="O357" s="6"/>
      <c r="P357" s="6"/>
      <c r="Q357" s="6"/>
      <c r="R357" s="6"/>
      <c r="S357" s="6">
        <f>'Net Tax Paid to Jurisdictions'!S357-'Administrative Fees'!S357</f>
        <v>11698.4</v>
      </c>
      <c r="T357" s="6">
        <f>'Net Tax Paid to Jurisdictions'!T357-'Administrative Fees'!T357</f>
        <v>16470.72</v>
      </c>
      <c r="U357" s="6">
        <v>15300.830000000002</v>
      </c>
      <c r="V357" s="6">
        <v>28851.93</v>
      </c>
      <c r="W357" s="6">
        <v>48120.92</v>
      </c>
      <c r="X357" s="6">
        <v>122999.81000000001</v>
      </c>
      <c r="Y357" s="6">
        <v>147611.99999999997</v>
      </c>
      <c r="Z357" t="s">
        <v>544</v>
      </c>
    </row>
    <row r="358" spans="1:26" x14ac:dyDescent="0.55000000000000004">
      <c r="A358" t="str">
        <f>VLOOKUP(B358,[1]jurisdictions!$E$1:$F$65536,2,FALSE)</f>
        <v>DS601000</v>
      </c>
      <c r="B358" t="s">
        <v>343</v>
      </c>
      <c r="C358" s="1">
        <v>19093440.790000003</v>
      </c>
      <c r="D358" s="1">
        <v>21968655.660000004</v>
      </c>
      <c r="E358" s="1">
        <v>26527999.449999999</v>
      </c>
      <c r="F358" s="1">
        <v>27660964.140000001</v>
      </c>
      <c r="G358" s="1">
        <v>29488845.650000002</v>
      </c>
      <c r="H358" s="1">
        <v>29280423.989999995</v>
      </c>
      <c r="I358" s="1">
        <v>29286516.170000006</v>
      </c>
      <c r="J358" s="1">
        <v>26775711.859999999</v>
      </c>
      <c r="K358" s="1">
        <v>25896663.610000003</v>
      </c>
      <c r="L358" s="1">
        <v>24317651.830000002</v>
      </c>
      <c r="M358" s="6">
        <v>24885390.150000002</v>
      </c>
      <c r="N358" s="6">
        <f>'Net Tax Paid to Jurisdictions'!N358-'Administrative Fees'!N358</f>
        <v>27247298.119999997</v>
      </c>
      <c r="O358" s="6">
        <f>'Net Tax Paid to Jurisdictions'!O358-'Administrative Fees'!O358</f>
        <v>26154166.100000001</v>
      </c>
      <c r="P358" s="6">
        <f>'Net Tax Paid to Jurisdictions'!P358-'Administrative Fees'!P358</f>
        <v>25628118.310000002</v>
      </c>
      <c r="Q358" s="6">
        <f>'Net Tax Paid to Jurisdictions'!Q358-'Administrative Fees'!Q358</f>
        <v>23959198.09</v>
      </c>
      <c r="R358" s="6">
        <f>'Net Tax Paid to Jurisdictions'!R358-'Administrative Fees'!R358</f>
        <v>23831535.959999997</v>
      </c>
      <c r="S358" s="6">
        <f>'Net Tax Paid to Jurisdictions'!S358-'Administrative Fees'!S358</f>
        <v>23324962.859999999</v>
      </c>
      <c r="T358" s="6">
        <f>'Net Tax Paid to Jurisdictions'!T358-'Administrative Fees'!T358</f>
        <v>20377956.240000002</v>
      </c>
      <c r="U358" s="6">
        <v>18718414.529999997</v>
      </c>
      <c r="V358" s="6">
        <v>18648710.539999999</v>
      </c>
      <c r="W358" s="6">
        <v>19659627.689999998</v>
      </c>
      <c r="X358" s="6">
        <v>20835731.600000001</v>
      </c>
      <c r="Y358" s="6">
        <v>20891826.300000001</v>
      </c>
      <c r="Z358" t="s">
        <v>544</v>
      </c>
    </row>
    <row r="359" spans="1:26" x14ac:dyDescent="0.55000000000000004">
      <c r="A359" t="str">
        <f>VLOOKUP(B359,[1]jurisdictions!$E$1:$F$65536,2,FALSE)</f>
        <v>DS610001</v>
      </c>
      <c r="B359" t="s">
        <v>344</v>
      </c>
      <c r="C359" s="1">
        <v>399837.4200000001</v>
      </c>
      <c r="D359" s="1">
        <v>419630.50000000006</v>
      </c>
      <c r="E359" s="1">
        <v>358425.74</v>
      </c>
      <c r="F359" s="1">
        <v>331152.67000000004</v>
      </c>
      <c r="G359" s="1">
        <v>339854.23999999993</v>
      </c>
      <c r="H359" s="1">
        <v>337534.6</v>
      </c>
      <c r="I359" s="1">
        <v>334450.12</v>
      </c>
      <c r="J359" s="1">
        <v>306843.11999999994</v>
      </c>
      <c r="K359" s="1">
        <v>273850.75</v>
      </c>
      <c r="L359" s="1">
        <v>259228.87</v>
      </c>
      <c r="M359" s="6">
        <v>280887.31</v>
      </c>
      <c r="N359" s="6">
        <f>'Net Tax Paid to Jurisdictions'!N359-'Administrative Fees'!N359</f>
        <v>292712.95999999996</v>
      </c>
      <c r="O359" s="6">
        <f>'Net Tax Paid to Jurisdictions'!O359-'Administrative Fees'!O359</f>
        <v>243875.16000000003</v>
      </c>
      <c r="P359" s="6">
        <f>'Net Tax Paid to Jurisdictions'!P359-'Administrative Fees'!P359</f>
        <v>227032.75000000003</v>
      </c>
      <c r="Q359" s="6">
        <f>'Net Tax Paid to Jurisdictions'!Q359-'Administrative Fees'!Q359</f>
        <v>213696.00999999998</v>
      </c>
      <c r="R359" s="6">
        <f>'Net Tax Paid to Jurisdictions'!R359-'Administrative Fees'!R359</f>
        <v>182220.18000000002</v>
      </c>
      <c r="S359" s="6">
        <f>'Net Tax Paid to Jurisdictions'!S359-'Administrative Fees'!S359</f>
        <v>209189.7</v>
      </c>
      <c r="T359" s="6">
        <f>'Net Tax Paid to Jurisdictions'!T359-'Administrative Fees'!T359</f>
        <v>197327.76000000004</v>
      </c>
      <c r="U359" s="6">
        <v>212808.97</v>
      </c>
      <c r="V359" s="6">
        <v>228064.23</v>
      </c>
      <c r="W359" s="6">
        <v>233367.31</v>
      </c>
      <c r="X359" s="6">
        <v>275533.58999999997</v>
      </c>
      <c r="Y359" s="6">
        <v>322864.34999999998</v>
      </c>
      <c r="Z359" t="s">
        <v>545</v>
      </c>
    </row>
    <row r="360" spans="1:26" x14ac:dyDescent="0.55000000000000004">
      <c r="A360" t="str">
        <f>VLOOKUP(B360,[1]jurisdictions!$E$1:$F$65536,2,FALSE)</f>
        <v>DS610002</v>
      </c>
      <c r="B360" t="s">
        <v>345</v>
      </c>
      <c r="C360" s="1">
        <v>1063656.8799999999</v>
      </c>
      <c r="D360" s="1">
        <v>1187196.5599999998</v>
      </c>
      <c r="E360" s="1">
        <v>1110666.9600000002</v>
      </c>
      <c r="F360" s="1">
        <v>1085274.7499999998</v>
      </c>
      <c r="G360" s="1">
        <v>1097789.5999999999</v>
      </c>
      <c r="H360" s="1">
        <v>1118022.99</v>
      </c>
      <c r="I360" s="1">
        <v>1033920.05</v>
      </c>
      <c r="J360" s="1">
        <v>995621.02</v>
      </c>
      <c r="K360" s="1">
        <v>964593.65999999992</v>
      </c>
      <c r="L360" s="1">
        <v>891142.05999999982</v>
      </c>
      <c r="M360" s="6">
        <v>892820.69999999972</v>
      </c>
      <c r="N360" s="6">
        <f>'Net Tax Paid to Jurisdictions'!N360-'Administrative Fees'!N360</f>
        <v>873627.9600000002</v>
      </c>
      <c r="O360" s="6">
        <f>'Net Tax Paid to Jurisdictions'!O360-'Administrative Fees'!O360</f>
        <v>717997.2300000001</v>
      </c>
      <c r="P360" s="6">
        <f>'Net Tax Paid to Jurisdictions'!P360-'Administrative Fees'!P360</f>
        <v>662732.04999999993</v>
      </c>
      <c r="Q360" s="6">
        <f>'Net Tax Paid to Jurisdictions'!Q360-'Administrative Fees'!Q360</f>
        <v>651803.37</v>
      </c>
      <c r="R360" s="6">
        <f>'Net Tax Paid to Jurisdictions'!R360-'Administrative Fees'!R360</f>
        <v>659004.76000000013</v>
      </c>
      <c r="S360" s="6">
        <f>'Net Tax Paid to Jurisdictions'!S360-'Administrative Fees'!S360</f>
        <v>685001.01</v>
      </c>
      <c r="T360" s="6">
        <f>'Net Tax Paid to Jurisdictions'!T360-'Administrative Fees'!T360</f>
        <v>646292.37000000011</v>
      </c>
      <c r="U360" s="6">
        <v>709981.33</v>
      </c>
      <c r="V360" s="6">
        <v>822158.21000000008</v>
      </c>
      <c r="W360" s="6">
        <v>855586.2</v>
      </c>
      <c r="X360" s="6">
        <v>1007280.23</v>
      </c>
      <c r="Y360" s="6">
        <v>1162931.6500000001</v>
      </c>
      <c r="Z360" t="s">
        <v>545</v>
      </c>
    </row>
    <row r="361" spans="1:26" x14ac:dyDescent="0.55000000000000004">
      <c r="A361" t="str">
        <f>VLOOKUP(B361,[1]jurisdictions!$E$1:$F$65536,2,FALSE)</f>
        <v>DS610003</v>
      </c>
      <c r="B361" t="s">
        <v>346</v>
      </c>
      <c r="C361" s="1">
        <v>61929.340000000004</v>
      </c>
      <c r="D361" s="1">
        <v>182013.48</v>
      </c>
      <c r="E361" s="1">
        <v>237758.10999999993</v>
      </c>
      <c r="F361" s="1">
        <v>232811.25999999995</v>
      </c>
      <c r="G361" s="1">
        <v>230760.88000000003</v>
      </c>
      <c r="H361" s="1">
        <v>240081.42</v>
      </c>
      <c r="I361" s="1">
        <v>233484.56999999998</v>
      </c>
      <c r="J361" s="1">
        <v>233750.43999999994</v>
      </c>
      <c r="K361" s="1">
        <v>200843.58999999997</v>
      </c>
      <c r="L361" s="1">
        <v>180804.90000000002</v>
      </c>
      <c r="M361" s="6">
        <v>185892.15000000005</v>
      </c>
      <c r="N361" s="6">
        <f>'Net Tax Paid to Jurisdictions'!N361-'Administrative Fees'!N361</f>
        <v>192333.85</v>
      </c>
      <c r="O361" s="6">
        <f>'Net Tax Paid to Jurisdictions'!O361-'Administrative Fees'!O361</f>
        <v>147328.75</v>
      </c>
      <c r="P361" s="6">
        <f>'Net Tax Paid to Jurisdictions'!P361-'Administrative Fees'!P361</f>
        <v>138474.98000000001</v>
      </c>
      <c r="Q361" s="6">
        <f>'Net Tax Paid to Jurisdictions'!Q361-'Administrative Fees'!Q361</f>
        <v>142196.33000000002</v>
      </c>
      <c r="R361" s="6">
        <f>'Net Tax Paid to Jurisdictions'!R361-'Administrative Fees'!R361</f>
        <v>184230.30000000002</v>
      </c>
      <c r="S361" s="6">
        <f>'Net Tax Paid to Jurisdictions'!S361-'Administrative Fees'!S361</f>
        <v>179391.31</v>
      </c>
      <c r="T361" s="6">
        <f>'Net Tax Paid to Jurisdictions'!T361-'Administrative Fees'!T361</f>
        <v>169768.08</v>
      </c>
      <c r="U361" s="6">
        <v>171486.93000000005</v>
      </c>
      <c r="V361" s="6">
        <v>185536.59</v>
      </c>
      <c r="W361" s="6">
        <v>177303.15000000002</v>
      </c>
      <c r="X361" s="6">
        <v>199226</v>
      </c>
      <c r="Y361" s="6">
        <v>226513.91</v>
      </c>
      <c r="Z361" t="s">
        <v>545</v>
      </c>
    </row>
    <row r="362" spans="1:26" x14ac:dyDescent="0.55000000000000004">
      <c r="A362" t="str">
        <f>VLOOKUP(B362,[1]jurisdictions!$E$1:$F$65536,2,FALSE)</f>
        <v>DS610004</v>
      </c>
      <c r="B362" t="s">
        <v>347</v>
      </c>
      <c r="C362" s="1">
        <v>4501.92</v>
      </c>
      <c r="D362" s="1">
        <v>6418.3999999999987</v>
      </c>
      <c r="E362" s="1">
        <v>5661.03</v>
      </c>
      <c r="F362" s="1">
        <v>5527.5099999999984</v>
      </c>
      <c r="G362" s="1">
        <v>6050.94</v>
      </c>
      <c r="H362" s="1">
        <v>5772</v>
      </c>
      <c r="I362" s="1">
        <v>6687.8099999999995</v>
      </c>
      <c r="J362" s="1">
        <v>10947.300000000001</v>
      </c>
      <c r="K362" s="1">
        <v>7777.2999999999984</v>
      </c>
      <c r="L362" s="1">
        <v>9863.1399999999976</v>
      </c>
      <c r="M362" s="6">
        <v>9104.5299999999988</v>
      </c>
      <c r="N362" s="6">
        <f>'Net Tax Paid to Jurisdictions'!N362-'Administrative Fees'!N362</f>
        <v>9131.5</v>
      </c>
      <c r="O362" s="6">
        <f>'Net Tax Paid to Jurisdictions'!O362-'Administrative Fees'!O362</f>
        <v>8709.6999999999989</v>
      </c>
      <c r="P362" s="6">
        <f>'Net Tax Paid to Jurisdictions'!P362-'Administrative Fees'!P362</f>
        <v>8441.07</v>
      </c>
      <c r="Q362" s="6">
        <f>'Net Tax Paid to Jurisdictions'!Q362-'Administrative Fees'!Q362</f>
        <v>7763.3499999999995</v>
      </c>
      <c r="R362" s="6">
        <f>'Net Tax Paid to Jurisdictions'!R362-'Administrative Fees'!R362</f>
        <v>7554.6600000000008</v>
      </c>
      <c r="S362" s="6">
        <f>'Net Tax Paid to Jurisdictions'!S362-'Administrative Fees'!S362</f>
        <v>7688.3</v>
      </c>
      <c r="T362" s="6">
        <f>'Net Tax Paid to Jurisdictions'!T362-'Administrative Fees'!T362</f>
        <v>7283.8699999999981</v>
      </c>
      <c r="U362" s="6">
        <v>7842.6299999999992</v>
      </c>
      <c r="V362" s="6">
        <v>9097.4699999999975</v>
      </c>
      <c r="W362" s="6">
        <v>12233.849999999999</v>
      </c>
      <c r="X362" s="6">
        <v>13082.819999999998</v>
      </c>
      <c r="Y362" s="6">
        <v>12375.619999999999</v>
      </c>
      <c r="Z362" t="s">
        <v>545</v>
      </c>
    </row>
    <row r="363" spans="1:26" x14ac:dyDescent="0.55000000000000004">
      <c r="A363" t="str">
        <f>VLOOKUP(B363,[1]jurisdictions!$E$1:$F$65536,2,FALSE)</f>
        <v>DS610005</v>
      </c>
      <c r="B363" t="s">
        <v>348</v>
      </c>
      <c r="C363" s="1">
        <v>3730.13</v>
      </c>
      <c r="D363" s="1">
        <v>3178.7400000000002</v>
      </c>
      <c r="E363" s="1">
        <v>2981.66</v>
      </c>
      <c r="F363" s="1">
        <v>3567.5899999999992</v>
      </c>
      <c r="G363" s="1">
        <v>4318.6899999999996</v>
      </c>
      <c r="H363" s="1">
        <v>19865.66</v>
      </c>
      <c r="I363" s="1">
        <v>25903.919999999998</v>
      </c>
      <c r="J363" s="1">
        <v>29292.61</v>
      </c>
      <c r="K363" s="1">
        <v>24745.71</v>
      </c>
      <c r="L363" s="1">
        <v>24933.179999999997</v>
      </c>
      <c r="M363" s="6">
        <v>21621.039999999997</v>
      </c>
      <c r="N363" s="6">
        <f>'Net Tax Paid to Jurisdictions'!N363-'Administrative Fees'!N363</f>
        <v>28439.250000000004</v>
      </c>
      <c r="O363" s="6">
        <f>'Net Tax Paid to Jurisdictions'!O363-'Administrative Fees'!O363</f>
        <v>24882.450000000004</v>
      </c>
      <c r="P363" s="6">
        <f>'Net Tax Paid to Jurisdictions'!P363-'Administrative Fees'!P363</f>
        <v>16066.630000000001</v>
      </c>
      <c r="Q363" s="6">
        <f>'Net Tax Paid to Jurisdictions'!Q363-'Administrative Fees'!Q363</f>
        <v>12806.460000000001</v>
      </c>
      <c r="R363" s="6">
        <f>'Net Tax Paid to Jurisdictions'!R363-'Administrative Fees'!R363</f>
        <v>12581.58</v>
      </c>
      <c r="S363" s="6">
        <f>'Net Tax Paid to Jurisdictions'!S363-'Administrative Fees'!S363</f>
        <v>13265.220000000001</v>
      </c>
      <c r="T363" s="6">
        <f>'Net Tax Paid to Jurisdictions'!T363-'Administrative Fees'!T363</f>
        <v>11489.16</v>
      </c>
      <c r="U363" s="6">
        <v>8006.1000000000013</v>
      </c>
      <c r="V363" s="6">
        <v>11002.339999999998</v>
      </c>
      <c r="W363" s="6">
        <v>14760.439999999999</v>
      </c>
      <c r="X363" s="6">
        <v>20968.259999999998</v>
      </c>
      <c r="Y363" s="6">
        <v>26488.760000000002</v>
      </c>
      <c r="Z363" t="s">
        <v>545</v>
      </c>
    </row>
    <row r="364" spans="1:26" x14ac:dyDescent="0.55000000000000004">
      <c r="A364" t="str">
        <f>VLOOKUP(B364,[1]jurisdictions!$E$1:$F$65536,2,FALSE)</f>
        <v>DS610006</v>
      </c>
      <c r="B364" t="s">
        <v>349</v>
      </c>
      <c r="C364" s="1">
        <v>565140.58999999985</v>
      </c>
      <c r="D364" s="1">
        <v>598255.92000000004</v>
      </c>
      <c r="E364" s="1">
        <v>554871.30000000005</v>
      </c>
      <c r="F364" s="1">
        <v>600288.99</v>
      </c>
      <c r="G364" s="1">
        <v>621042.88</v>
      </c>
      <c r="H364" s="1">
        <v>645872.89</v>
      </c>
      <c r="I364" s="1">
        <v>685127.74999999988</v>
      </c>
      <c r="J364" s="1">
        <v>743565.95</v>
      </c>
      <c r="K364" s="1">
        <v>671391.60000000009</v>
      </c>
      <c r="L364" s="1">
        <v>613564.31000000006</v>
      </c>
      <c r="M364" s="6">
        <v>631207.52999999991</v>
      </c>
      <c r="N364" s="6">
        <f>'Net Tax Paid to Jurisdictions'!N364-'Administrative Fees'!N364</f>
        <v>611060.83000000007</v>
      </c>
      <c r="O364" s="6">
        <f>'Net Tax Paid to Jurisdictions'!O364-'Administrative Fees'!O364</f>
        <v>528810.41</v>
      </c>
      <c r="P364" s="6">
        <f>'Net Tax Paid to Jurisdictions'!P364-'Administrative Fees'!P364</f>
        <v>479667.48999999993</v>
      </c>
      <c r="Q364" s="6">
        <f>'Net Tax Paid to Jurisdictions'!Q364-'Administrative Fees'!Q364</f>
        <v>462153.43</v>
      </c>
      <c r="R364" s="6">
        <f>'Net Tax Paid to Jurisdictions'!R364-'Administrative Fees'!R364</f>
        <v>465729.36999999988</v>
      </c>
      <c r="S364" s="6">
        <f>'Net Tax Paid to Jurisdictions'!S364-'Administrative Fees'!S364</f>
        <v>490119.89999999997</v>
      </c>
      <c r="T364" s="6">
        <f>'Net Tax Paid to Jurisdictions'!T364-'Administrative Fees'!T364</f>
        <v>455012.22</v>
      </c>
      <c r="U364" s="6">
        <v>508497.30999999988</v>
      </c>
      <c r="V364" s="6">
        <v>620561.06000000006</v>
      </c>
      <c r="W364" s="6">
        <v>696014.99</v>
      </c>
      <c r="X364" s="6">
        <v>872353.75</v>
      </c>
      <c r="Y364" s="6">
        <v>951209.11</v>
      </c>
      <c r="Z364" t="s">
        <v>545</v>
      </c>
    </row>
    <row r="365" spans="1:26" x14ac:dyDescent="0.55000000000000004">
      <c r="A365" t="str">
        <f>VLOOKUP(B365,[1]jurisdictions!$E$1:$F$65536,2,FALSE)</f>
        <v>DS611000</v>
      </c>
      <c r="B365" t="s">
        <v>350</v>
      </c>
      <c r="C365" s="1">
        <v>2528570.9899999993</v>
      </c>
      <c r="D365" s="1">
        <v>3530818.2999999989</v>
      </c>
      <c r="E365" s="1">
        <v>3730552.3900000011</v>
      </c>
      <c r="F365" s="1">
        <v>4076942.1700000004</v>
      </c>
      <c r="G365" s="1">
        <v>4244204.42</v>
      </c>
      <c r="H365" s="1">
        <v>5170643.5199999986</v>
      </c>
      <c r="I365" s="1">
        <v>5659372.6699999999</v>
      </c>
      <c r="J365" s="1">
        <v>6536648.2000000002</v>
      </c>
      <c r="K365" s="1">
        <v>5673412.7600000016</v>
      </c>
      <c r="L365" s="1">
        <v>5597401.6300000008</v>
      </c>
      <c r="M365" s="6">
        <v>5496229.790000001</v>
      </c>
      <c r="N365" s="6">
        <f>'Net Tax Paid to Jurisdictions'!N365-'Administrative Fees'!N365</f>
        <v>5332532.42</v>
      </c>
      <c r="O365" s="6">
        <f>'Net Tax Paid to Jurisdictions'!O365-'Administrative Fees'!O365</f>
        <v>5421003.6399999997</v>
      </c>
      <c r="P365" s="6">
        <f>'Net Tax Paid to Jurisdictions'!P365-'Administrative Fees'!P365</f>
        <v>5177320.3099999996</v>
      </c>
      <c r="Q365" s="6">
        <f>'Net Tax Paid to Jurisdictions'!Q365-'Administrative Fees'!Q365</f>
        <v>4963444.45</v>
      </c>
      <c r="R365" s="6">
        <f>'Net Tax Paid to Jurisdictions'!R365-'Administrative Fees'!R365</f>
        <v>4809108.1999999983</v>
      </c>
      <c r="S365" s="6">
        <f>'Net Tax Paid to Jurisdictions'!S365-'Administrative Fees'!S365</f>
        <v>4770222.7499999991</v>
      </c>
      <c r="T365" s="6">
        <f>'Net Tax Paid to Jurisdictions'!T365-'Administrative Fees'!T365</f>
        <v>4280760.3600000003</v>
      </c>
      <c r="U365" s="6">
        <v>4225873.5399999991</v>
      </c>
      <c r="V365" s="6">
        <v>4105310.4399999995</v>
      </c>
      <c r="W365" s="6">
        <v>4258232.76</v>
      </c>
      <c r="X365" s="6">
        <v>4581197.33</v>
      </c>
      <c r="Y365" s="6">
        <v>4493839.709999999</v>
      </c>
      <c r="Z365" t="s">
        <v>545</v>
      </c>
    </row>
    <row r="366" spans="1:26" x14ac:dyDescent="0.55000000000000004">
      <c r="A366" t="str">
        <f>VLOOKUP(B366,[1]jurisdictions!$E$1:$F$65536,2,FALSE)</f>
        <v>DS620001</v>
      </c>
      <c r="B366" t="s">
        <v>351</v>
      </c>
      <c r="C366" s="1">
        <v>156041.65</v>
      </c>
      <c r="D366" s="1">
        <v>188012.62000000005</v>
      </c>
      <c r="E366" s="1">
        <v>194187.59</v>
      </c>
      <c r="F366" s="1">
        <v>196701.08000000002</v>
      </c>
      <c r="G366" s="1">
        <v>197886.87000000002</v>
      </c>
      <c r="H366" s="1">
        <v>209758.88999999996</v>
      </c>
      <c r="I366" s="1">
        <v>206691.73000000004</v>
      </c>
      <c r="J366" s="1">
        <v>239777.88999999998</v>
      </c>
      <c r="K366" s="1">
        <v>204313.38</v>
      </c>
      <c r="L366" s="1">
        <v>199705.99000000005</v>
      </c>
      <c r="M366" s="6">
        <v>206489.17000000004</v>
      </c>
      <c r="N366" s="6">
        <f>'Net Tax Paid to Jurisdictions'!N366-'Administrative Fees'!N366</f>
        <v>203963.65000000005</v>
      </c>
      <c r="O366" s="6">
        <f>'Net Tax Paid to Jurisdictions'!O366-'Administrative Fees'!O366</f>
        <v>189366.35</v>
      </c>
      <c r="P366" s="6">
        <f>'Net Tax Paid to Jurisdictions'!P366-'Administrative Fees'!P366</f>
        <v>184608.72000000003</v>
      </c>
      <c r="Q366" s="6">
        <f>'Net Tax Paid to Jurisdictions'!Q366-'Administrative Fees'!Q366</f>
        <v>177020.72</v>
      </c>
      <c r="R366" s="6">
        <f>'Net Tax Paid to Jurisdictions'!R366-'Administrative Fees'!R366</f>
        <v>171352.25</v>
      </c>
      <c r="S366" s="6">
        <f>'Net Tax Paid to Jurisdictions'!S366-'Administrative Fees'!S366</f>
        <v>179036.90000000002</v>
      </c>
      <c r="T366" s="6">
        <f>'Net Tax Paid to Jurisdictions'!T366-'Administrative Fees'!T366</f>
        <v>170615.09</v>
      </c>
      <c r="U366" s="6">
        <v>163758.98000000004</v>
      </c>
      <c r="V366" s="6">
        <v>147864.99000000002</v>
      </c>
      <c r="W366" s="6">
        <v>152191.22999999998</v>
      </c>
      <c r="X366" s="6">
        <v>162651.22999999998</v>
      </c>
      <c r="Y366" s="6">
        <v>134192.59</v>
      </c>
      <c r="Z366" t="s">
        <v>546</v>
      </c>
    </row>
    <row r="367" spans="1:26" x14ac:dyDescent="0.55000000000000004">
      <c r="A367" t="str">
        <f>VLOOKUP(B367,[1]jurisdictions!$E$1:$F$65536,2,FALSE)</f>
        <v>DS620002</v>
      </c>
      <c r="B367" t="s">
        <v>352</v>
      </c>
      <c r="C367" s="1">
        <v>87867.190000000017</v>
      </c>
      <c r="D367" s="1">
        <v>100766.47</v>
      </c>
      <c r="E367" s="1">
        <v>102349.74</v>
      </c>
      <c r="F367" s="1">
        <v>99919.92</v>
      </c>
      <c r="G367" s="1">
        <v>95731.79</v>
      </c>
      <c r="H367" s="1">
        <v>99600.16</v>
      </c>
      <c r="I367" s="1">
        <v>95060.949999999983</v>
      </c>
      <c r="J367" s="1">
        <v>104347.07</v>
      </c>
      <c r="K367" s="1">
        <v>94314.28</v>
      </c>
      <c r="L367" s="1">
        <v>93465.600000000006</v>
      </c>
      <c r="M367" s="6">
        <v>98322.780000000028</v>
      </c>
      <c r="N367" s="6">
        <f>'Net Tax Paid to Jurisdictions'!N367-'Administrative Fees'!N367</f>
        <v>109564.04999999999</v>
      </c>
      <c r="O367" s="6">
        <f>'Net Tax Paid to Jurisdictions'!O367-'Administrative Fees'!O367</f>
        <v>96756.420000000013</v>
      </c>
      <c r="P367" s="6">
        <f>'Net Tax Paid to Jurisdictions'!P367-'Administrative Fees'!P367</f>
        <v>95311.980000000025</v>
      </c>
      <c r="Q367" s="6">
        <f>'Net Tax Paid to Jurisdictions'!Q367-'Administrative Fees'!Q367</f>
        <v>90495.08</v>
      </c>
      <c r="R367" s="6">
        <f>'Net Tax Paid to Jurisdictions'!R367-'Administrative Fees'!R367</f>
        <v>51290.400000000001</v>
      </c>
      <c r="S367" s="6">
        <f>'Net Tax Paid to Jurisdictions'!S367-'Administrative Fees'!S367</f>
        <v>53805.109999999993</v>
      </c>
      <c r="T367" s="6">
        <f>'Net Tax Paid to Jurisdictions'!T367-'Administrative Fees'!T367</f>
        <v>49988.450000000004</v>
      </c>
      <c r="U367" s="6">
        <v>52440.27</v>
      </c>
      <c r="V367" s="6">
        <v>52226.649999999994</v>
      </c>
      <c r="W367" s="6">
        <v>55398.299999999996</v>
      </c>
      <c r="X367" s="6">
        <v>100877.2</v>
      </c>
      <c r="Y367" s="6">
        <v>102443.86000000002</v>
      </c>
      <c r="Z367" t="s">
        <v>546</v>
      </c>
    </row>
    <row r="368" spans="1:26" x14ac:dyDescent="0.55000000000000004">
      <c r="A368" t="str">
        <f>VLOOKUP(B368,[1]jurisdictions!$E$1:$F$65536,2,FALSE)</f>
        <v>DS620003</v>
      </c>
      <c r="B368" t="s">
        <v>353</v>
      </c>
      <c r="C368" s="1">
        <v>95134.95</v>
      </c>
      <c r="D368" s="1">
        <v>113007.49000000002</v>
      </c>
      <c r="E368" s="1">
        <v>113243.95000000003</v>
      </c>
      <c r="F368" s="1">
        <v>114322.11000000002</v>
      </c>
      <c r="G368" s="1">
        <v>111634.97999999998</v>
      </c>
      <c r="H368" s="1">
        <v>114086.86000000002</v>
      </c>
      <c r="I368" s="1">
        <v>115270.17000000003</v>
      </c>
      <c r="J368" s="1">
        <v>126111.59</v>
      </c>
      <c r="K368" s="1">
        <v>112945.43999999999</v>
      </c>
      <c r="L368" s="1">
        <v>108172.03000000001</v>
      </c>
      <c r="M368" s="6">
        <v>111134.16</v>
      </c>
      <c r="N368" s="6">
        <f>'Net Tax Paid to Jurisdictions'!N368-'Administrative Fees'!N368</f>
        <v>107119.00000000001</v>
      </c>
      <c r="O368" s="6">
        <f>'Net Tax Paid to Jurisdictions'!O368-'Administrative Fees'!O368</f>
        <v>99037.430000000008</v>
      </c>
      <c r="P368" s="6">
        <f>'Net Tax Paid to Jurisdictions'!P368-'Administrative Fees'!P368</f>
        <v>97044.24000000002</v>
      </c>
      <c r="Q368" s="6">
        <f>'Net Tax Paid to Jurisdictions'!Q368-'Administrative Fees'!Q368</f>
        <v>88118.77</v>
      </c>
      <c r="R368" s="6">
        <f>'Net Tax Paid to Jurisdictions'!R368-'Administrative Fees'!R368</f>
        <v>41466.800000000003</v>
      </c>
      <c r="S368" s="6">
        <f>'Net Tax Paid to Jurisdictions'!S368-'Administrative Fees'!S368</f>
        <v>45642.140000000007</v>
      </c>
      <c r="T368" s="6">
        <f>'Net Tax Paid to Jurisdictions'!T368-'Administrative Fees'!T368</f>
        <v>46183.99</v>
      </c>
      <c r="U368" s="6">
        <v>47214.23</v>
      </c>
      <c r="V368" s="6">
        <v>45340.850000000006</v>
      </c>
      <c r="W368" s="6">
        <v>41162.699999999997</v>
      </c>
      <c r="X368" s="6">
        <v>85218.32</v>
      </c>
      <c r="Y368" s="6">
        <v>56531.3</v>
      </c>
      <c r="Z368" t="s">
        <v>546</v>
      </c>
    </row>
    <row r="369" spans="1:26" x14ac:dyDescent="0.55000000000000004">
      <c r="A369" t="str">
        <f>VLOOKUP(B369,[1]jurisdictions!$E$1:$F$65536,2,FALSE)</f>
        <v>DS620004</v>
      </c>
      <c r="B369" t="s">
        <v>354</v>
      </c>
      <c r="C369" s="1">
        <v>2268.86</v>
      </c>
      <c r="D369" s="1">
        <v>2157.33</v>
      </c>
      <c r="E369" s="1">
        <v>1860.4400000000003</v>
      </c>
      <c r="F369" s="1">
        <v>2153.9000000000005</v>
      </c>
      <c r="G369" s="1">
        <v>2319.85</v>
      </c>
      <c r="H369" s="1">
        <v>2573.2499999999995</v>
      </c>
      <c r="I369" s="1">
        <v>2818.78</v>
      </c>
      <c r="J369" s="1">
        <v>4142.59</v>
      </c>
      <c r="K369" s="1">
        <v>2905.1099999999997</v>
      </c>
      <c r="L369" s="1">
        <v>2740.12</v>
      </c>
      <c r="M369" s="6">
        <v>2708.7999999999997</v>
      </c>
      <c r="N369" s="6">
        <f>'Net Tax Paid to Jurisdictions'!N369-'Administrative Fees'!N369</f>
        <v>2767.0499999999997</v>
      </c>
      <c r="O369" s="6">
        <f>'Net Tax Paid to Jurisdictions'!O369-'Administrative Fees'!O369</f>
        <v>2667.31</v>
      </c>
      <c r="P369" s="6">
        <f>'Net Tax Paid to Jurisdictions'!P369-'Administrative Fees'!P369</f>
        <v>2618.85</v>
      </c>
      <c r="Q369" s="6">
        <f>'Net Tax Paid to Jurisdictions'!Q369-'Administrative Fees'!Q369</f>
        <v>2589.5100000000002</v>
      </c>
      <c r="R369" s="6">
        <f>'Net Tax Paid to Jurisdictions'!R369-'Administrative Fees'!R369</f>
        <v>1753.1200000000001</v>
      </c>
      <c r="S369" s="6">
        <f>'Net Tax Paid to Jurisdictions'!S369-'Administrative Fees'!S369</f>
        <v>2014.1999999999998</v>
      </c>
      <c r="T369" s="6">
        <f>'Net Tax Paid to Jurisdictions'!T369-'Administrative Fees'!T369</f>
        <v>1451.78</v>
      </c>
      <c r="U369" s="6">
        <v>2524.5799999999995</v>
      </c>
      <c r="V369" s="6">
        <v>2725.2</v>
      </c>
      <c r="W369" s="6">
        <v>2623.1899999999996</v>
      </c>
      <c r="X369" s="6">
        <v>2932.01</v>
      </c>
      <c r="Y369" s="6">
        <v>1773.22</v>
      </c>
      <c r="Z369" t="s">
        <v>546</v>
      </c>
    </row>
    <row r="370" spans="1:26" x14ac:dyDescent="0.55000000000000004">
      <c r="A370" t="str">
        <f>VLOOKUP(B370,[1]jurisdictions!$E$1:$F$65536,2,FALSE)</f>
        <v>DS620005</v>
      </c>
      <c r="B370" t="s">
        <v>355</v>
      </c>
      <c r="C370" s="1">
        <v>6639000.8900000006</v>
      </c>
      <c r="D370" s="1">
        <v>7180718.7999999998</v>
      </c>
      <c r="E370" s="1">
        <v>6887965.75</v>
      </c>
      <c r="F370" s="1">
        <v>6895840.54</v>
      </c>
      <c r="G370" s="1">
        <v>6865284.1399999997</v>
      </c>
      <c r="H370" s="1">
        <v>6885248.7200000016</v>
      </c>
      <c r="I370" s="1">
        <v>6743681.8399999989</v>
      </c>
      <c r="J370" s="1">
        <v>7039804.0500000026</v>
      </c>
      <c r="K370" s="1">
        <v>6189299.9800000004</v>
      </c>
      <c r="L370" s="1">
        <v>5914409.1500000013</v>
      </c>
      <c r="M370" s="6">
        <v>5972938.1599999992</v>
      </c>
      <c r="N370" s="6">
        <f>'Net Tax Paid to Jurisdictions'!N370-'Administrative Fees'!N370</f>
        <v>5570083.4000000004</v>
      </c>
      <c r="O370" s="6">
        <f>'Net Tax Paid to Jurisdictions'!O370-'Administrative Fees'!O370</f>
        <v>5106952.83</v>
      </c>
      <c r="P370" s="6">
        <f>'Net Tax Paid to Jurisdictions'!P370-'Administrative Fees'!P370</f>
        <v>4987282.8999999985</v>
      </c>
      <c r="Q370" s="6">
        <f>'Net Tax Paid to Jurisdictions'!Q370-'Administrative Fees'!Q370</f>
        <v>4704415.9799999995</v>
      </c>
      <c r="R370" s="6">
        <f>'Net Tax Paid to Jurisdictions'!R370-'Administrative Fees'!R370</f>
        <v>4502298.9200000009</v>
      </c>
      <c r="S370" s="6">
        <f>'Net Tax Paid to Jurisdictions'!S370-'Administrative Fees'!S370</f>
        <v>4729367.1400000006</v>
      </c>
      <c r="T370" s="6">
        <f>'Net Tax Paid to Jurisdictions'!T370-'Administrative Fees'!T370</f>
        <v>4420040.6900000004</v>
      </c>
      <c r="U370" s="6">
        <v>4446213.03</v>
      </c>
      <c r="V370" s="6">
        <v>4243470.8100000005</v>
      </c>
      <c r="W370" s="6">
        <v>4162208.08</v>
      </c>
      <c r="X370" s="6">
        <v>4597576.79</v>
      </c>
      <c r="Y370" s="6">
        <v>4452741.8099999996</v>
      </c>
      <c r="Z370" t="s">
        <v>546</v>
      </c>
    </row>
    <row r="371" spans="1:26" x14ac:dyDescent="0.55000000000000004">
      <c r="A371" t="str">
        <f>VLOOKUP(B371,[1]jurisdictions!$E$1:$F$65536,2,FALSE)</f>
        <v>DS620006</v>
      </c>
      <c r="B371" t="s">
        <v>356</v>
      </c>
      <c r="C371" s="1">
        <v>1580838.4200000002</v>
      </c>
      <c r="D371" s="1">
        <v>1797471.33</v>
      </c>
      <c r="E371" s="1">
        <v>1748487.0500000005</v>
      </c>
      <c r="F371" s="1">
        <v>1657505.5199999998</v>
      </c>
      <c r="G371" s="1">
        <v>1619326.0199999998</v>
      </c>
      <c r="H371" s="1">
        <v>1662942.9</v>
      </c>
      <c r="I371" s="1">
        <v>1647984.6900000002</v>
      </c>
      <c r="J371" s="1">
        <v>1973115.58</v>
      </c>
      <c r="K371" s="1">
        <v>1665367.9300000002</v>
      </c>
      <c r="L371" s="1">
        <v>1551422.1499999997</v>
      </c>
      <c r="M371" s="6">
        <v>1517954.65</v>
      </c>
      <c r="N371" s="6">
        <f>'Net Tax Paid to Jurisdictions'!N371-'Administrative Fees'!N371</f>
        <v>1425104.48</v>
      </c>
      <c r="O371" s="6">
        <f>'Net Tax Paid to Jurisdictions'!O371-'Administrative Fees'!O371</f>
        <v>1366657.0999999996</v>
      </c>
      <c r="P371" s="6">
        <f>'Net Tax Paid to Jurisdictions'!P371-'Administrative Fees'!P371</f>
        <v>1324873.9100000001</v>
      </c>
      <c r="Q371" s="6">
        <f>'Net Tax Paid to Jurisdictions'!Q371-'Administrative Fees'!Q371</f>
        <v>1275457.8600000001</v>
      </c>
      <c r="R371" s="6">
        <f>'Net Tax Paid to Jurisdictions'!R371-'Administrative Fees'!R371</f>
        <v>1252659.55</v>
      </c>
      <c r="S371" s="6">
        <f>'Net Tax Paid to Jurisdictions'!S371-'Administrative Fees'!S371</f>
        <v>1259560.1600000001</v>
      </c>
      <c r="T371" s="6">
        <f>'Net Tax Paid to Jurisdictions'!T371-'Administrative Fees'!T371</f>
        <v>1194411.04</v>
      </c>
      <c r="U371" s="6">
        <v>1214569.4500000002</v>
      </c>
      <c r="V371" s="6">
        <v>1219918.2200000002</v>
      </c>
      <c r="W371" s="6">
        <v>1342896.2600000002</v>
      </c>
      <c r="X371" s="6">
        <v>1442301.0399999998</v>
      </c>
      <c r="Y371" s="6">
        <v>1432027.4800000002</v>
      </c>
      <c r="Z371" t="s">
        <v>546</v>
      </c>
    </row>
    <row r="372" spans="1:26" x14ac:dyDescent="0.55000000000000004">
      <c r="A372" t="str">
        <f>VLOOKUP(B372,[1]jurisdictions!$E$1:$F$65536,2,FALSE)</f>
        <v>DS620007</v>
      </c>
      <c r="B372" t="s">
        <v>357</v>
      </c>
      <c r="C372" s="1">
        <v>440163.52</v>
      </c>
      <c r="D372" s="1">
        <v>513496.12999999983</v>
      </c>
      <c r="E372" s="1">
        <v>539794.65</v>
      </c>
      <c r="F372" s="1">
        <v>562836.07000000007</v>
      </c>
      <c r="G372" s="1">
        <v>557141.24</v>
      </c>
      <c r="H372" s="1">
        <v>578834.06999999995</v>
      </c>
      <c r="I372" s="1">
        <v>555368.71</v>
      </c>
      <c r="J372" s="1">
        <v>607491.92000000004</v>
      </c>
      <c r="K372" s="1">
        <v>553919.71999999986</v>
      </c>
      <c r="L372" s="1">
        <v>528648.80999999994</v>
      </c>
      <c r="M372" s="6">
        <v>522614.94</v>
      </c>
      <c r="N372" s="6">
        <f>'Net Tax Paid to Jurisdictions'!N372-'Administrative Fees'!N372</f>
        <v>505746.12999999995</v>
      </c>
      <c r="O372" s="6">
        <f>'Net Tax Paid to Jurisdictions'!O372-'Administrative Fees'!O372</f>
        <v>456034.27999999991</v>
      </c>
      <c r="P372" s="6">
        <f>'Net Tax Paid to Jurisdictions'!P372-'Administrative Fees'!P372</f>
        <v>440326.83999999997</v>
      </c>
      <c r="Q372" s="6">
        <f>'Net Tax Paid to Jurisdictions'!Q372-'Administrative Fees'!Q372</f>
        <v>420858.68</v>
      </c>
      <c r="R372" s="6">
        <f>'Net Tax Paid to Jurisdictions'!R372-'Administrative Fees'!R372</f>
        <v>404969.4</v>
      </c>
      <c r="S372" s="6">
        <f>'Net Tax Paid to Jurisdictions'!S372-'Administrative Fees'!S372</f>
        <v>407997.36</v>
      </c>
      <c r="T372" s="6">
        <f>'Net Tax Paid to Jurisdictions'!T372-'Administrative Fees'!T372</f>
        <v>415453.26000000007</v>
      </c>
      <c r="U372" s="6">
        <v>428076.74</v>
      </c>
      <c r="V372" s="6">
        <v>446192.31999999995</v>
      </c>
      <c r="W372" s="6">
        <v>471037.28999999992</v>
      </c>
      <c r="X372" s="6">
        <v>525854.57999999996</v>
      </c>
      <c r="Y372" s="6">
        <v>462362.44</v>
      </c>
      <c r="Z372" t="s">
        <v>546</v>
      </c>
    </row>
    <row r="373" spans="1:26" x14ac:dyDescent="0.55000000000000004">
      <c r="A373" t="str">
        <f>VLOOKUP(B373,[1]jurisdictions!$E$1:$F$65536,2,FALSE)</f>
        <v>DS620008</v>
      </c>
      <c r="B373" t="s">
        <v>358</v>
      </c>
      <c r="C373" s="1">
        <v>95759.330000000016</v>
      </c>
      <c r="D373" s="1">
        <v>110064.36</v>
      </c>
      <c r="E373" s="1">
        <v>115192.09999999999</v>
      </c>
      <c r="F373" s="1">
        <v>105749.05000000003</v>
      </c>
      <c r="G373" s="1">
        <v>103171.79000000001</v>
      </c>
      <c r="H373" s="1">
        <v>109097.43</v>
      </c>
      <c r="I373" s="1">
        <v>109537.41000000002</v>
      </c>
      <c r="J373" s="1">
        <v>118775.65000000002</v>
      </c>
      <c r="K373" s="1">
        <v>108274.17</v>
      </c>
      <c r="L373" s="1">
        <v>106398.03</v>
      </c>
      <c r="M373" s="6">
        <v>101012.54000000001</v>
      </c>
      <c r="N373" s="6">
        <f>'Net Tax Paid to Jurisdictions'!N373-'Administrative Fees'!N373</f>
        <v>97620.770000000019</v>
      </c>
      <c r="O373" s="6">
        <f>'Net Tax Paid to Jurisdictions'!O373-'Administrative Fees'!O373</f>
        <v>94881.860000000015</v>
      </c>
      <c r="P373" s="6">
        <f>'Net Tax Paid to Jurisdictions'!P373-'Administrative Fees'!P373</f>
        <v>94575.659999999974</v>
      </c>
      <c r="Q373" s="6">
        <f>'Net Tax Paid to Jurisdictions'!Q373-'Administrative Fees'!Q373</f>
        <v>93447.17</v>
      </c>
      <c r="R373" s="6">
        <f>'Net Tax Paid to Jurisdictions'!R373-'Administrative Fees'!R373</f>
        <v>92621.07</v>
      </c>
      <c r="S373" s="6">
        <f>'Net Tax Paid to Jurisdictions'!S373-'Administrative Fees'!S373</f>
        <v>95364.779999999984</v>
      </c>
      <c r="T373" s="6">
        <f>'Net Tax Paid to Jurisdictions'!T373-'Administrative Fees'!T373</f>
        <v>89040.839999999982</v>
      </c>
      <c r="U373" s="6">
        <v>88567.039999999994</v>
      </c>
      <c r="V373" s="6">
        <v>82393.709999999992</v>
      </c>
      <c r="W373" s="6">
        <v>83699.8</v>
      </c>
      <c r="X373" s="6">
        <v>90912.569999999978</v>
      </c>
      <c r="Y373" s="6">
        <v>99115.62000000001</v>
      </c>
      <c r="Z373" t="s">
        <v>546</v>
      </c>
    </row>
    <row r="374" spans="1:26" x14ac:dyDescent="0.55000000000000004">
      <c r="A374" t="str">
        <f>VLOOKUP(B374,[1]jurisdictions!$E$1:$F$65536,2,FALSE)</f>
        <v>DS620009</v>
      </c>
      <c r="B374" t="s">
        <v>359</v>
      </c>
      <c r="C374" s="1">
        <v>49944.58</v>
      </c>
      <c r="D374" s="1">
        <v>59206.260000000009</v>
      </c>
      <c r="E374" s="1">
        <v>61390.590000000011</v>
      </c>
      <c r="F374" s="1">
        <v>95678.739999999991</v>
      </c>
      <c r="G374" s="1">
        <v>119234.52</v>
      </c>
      <c r="H374" s="1">
        <v>127741.72000000002</v>
      </c>
      <c r="I374" s="1">
        <v>124059.22</v>
      </c>
      <c r="J374" s="1">
        <v>137411.09999999998</v>
      </c>
      <c r="K374" s="1">
        <v>120174.32000000002</v>
      </c>
      <c r="L374" s="1">
        <v>120138.59000000001</v>
      </c>
      <c r="M374" s="6">
        <v>122939.42</v>
      </c>
      <c r="N374" s="6">
        <f>'Net Tax Paid to Jurisdictions'!N374-'Administrative Fees'!N374</f>
        <v>123896.59</v>
      </c>
      <c r="O374" s="6">
        <f>'Net Tax Paid to Jurisdictions'!O374-'Administrative Fees'!O374</f>
        <v>124900.7</v>
      </c>
      <c r="P374" s="6">
        <f>'Net Tax Paid to Jurisdictions'!P374-'Administrative Fees'!P374</f>
        <v>128280.46000000002</v>
      </c>
      <c r="Q374" s="6">
        <f>'Net Tax Paid to Jurisdictions'!Q374-'Administrative Fees'!Q374</f>
        <v>129711.01</v>
      </c>
      <c r="R374" s="6">
        <f>'Net Tax Paid to Jurisdictions'!R374-'Administrative Fees'!R374</f>
        <v>129037.76000000001</v>
      </c>
      <c r="S374" s="6">
        <f>'Net Tax Paid to Jurisdictions'!S374-'Administrative Fees'!S374</f>
        <v>129862.78</v>
      </c>
      <c r="T374" s="6">
        <f>'Net Tax Paid to Jurisdictions'!T374-'Administrative Fees'!T374</f>
        <v>110213.40000000001</v>
      </c>
      <c r="U374" s="6">
        <v>104828.21</v>
      </c>
      <c r="V374" s="6">
        <v>95099.12999999999</v>
      </c>
      <c r="W374" s="6">
        <v>94240.77</v>
      </c>
      <c r="X374" s="6">
        <v>97535.07</v>
      </c>
      <c r="Y374" s="6">
        <v>65866.489999999991</v>
      </c>
      <c r="Z374" t="s">
        <v>546</v>
      </c>
    </row>
    <row r="375" spans="1:26" x14ac:dyDescent="0.55000000000000004">
      <c r="A375" t="str">
        <f>VLOOKUP(B375,[1]jurisdictions!$E$1:$F$65536,2,FALSE)</f>
        <v>DS620010</v>
      </c>
      <c r="B375" t="s">
        <v>360</v>
      </c>
      <c r="C375" s="1">
        <v>32337.550000000003</v>
      </c>
      <c r="D375" s="1">
        <v>106267.55</v>
      </c>
      <c r="E375" s="1">
        <v>148679.32</v>
      </c>
      <c r="F375" s="1">
        <v>152392.70000000001</v>
      </c>
      <c r="G375" s="1">
        <v>153293.88999999998</v>
      </c>
      <c r="H375" s="1">
        <v>159450.11000000002</v>
      </c>
      <c r="I375" s="1">
        <v>158176.56999999998</v>
      </c>
      <c r="J375" s="1">
        <v>177826.29</v>
      </c>
      <c r="K375" s="1">
        <v>154636.08000000002</v>
      </c>
      <c r="L375" s="1">
        <v>146349.22</v>
      </c>
      <c r="M375" s="6">
        <v>142668.41</v>
      </c>
      <c r="N375" s="6">
        <f>'Net Tax Paid to Jurisdictions'!N375-'Administrative Fees'!N375</f>
        <v>130823.41</v>
      </c>
      <c r="O375" s="6">
        <f>'Net Tax Paid to Jurisdictions'!O375-'Administrative Fees'!O375</f>
        <v>123803.19</v>
      </c>
      <c r="P375" s="6">
        <f>'Net Tax Paid to Jurisdictions'!P375-'Administrative Fees'!P375</f>
        <v>120223.76000000002</v>
      </c>
      <c r="Q375" s="6">
        <f>'Net Tax Paid to Jurisdictions'!Q375-'Administrative Fees'!Q375</f>
        <v>114756.18999999999</v>
      </c>
      <c r="R375" s="6">
        <f>'Net Tax Paid to Jurisdictions'!R375-'Administrative Fees'!R375</f>
        <v>111772.51</v>
      </c>
      <c r="S375" s="6">
        <f>'Net Tax Paid to Jurisdictions'!S375-'Administrative Fees'!S375</f>
        <v>105729.16999999998</v>
      </c>
      <c r="T375" s="6">
        <f>'Net Tax Paid to Jurisdictions'!T375-'Administrative Fees'!T375</f>
        <v>98857.95</v>
      </c>
      <c r="U375" s="6">
        <v>89315.48</v>
      </c>
      <c r="V375" s="6">
        <v>88385.04</v>
      </c>
      <c r="W375" s="6">
        <v>89311.82</v>
      </c>
      <c r="X375" s="6">
        <v>100104.60000000002</v>
      </c>
      <c r="Y375" s="6">
        <v>70662.24000000002</v>
      </c>
      <c r="Z375" t="s">
        <v>546</v>
      </c>
    </row>
    <row r="376" spans="1:26" x14ac:dyDescent="0.55000000000000004">
      <c r="A376" t="str">
        <f>VLOOKUP(B376,[1]jurisdictions!$E$1:$F$65536,2,FALSE)</f>
        <v>DS620011</v>
      </c>
      <c r="B376" t="s">
        <v>361</v>
      </c>
      <c r="C376" s="1">
        <v>3036345.8400000003</v>
      </c>
      <c r="D376" s="1">
        <v>3456429.560000001</v>
      </c>
      <c r="E376" s="1">
        <v>3467176.0900000003</v>
      </c>
      <c r="F376" s="1">
        <v>3653901.4000000004</v>
      </c>
      <c r="G376" s="1">
        <v>3707615.9600000014</v>
      </c>
      <c r="H376" s="1">
        <v>3960922.790000001</v>
      </c>
      <c r="I376" s="1">
        <v>3941923.1399999997</v>
      </c>
      <c r="J376" s="1">
        <v>4345698.3600000003</v>
      </c>
      <c r="K376" s="1">
        <v>3888306.7699999996</v>
      </c>
      <c r="L376" s="1">
        <v>3794333.1700000004</v>
      </c>
      <c r="M376" s="6">
        <v>3662559.52</v>
      </c>
      <c r="N376" s="6">
        <f>'Net Tax Paid to Jurisdictions'!N376-'Administrative Fees'!N376</f>
        <v>3421634.58</v>
      </c>
      <c r="O376" s="6">
        <f>'Net Tax Paid to Jurisdictions'!O376-'Administrative Fees'!O376</f>
        <v>3207524.02</v>
      </c>
      <c r="P376" s="6">
        <f>'Net Tax Paid to Jurisdictions'!P376-'Administrative Fees'!P376</f>
        <v>3096712.9999999991</v>
      </c>
      <c r="Q376" s="6">
        <f>'Net Tax Paid to Jurisdictions'!Q376-'Administrative Fees'!Q376</f>
        <v>2956246.2899999991</v>
      </c>
      <c r="R376" s="6">
        <f>'Net Tax Paid to Jurisdictions'!R376-'Administrative Fees'!R376</f>
        <v>2880830.03</v>
      </c>
      <c r="S376" s="6">
        <f>'Net Tax Paid to Jurisdictions'!S376-'Administrative Fees'!S376</f>
        <v>2936001.6800000006</v>
      </c>
      <c r="T376" s="6">
        <f>'Net Tax Paid to Jurisdictions'!T376-'Administrative Fees'!T376</f>
        <v>2675545.13</v>
      </c>
      <c r="U376" s="6">
        <v>2750343.5399999991</v>
      </c>
      <c r="V376" s="6">
        <v>2706475.02</v>
      </c>
      <c r="W376" s="6">
        <v>2806972.37</v>
      </c>
      <c r="X376" s="6">
        <v>3078845.2100000004</v>
      </c>
      <c r="Y376" s="6">
        <v>3072271.790000001</v>
      </c>
      <c r="Z376" t="s">
        <v>546</v>
      </c>
    </row>
    <row r="377" spans="1:26" x14ac:dyDescent="0.55000000000000004">
      <c r="A377" t="str">
        <f>VLOOKUP(B377,[1]jurisdictions!$E$1:$F$65536,2,FALSE)</f>
        <v>DS620012</v>
      </c>
      <c r="B377" t="s">
        <v>362</v>
      </c>
      <c r="C377" s="1">
        <v>254062.23999999996</v>
      </c>
      <c r="D377" s="1">
        <v>310330.05</v>
      </c>
      <c r="E377" s="1">
        <v>292035.03000000003</v>
      </c>
      <c r="F377" s="1">
        <v>282017.71000000002</v>
      </c>
      <c r="G377" s="1">
        <v>269860.74</v>
      </c>
      <c r="H377" s="1">
        <v>271179.07999999996</v>
      </c>
      <c r="I377" s="1">
        <v>279338.57</v>
      </c>
      <c r="J377" s="1">
        <v>284448.23</v>
      </c>
      <c r="K377" s="1">
        <v>266524.79999999999</v>
      </c>
      <c r="L377" s="1">
        <v>253241.09999999995</v>
      </c>
      <c r="M377" s="6">
        <v>257078.89</v>
      </c>
      <c r="N377" s="6">
        <f>'Net Tax Paid to Jurisdictions'!N377-'Administrative Fees'!N377</f>
        <v>250085.99000000002</v>
      </c>
      <c r="O377" s="6">
        <f>'Net Tax Paid to Jurisdictions'!O377-'Administrative Fees'!O377</f>
        <v>243640.37999999995</v>
      </c>
      <c r="P377" s="6">
        <f>'Net Tax Paid to Jurisdictions'!P377-'Administrative Fees'!P377</f>
        <v>246278.53999999998</v>
      </c>
      <c r="Q377" s="6">
        <f>'Net Tax Paid to Jurisdictions'!Q377-'Administrative Fees'!Q377</f>
        <v>243831.85000000003</v>
      </c>
      <c r="R377" s="6">
        <f>'Net Tax Paid to Jurisdictions'!R377-'Administrative Fees'!R377</f>
        <v>245279.56000000003</v>
      </c>
      <c r="S377" s="6">
        <f>'Net Tax Paid to Jurisdictions'!S377-'Administrative Fees'!S377</f>
        <v>245361.66000000003</v>
      </c>
      <c r="T377" s="6">
        <f>'Net Tax Paid to Jurisdictions'!T377-'Administrative Fees'!T377</f>
        <v>232933.61</v>
      </c>
      <c r="U377" s="6">
        <v>236480.44</v>
      </c>
      <c r="V377" s="6">
        <v>242617.07</v>
      </c>
      <c r="W377" s="6">
        <v>247172.5</v>
      </c>
      <c r="X377" s="6">
        <v>261478.63999999998</v>
      </c>
      <c r="Y377" s="6">
        <v>218893.04</v>
      </c>
      <c r="Z377" t="s">
        <v>546</v>
      </c>
    </row>
    <row r="378" spans="1:26" x14ac:dyDescent="0.55000000000000004">
      <c r="A378" t="str">
        <f>VLOOKUP(B378,[1]jurisdictions!$E$1:$F$65536,2,FALSE)</f>
        <v>DS620013</v>
      </c>
      <c r="B378" t="s">
        <v>363</v>
      </c>
      <c r="C378" s="1">
        <v>57316.42</v>
      </c>
      <c r="D378" s="1">
        <v>69321.990000000005</v>
      </c>
      <c r="E378" s="1">
        <v>72301.02</v>
      </c>
      <c r="F378" s="1">
        <v>73820.739999999991</v>
      </c>
      <c r="G378" s="1">
        <v>73877.3</v>
      </c>
      <c r="H378" s="1">
        <v>75770.63</v>
      </c>
      <c r="I378" s="1">
        <v>75032.799999999988</v>
      </c>
      <c r="J378" s="1">
        <v>83299.260000000009</v>
      </c>
      <c r="K378" s="1">
        <v>76560.399999999994</v>
      </c>
      <c r="L378" s="1">
        <v>74614.890000000014</v>
      </c>
      <c r="M378" s="6">
        <v>75286.319999999992</v>
      </c>
      <c r="N378" s="6">
        <f>'Net Tax Paid to Jurisdictions'!N378-'Administrative Fees'!N378</f>
        <v>73564.670000000013</v>
      </c>
      <c r="O378" s="6">
        <f>'Net Tax Paid to Jurisdictions'!O378-'Administrative Fees'!O378</f>
        <v>72067.849999999991</v>
      </c>
      <c r="P378" s="6">
        <f>'Net Tax Paid to Jurisdictions'!P378-'Administrative Fees'!P378</f>
        <v>72065.73000000001</v>
      </c>
      <c r="Q378" s="6">
        <f>'Net Tax Paid to Jurisdictions'!Q378-'Administrative Fees'!Q378</f>
        <v>71211.370000000024</v>
      </c>
      <c r="R378" s="6">
        <f>'Net Tax Paid to Jurisdictions'!R378-'Administrative Fees'!R378</f>
        <v>70938.64</v>
      </c>
      <c r="S378" s="6">
        <f>'Net Tax Paid to Jurisdictions'!S378-'Administrative Fees'!S378</f>
        <v>70240.87</v>
      </c>
      <c r="T378" s="6">
        <f>'Net Tax Paid to Jurisdictions'!T378-'Administrative Fees'!T378</f>
        <v>65846.720000000001</v>
      </c>
      <c r="U378" s="6">
        <v>68941.26999999999</v>
      </c>
      <c r="V378" s="6">
        <v>66384.990000000005</v>
      </c>
      <c r="W378" s="6">
        <v>71894.239999999991</v>
      </c>
      <c r="X378" s="6">
        <v>79117.69</v>
      </c>
      <c r="Y378" s="6">
        <v>48333.169999999991</v>
      </c>
      <c r="Z378" t="s">
        <v>546</v>
      </c>
    </row>
    <row r="379" spans="1:26" x14ac:dyDescent="0.55000000000000004">
      <c r="A379" t="str">
        <f>VLOOKUP(B379,[1]jurisdictions!$E$1:$F$65536,2,FALSE)</f>
        <v>DS620014</v>
      </c>
      <c r="B379" t="s">
        <v>364</v>
      </c>
      <c r="C379" s="1">
        <v>761936.20000000007</v>
      </c>
      <c r="D379" s="1">
        <v>868128.97</v>
      </c>
      <c r="E379" s="1">
        <v>945813.25</v>
      </c>
      <c r="F379" s="1">
        <v>1082605.32</v>
      </c>
      <c r="G379" s="1">
        <v>1117875.21</v>
      </c>
      <c r="H379" s="1">
        <v>1145854.9099999999</v>
      </c>
      <c r="I379" s="1">
        <v>1268517.7</v>
      </c>
      <c r="J379" s="1">
        <v>1586887.6199999999</v>
      </c>
      <c r="K379" s="1">
        <v>1497032.2599999995</v>
      </c>
      <c r="L379" s="1">
        <v>1442004.2299999997</v>
      </c>
      <c r="M379" s="6">
        <v>1312735.8399999996</v>
      </c>
      <c r="N379" s="6">
        <f>'Net Tax Paid to Jurisdictions'!N379-'Administrative Fees'!N379</f>
        <v>1264686.77</v>
      </c>
      <c r="O379" s="6">
        <f>'Net Tax Paid to Jurisdictions'!O379-'Administrative Fees'!O379</f>
        <v>1151822.98</v>
      </c>
      <c r="P379" s="6">
        <f>'Net Tax Paid to Jurisdictions'!P379-'Administrative Fees'!P379</f>
        <v>1108539.8099999998</v>
      </c>
      <c r="Q379" s="6">
        <f>'Net Tax Paid to Jurisdictions'!Q379-'Administrative Fees'!Q379</f>
        <v>1015245.7200000002</v>
      </c>
      <c r="R379" s="6">
        <f>'Net Tax Paid to Jurisdictions'!R379-'Administrative Fees'!R379</f>
        <v>841769.4600000002</v>
      </c>
      <c r="S379" s="6">
        <f>'Net Tax Paid to Jurisdictions'!S379-'Administrative Fees'!S379</f>
        <v>813505.94999999972</v>
      </c>
      <c r="T379" s="6">
        <f>'Net Tax Paid to Jurisdictions'!T379-'Administrative Fees'!T379</f>
        <v>759699.68</v>
      </c>
      <c r="U379" s="6">
        <v>768233.64999999991</v>
      </c>
      <c r="V379" s="6">
        <v>721890.02999999991</v>
      </c>
      <c r="W379" s="6">
        <v>720661.21</v>
      </c>
      <c r="X379" s="6">
        <v>771478.1399999999</v>
      </c>
      <c r="Y379" s="6">
        <v>762392.94000000006</v>
      </c>
      <c r="Z379" t="s">
        <v>546</v>
      </c>
    </row>
    <row r="380" spans="1:26" x14ac:dyDescent="0.55000000000000004">
      <c r="A380" t="str">
        <f>VLOOKUP(B380,[1]jurisdictions!$E$1:$F$65536,2,FALSE)</f>
        <v>DS620015</v>
      </c>
      <c r="B380" t="s">
        <v>365</v>
      </c>
      <c r="C380" s="1">
        <v>2284150.19</v>
      </c>
      <c r="D380" s="1">
        <v>2337364.3399999994</v>
      </c>
      <c r="E380" s="1">
        <v>2353224.1300000008</v>
      </c>
      <c r="F380" s="1">
        <v>2444008.46</v>
      </c>
      <c r="G380" s="1">
        <v>2482018.17</v>
      </c>
      <c r="H380" s="1">
        <v>2577410.89</v>
      </c>
      <c r="I380" s="1">
        <v>2460133.85</v>
      </c>
      <c r="J380" s="1">
        <v>2552703.69</v>
      </c>
      <c r="K380" s="1">
        <v>2363714.9700000007</v>
      </c>
      <c r="L380" s="1">
        <v>2301419.2999999998</v>
      </c>
      <c r="M380" s="6">
        <v>2297255.71</v>
      </c>
      <c r="N380" s="6">
        <f>'Net Tax Paid to Jurisdictions'!N380-'Administrative Fees'!N380</f>
        <v>2064980.6599999997</v>
      </c>
      <c r="O380" s="6">
        <f>'Net Tax Paid to Jurisdictions'!O380-'Administrative Fees'!O380</f>
        <v>1939465.2699999998</v>
      </c>
      <c r="P380" s="6">
        <f>'Net Tax Paid to Jurisdictions'!P380-'Administrative Fees'!P380</f>
        <v>1959520.4999999998</v>
      </c>
      <c r="Q380" s="6">
        <f>'Net Tax Paid to Jurisdictions'!Q380-'Administrative Fees'!Q380</f>
        <v>1888571.56</v>
      </c>
      <c r="R380" s="6">
        <f>'Net Tax Paid to Jurisdictions'!R380-'Administrative Fees'!R380</f>
        <v>1875985.78</v>
      </c>
      <c r="S380" s="6">
        <f>'Net Tax Paid to Jurisdictions'!S380-'Administrative Fees'!S380</f>
        <v>1880446.66</v>
      </c>
      <c r="T380" s="6">
        <f>'Net Tax Paid to Jurisdictions'!T380-'Administrative Fees'!T380</f>
        <v>1671479.3600000003</v>
      </c>
      <c r="U380" s="6">
        <v>1629738.6500000004</v>
      </c>
      <c r="V380" s="6">
        <v>1524891.03</v>
      </c>
      <c r="W380" s="6">
        <v>1552929.03</v>
      </c>
      <c r="X380" s="6">
        <v>1697220.22</v>
      </c>
      <c r="Y380" s="6">
        <v>1673787.26</v>
      </c>
      <c r="Z380" t="s">
        <v>546</v>
      </c>
    </row>
    <row r="381" spans="1:26" x14ac:dyDescent="0.55000000000000004">
      <c r="A381" t="str">
        <f>VLOOKUP(B381,[1]jurisdictions!$E$1:$F$65536,2,FALSE)</f>
        <v>DS620016</v>
      </c>
      <c r="B381" t="s">
        <v>366</v>
      </c>
      <c r="C381" s="1">
        <v>68299.940000000017</v>
      </c>
      <c r="D381" s="1">
        <v>77962.960000000006</v>
      </c>
      <c r="E381" s="1">
        <v>75263.210000000006</v>
      </c>
      <c r="F381" s="1">
        <v>74587.02</v>
      </c>
      <c r="G381" s="1">
        <v>73290.150000000009</v>
      </c>
      <c r="H381" s="1">
        <v>77110.560000000012</v>
      </c>
      <c r="I381" s="1">
        <v>76517.759999999995</v>
      </c>
      <c r="J381" s="1">
        <v>84551.890000000014</v>
      </c>
      <c r="K381" s="1">
        <v>74606.789999999994</v>
      </c>
      <c r="L381" s="1">
        <v>71361.94</v>
      </c>
      <c r="M381" s="6">
        <v>71592.239999999991</v>
      </c>
      <c r="N381" s="6">
        <f>'Net Tax Paid to Jurisdictions'!N381-'Administrative Fees'!N381</f>
        <v>67556.800000000003</v>
      </c>
      <c r="O381" s="6">
        <f>'Net Tax Paid to Jurisdictions'!O381-'Administrative Fees'!O381</f>
        <v>63881.920000000006</v>
      </c>
      <c r="P381" s="6">
        <f>'Net Tax Paid to Jurisdictions'!P381-'Administrative Fees'!P381</f>
        <v>63172.290000000008</v>
      </c>
      <c r="Q381" s="6">
        <f>'Net Tax Paid to Jurisdictions'!Q381-'Administrative Fees'!Q381</f>
        <v>61796.670000000006</v>
      </c>
      <c r="R381" s="6">
        <f>'Net Tax Paid to Jurisdictions'!R381-'Administrative Fees'!R381</f>
        <v>59469.65</v>
      </c>
      <c r="S381" s="6">
        <f>'Net Tax Paid to Jurisdictions'!S381-'Administrative Fees'!S381</f>
        <v>59460.07</v>
      </c>
      <c r="T381" s="6">
        <f>'Net Tax Paid to Jurisdictions'!T381-'Administrative Fees'!T381</f>
        <v>56556.51999999999</v>
      </c>
      <c r="U381" s="6">
        <v>54871.87000000001</v>
      </c>
      <c r="V381" s="6">
        <v>51262.01</v>
      </c>
      <c r="W381" s="6">
        <v>47802.539999999994</v>
      </c>
      <c r="X381" s="6">
        <v>48096.1</v>
      </c>
      <c r="Y381" s="6">
        <v>36860.07</v>
      </c>
      <c r="Z381" t="s">
        <v>546</v>
      </c>
    </row>
    <row r="382" spans="1:26" x14ac:dyDescent="0.55000000000000004">
      <c r="A382" t="str">
        <f>VLOOKUP(B382,[1]jurisdictions!$E$1:$F$65536,2,FALSE)</f>
        <v>DS620017</v>
      </c>
      <c r="B382" t="s">
        <v>367</v>
      </c>
      <c r="C382" s="1">
        <v>88234.920000000013</v>
      </c>
      <c r="D382" s="1">
        <v>105553.35999999999</v>
      </c>
      <c r="E382" s="1">
        <v>107123.39</v>
      </c>
      <c r="F382" s="1">
        <v>106089.37</v>
      </c>
      <c r="G382" s="1">
        <v>102434.6</v>
      </c>
      <c r="H382" s="1">
        <v>108298.82000000002</v>
      </c>
      <c r="I382" s="1">
        <v>107733.79000000002</v>
      </c>
      <c r="J382" s="1">
        <v>124575.45000000001</v>
      </c>
      <c r="K382" s="1">
        <v>115336.65</v>
      </c>
      <c r="L382" s="1">
        <v>111784.66</v>
      </c>
      <c r="M382" s="6">
        <v>115835.59999999998</v>
      </c>
      <c r="N382" s="6">
        <f>'Net Tax Paid to Jurisdictions'!N382-'Administrative Fees'!N382</f>
        <v>113670.92000000001</v>
      </c>
      <c r="O382" s="6">
        <f>'Net Tax Paid to Jurisdictions'!O382-'Administrative Fees'!O382</f>
        <v>110450.25000000001</v>
      </c>
      <c r="P382" s="6">
        <f>'Net Tax Paid to Jurisdictions'!P382-'Administrative Fees'!P382</f>
        <v>107341.65</v>
      </c>
      <c r="Q382" s="6">
        <f>'Net Tax Paid to Jurisdictions'!Q382-'Administrative Fees'!Q382</f>
        <v>105311.91</v>
      </c>
      <c r="R382" s="6">
        <f>'Net Tax Paid to Jurisdictions'!R382-'Administrative Fees'!R382</f>
        <v>103341.29000000002</v>
      </c>
      <c r="S382" s="6">
        <f>'Net Tax Paid to Jurisdictions'!S382-'Administrative Fees'!S382</f>
        <v>103677.62</v>
      </c>
      <c r="T382" s="6">
        <f>'Net Tax Paid to Jurisdictions'!T382-'Administrative Fees'!T382</f>
        <v>98429.18</v>
      </c>
      <c r="U382" s="6">
        <v>91289.12</v>
      </c>
      <c r="V382" s="6">
        <v>81377.25</v>
      </c>
      <c r="W382" s="6">
        <v>80895.44</v>
      </c>
      <c r="X382" s="6">
        <v>89587.91</v>
      </c>
      <c r="Y382" s="6">
        <v>66927.160000000018</v>
      </c>
      <c r="Z382" t="s">
        <v>546</v>
      </c>
    </row>
    <row r="383" spans="1:26" x14ac:dyDescent="0.55000000000000004">
      <c r="A383" t="str">
        <f>VLOOKUP(B383,[1]jurisdictions!$E$1:$F$65536,2,FALSE)</f>
        <v>DS620018</v>
      </c>
      <c r="B383" t="s">
        <v>368</v>
      </c>
      <c r="C383" s="1">
        <v>867202.62</v>
      </c>
      <c r="D383" s="1">
        <v>968392.39</v>
      </c>
      <c r="E383" s="1">
        <v>1014442.7599999998</v>
      </c>
      <c r="F383" s="1">
        <v>998100.07999999984</v>
      </c>
      <c r="G383" s="1">
        <v>1021904.14</v>
      </c>
      <c r="H383" s="1">
        <v>1094771.2300000002</v>
      </c>
      <c r="I383" s="1">
        <v>1056653.5</v>
      </c>
      <c r="J383" s="1">
        <v>1194018.7199999997</v>
      </c>
      <c r="K383" s="1">
        <v>1035407.8400000001</v>
      </c>
      <c r="L383" s="1">
        <v>980598.45999999985</v>
      </c>
      <c r="M383" s="6">
        <v>1004781.62</v>
      </c>
      <c r="N383" s="6">
        <f>'Net Tax Paid to Jurisdictions'!N383-'Administrative Fees'!N383</f>
        <v>940882.84999999986</v>
      </c>
      <c r="O383" s="6">
        <f>'Net Tax Paid to Jurisdictions'!O383-'Administrative Fees'!O383</f>
        <v>892776.94999999984</v>
      </c>
      <c r="P383" s="6">
        <f>'Net Tax Paid to Jurisdictions'!P383-'Administrative Fees'!P383</f>
        <v>866846.57000000007</v>
      </c>
      <c r="Q383" s="6">
        <f>'Net Tax Paid to Jurisdictions'!Q383-'Administrative Fees'!Q383</f>
        <v>826118.57999999984</v>
      </c>
      <c r="R383" s="6">
        <f>'Net Tax Paid to Jurisdictions'!R383-'Administrative Fees'!R383</f>
        <v>794789.08</v>
      </c>
      <c r="S383" s="6">
        <f>'Net Tax Paid to Jurisdictions'!S383-'Administrative Fees'!S383</f>
        <v>776636.32000000007</v>
      </c>
      <c r="T383" s="6">
        <f>'Net Tax Paid to Jurisdictions'!T383-'Administrative Fees'!T383</f>
        <v>758381.5</v>
      </c>
      <c r="U383" s="6">
        <v>758471.04999999993</v>
      </c>
      <c r="V383" s="6">
        <v>743621.25</v>
      </c>
      <c r="W383" s="6">
        <v>740827.54999999981</v>
      </c>
      <c r="X383" s="6">
        <v>854431.07</v>
      </c>
      <c r="Y383" s="6">
        <v>869927.01999999979</v>
      </c>
      <c r="Z383" t="s">
        <v>546</v>
      </c>
    </row>
    <row r="384" spans="1:26" x14ac:dyDescent="0.55000000000000004">
      <c r="A384" t="str">
        <f>VLOOKUP(B384,[1]jurisdictions!$E$1:$F$65536,2,FALSE)</f>
        <v>DS620019</v>
      </c>
      <c r="B384" t="s">
        <v>369</v>
      </c>
      <c r="C384" s="1">
        <v>13056176.890000002</v>
      </c>
      <c r="D384" s="1">
        <v>14733968.140000004</v>
      </c>
      <c r="E384" s="1">
        <v>14414889.590000007</v>
      </c>
      <c r="F384" s="1">
        <v>13996251.210000006</v>
      </c>
      <c r="G384" s="1">
        <v>14350203.909999995</v>
      </c>
      <c r="H384" s="1">
        <v>14728923.039999997</v>
      </c>
      <c r="I384" s="1">
        <v>14208798.500000002</v>
      </c>
      <c r="J384" s="1">
        <v>15410325.940000001</v>
      </c>
      <c r="K384" s="1">
        <v>13313042.810000006</v>
      </c>
      <c r="L384" s="1">
        <v>12795583.120000001</v>
      </c>
      <c r="M384" s="6">
        <v>12598151.420000006</v>
      </c>
      <c r="N384" s="6">
        <f>'Net Tax Paid to Jurisdictions'!N384-'Administrative Fees'!N384</f>
        <v>11805174.770000001</v>
      </c>
      <c r="O384" s="6">
        <f>'Net Tax Paid to Jurisdictions'!O384-'Administrative Fees'!O384</f>
        <v>11220255.889999999</v>
      </c>
      <c r="P384" s="6">
        <f>'Net Tax Paid to Jurisdictions'!P384-'Administrative Fees'!P384</f>
        <v>10418297.680000002</v>
      </c>
      <c r="Q384" s="6">
        <f>'Net Tax Paid to Jurisdictions'!Q384-'Administrative Fees'!Q384</f>
        <v>9927757.4100000001</v>
      </c>
      <c r="R384" s="6">
        <f>'Net Tax Paid to Jurisdictions'!R384-'Administrative Fees'!R384</f>
        <v>9614421.3000000026</v>
      </c>
      <c r="S384" s="6">
        <f>'Net Tax Paid to Jurisdictions'!S384-'Administrative Fees'!S384</f>
        <v>9721084.0600000005</v>
      </c>
      <c r="T384" s="6">
        <f>'Net Tax Paid to Jurisdictions'!T384-'Administrative Fees'!T384</f>
        <v>9306125.4200000018</v>
      </c>
      <c r="U384" s="6">
        <v>9297828.5899999999</v>
      </c>
      <c r="V384" s="6">
        <v>8998100.9000000004</v>
      </c>
      <c r="W384" s="6">
        <v>9280660.8900000006</v>
      </c>
      <c r="X384" s="6">
        <v>10027167.869999997</v>
      </c>
      <c r="Y384" s="6">
        <v>10339697.499999998</v>
      </c>
      <c r="Z384" t="s">
        <v>546</v>
      </c>
    </row>
    <row r="385" spans="1:26" x14ac:dyDescent="0.55000000000000004">
      <c r="A385" t="str">
        <f>VLOOKUP(B385,[1]jurisdictions!$E$1:$F$65536,2,FALSE)</f>
        <v>DS620020</v>
      </c>
      <c r="B385" t="s">
        <v>370</v>
      </c>
      <c r="C385" s="1">
        <v>597458.79</v>
      </c>
      <c r="D385" s="1">
        <v>631448.77</v>
      </c>
      <c r="E385" s="1">
        <v>661823.13</v>
      </c>
      <c r="F385" s="1">
        <v>658634.38000000012</v>
      </c>
      <c r="G385" s="1">
        <v>630062.8600000001</v>
      </c>
      <c r="H385" s="1">
        <v>657232.10999999987</v>
      </c>
      <c r="I385" s="1">
        <v>652502.23999999987</v>
      </c>
      <c r="J385" s="1">
        <v>666125.45999999985</v>
      </c>
      <c r="K385" s="1">
        <v>607827.9800000001</v>
      </c>
      <c r="L385" s="1">
        <v>590416.53</v>
      </c>
      <c r="M385" s="6">
        <v>583955.92000000004</v>
      </c>
      <c r="N385" s="6">
        <f>'Net Tax Paid to Jurisdictions'!N385-'Administrative Fees'!N385</f>
        <v>563153.07999999996</v>
      </c>
      <c r="O385" s="6">
        <f>'Net Tax Paid to Jurisdictions'!O385-'Administrative Fees'!O385</f>
        <v>570988.17999999993</v>
      </c>
      <c r="P385" s="6">
        <f>'Net Tax Paid to Jurisdictions'!P385-'Administrative Fees'!P385</f>
        <v>552208.57999999984</v>
      </c>
      <c r="Q385" s="6">
        <f>'Net Tax Paid to Jurisdictions'!Q385-'Administrative Fees'!Q385</f>
        <v>524911.16999999993</v>
      </c>
      <c r="R385" s="6">
        <f>'Net Tax Paid to Jurisdictions'!R385-'Administrative Fees'!R385</f>
        <v>521380.58</v>
      </c>
      <c r="S385" s="6">
        <f>'Net Tax Paid to Jurisdictions'!S385-'Administrative Fees'!S385</f>
        <v>497131.11</v>
      </c>
      <c r="T385" s="6">
        <f>'Net Tax Paid to Jurisdictions'!T385-'Administrative Fees'!T385</f>
        <v>507045.85000000003</v>
      </c>
      <c r="U385" s="6">
        <v>555919.7300000001</v>
      </c>
      <c r="V385" s="6">
        <v>497838.83</v>
      </c>
      <c r="W385" s="6">
        <v>482934.61000000004</v>
      </c>
      <c r="X385" s="6">
        <v>496791.91</v>
      </c>
      <c r="Y385" s="6">
        <v>400481.71</v>
      </c>
      <c r="Z385" t="s">
        <v>546</v>
      </c>
    </row>
    <row r="386" spans="1:26" x14ac:dyDescent="0.55000000000000004">
      <c r="A386" t="str">
        <f>VLOOKUP(B386,[1]jurisdictions!$E$1:$F$65536,2,FALSE)</f>
        <v>DS620021</v>
      </c>
      <c r="B386" t="s">
        <v>371</v>
      </c>
      <c r="C386" s="1">
        <v>630949.63</v>
      </c>
      <c r="D386" s="1">
        <v>672067.58999999985</v>
      </c>
      <c r="E386" s="1">
        <v>700066.47</v>
      </c>
      <c r="F386" s="1">
        <v>716537.44000000018</v>
      </c>
      <c r="G386" s="1">
        <v>801702.97</v>
      </c>
      <c r="H386" s="1">
        <v>833780.88000000024</v>
      </c>
      <c r="I386" s="1">
        <v>800407.45000000019</v>
      </c>
      <c r="J386" s="1">
        <v>860977.80999999994</v>
      </c>
      <c r="K386" s="1">
        <v>793325.7799999998</v>
      </c>
      <c r="L386" s="1">
        <v>826797.07000000007</v>
      </c>
      <c r="M386" s="6">
        <v>832394.10000000009</v>
      </c>
      <c r="N386" s="6">
        <f>'Net Tax Paid to Jurisdictions'!N386-'Administrative Fees'!N386</f>
        <v>786029.32</v>
      </c>
      <c r="O386" s="6">
        <f>'Net Tax Paid to Jurisdictions'!O386-'Administrative Fees'!O386</f>
        <v>727758.45999999985</v>
      </c>
      <c r="P386" s="6">
        <f>'Net Tax Paid to Jurisdictions'!P386-'Administrative Fees'!P386</f>
        <v>716938.03000000014</v>
      </c>
      <c r="Q386" s="6">
        <f>'Net Tax Paid to Jurisdictions'!Q386-'Administrative Fees'!Q386</f>
        <v>702117.07000000007</v>
      </c>
      <c r="R386" s="6">
        <f>'Net Tax Paid to Jurisdictions'!R386-'Administrative Fees'!R386</f>
        <v>691638.74000000011</v>
      </c>
      <c r="S386" s="6">
        <f>'Net Tax Paid to Jurisdictions'!S386-'Administrative Fees'!S386</f>
        <v>693391.84000000008</v>
      </c>
      <c r="T386" s="6">
        <f>'Net Tax Paid to Jurisdictions'!T386-'Administrative Fees'!T386</f>
        <v>631265.31000000006</v>
      </c>
      <c r="U386" s="6">
        <v>694813.72</v>
      </c>
      <c r="V386" s="6">
        <v>634859.04000000015</v>
      </c>
      <c r="W386" s="6">
        <v>651177.04</v>
      </c>
      <c r="X386" s="6">
        <v>783445.52999999991</v>
      </c>
      <c r="Y386" s="6">
        <v>840857.44</v>
      </c>
      <c r="Z386" t="s">
        <v>546</v>
      </c>
    </row>
    <row r="387" spans="1:26" x14ac:dyDescent="0.55000000000000004">
      <c r="A387" t="str">
        <f>VLOOKUP(B387,[1]jurisdictions!$E$1:$F$65536,2,FALSE)</f>
        <v>DS620022</v>
      </c>
      <c r="B387" t="s">
        <v>372</v>
      </c>
      <c r="C387" s="1">
        <v>214170.14</v>
      </c>
      <c r="D387" s="1">
        <v>237026.88000000003</v>
      </c>
      <c r="E387" s="1">
        <v>236202.47</v>
      </c>
      <c r="F387" s="1">
        <v>244105.21000000002</v>
      </c>
      <c r="G387" s="1">
        <v>230018.00000000003</v>
      </c>
      <c r="H387" s="1">
        <v>234180.01000000007</v>
      </c>
      <c r="I387" s="1">
        <v>229799.66000000003</v>
      </c>
      <c r="J387" s="1">
        <v>249032.76</v>
      </c>
      <c r="K387" s="1">
        <v>227704.67999999996</v>
      </c>
      <c r="L387" s="1">
        <v>242848.72999999995</v>
      </c>
      <c r="M387" s="6">
        <v>271989.53000000003</v>
      </c>
      <c r="N387" s="6">
        <f>'Net Tax Paid to Jurisdictions'!N387-'Administrative Fees'!N387</f>
        <v>246069.50000000003</v>
      </c>
      <c r="O387" s="6">
        <f>'Net Tax Paid to Jurisdictions'!O387-'Administrative Fees'!O387</f>
        <v>241931.95000000007</v>
      </c>
      <c r="P387" s="6">
        <f>'Net Tax Paid to Jurisdictions'!P387-'Administrative Fees'!P387</f>
        <v>242617.03000000003</v>
      </c>
      <c r="Q387" s="6">
        <f>'Net Tax Paid to Jurisdictions'!Q387-'Administrative Fees'!Q387</f>
        <v>234238.84</v>
      </c>
      <c r="R387" s="6">
        <f>'Net Tax Paid to Jurisdictions'!R387-'Administrative Fees'!R387</f>
        <v>235071.75999999998</v>
      </c>
      <c r="S387" s="6">
        <f>'Net Tax Paid to Jurisdictions'!S387-'Administrative Fees'!S387</f>
        <v>249302.87</v>
      </c>
      <c r="T387" s="6">
        <f>'Net Tax Paid to Jurisdictions'!T387-'Administrative Fees'!T387</f>
        <v>215964.86000000002</v>
      </c>
      <c r="U387" s="6">
        <v>193951.75999999995</v>
      </c>
      <c r="V387" s="6">
        <v>167398.80999999997</v>
      </c>
      <c r="W387" s="6">
        <v>160519.14000000001</v>
      </c>
      <c r="X387" s="6">
        <v>180423.36999999997</v>
      </c>
      <c r="Y387" s="6">
        <v>130640.56000000001</v>
      </c>
      <c r="Z387" t="s">
        <v>546</v>
      </c>
    </row>
    <row r="388" spans="1:26" x14ac:dyDescent="0.55000000000000004">
      <c r="A388" t="str">
        <f>VLOOKUP(B388,[1]jurisdictions!$E$1:$F$65536,2,FALSE)</f>
        <v>DS620023</v>
      </c>
      <c r="B388" t="s">
        <v>373</v>
      </c>
      <c r="C388" s="1">
        <v>1123696.5900000001</v>
      </c>
      <c r="D388" s="1">
        <v>1203521.0499999998</v>
      </c>
      <c r="E388" s="1">
        <v>1217029.3899999999</v>
      </c>
      <c r="F388" s="1">
        <v>1242963.67</v>
      </c>
      <c r="G388" s="1">
        <v>1247091.1599999999</v>
      </c>
      <c r="H388" s="1">
        <v>1255051.43</v>
      </c>
      <c r="I388" s="1">
        <v>1227643.3800000001</v>
      </c>
      <c r="J388" s="1">
        <v>1375756.72</v>
      </c>
      <c r="K388" s="1">
        <v>1211681.7899999998</v>
      </c>
      <c r="L388" s="1">
        <v>1137669.2999999998</v>
      </c>
      <c r="M388" s="6">
        <v>1153067.01</v>
      </c>
      <c r="N388" s="6">
        <f>'Net Tax Paid to Jurisdictions'!N388-'Administrative Fees'!N388</f>
        <v>1082603.3500000001</v>
      </c>
      <c r="O388" s="6">
        <f>'Net Tax Paid to Jurisdictions'!O388-'Administrative Fees'!O388</f>
        <v>1036746.7799999998</v>
      </c>
      <c r="P388" s="6">
        <f>'Net Tax Paid to Jurisdictions'!P388-'Administrative Fees'!P388</f>
        <v>975600.94000000006</v>
      </c>
      <c r="Q388" s="6">
        <f>'Net Tax Paid to Jurisdictions'!Q388-'Administrative Fees'!Q388</f>
        <v>949440.17</v>
      </c>
      <c r="R388" s="6">
        <f>'Net Tax Paid to Jurisdictions'!R388-'Administrative Fees'!R388</f>
        <v>924376.90000000014</v>
      </c>
      <c r="S388" s="6">
        <f>'Net Tax Paid to Jurisdictions'!S388-'Administrative Fees'!S388</f>
        <v>945036.10000000009</v>
      </c>
      <c r="T388" s="6">
        <f>'Net Tax Paid to Jurisdictions'!T388-'Administrative Fees'!T388</f>
        <v>892584.35999999975</v>
      </c>
      <c r="U388" s="6">
        <v>898302.86000000022</v>
      </c>
      <c r="V388" s="6">
        <v>886298.28000000014</v>
      </c>
      <c r="W388" s="6">
        <v>916764.56</v>
      </c>
      <c r="X388" s="6">
        <v>984852.02999999991</v>
      </c>
      <c r="Y388" s="6">
        <v>950101.27999999991</v>
      </c>
      <c r="Z388" t="s">
        <v>546</v>
      </c>
    </row>
    <row r="389" spans="1:26" x14ac:dyDescent="0.55000000000000004">
      <c r="A389" t="str">
        <f>VLOOKUP(B389,[1]jurisdictions!$E$1:$F$65536,2,FALSE)</f>
        <v>DS620024</v>
      </c>
      <c r="B389" t="s">
        <v>374</v>
      </c>
      <c r="C389" s="1">
        <v>155288.95000000001</v>
      </c>
      <c r="D389" s="1">
        <v>184043.53000000003</v>
      </c>
      <c r="E389" s="1">
        <v>174889.33000000005</v>
      </c>
      <c r="F389" s="1">
        <v>224281.89000000004</v>
      </c>
      <c r="G389" s="1">
        <v>209277.68000000002</v>
      </c>
      <c r="H389" s="1">
        <v>185638.92</v>
      </c>
      <c r="I389" s="1">
        <v>174505.58000000002</v>
      </c>
      <c r="J389" s="1">
        <v>339449.65999999992</v>
      </c>
      <c r="K389" s="1">
        <v>390363.91000000003</v>
      </c>
      <c r="L389" s="1">
        <v>377586.69</v>
      </c>
      <c r="M389" s="6">
        <v>373739.46000000008</v>
      </c>
      <c r="N389" s="6">
        <f>'Net Tax Paid to Jurisdictions'!N389-'Administrative Fees'!N389</f>
        <v>368932.69000000006</v>
      </c>
      <c r="O389" s="6">
        <f>'Net Tax Paid to Jurisdictions'!O389-'Administrative Fees'!O389</f>
        <v>354997.79000000004</v>
      </c>
      <c r="P389" s="6">
        <f>'Net Tax Paid to Jurisdictions'!P389-'Administrative Fees'!P389</f>
        <v>351323.89000000007</v>
      </c>
      <c r="Q389" s="6">
        <f>'Net Tax Paid to Jurisdictions'!Q389-'Administrative Fees'!Q389</f>
        <v>346221.56999999995</v>
      </c>
      <c r="R389" s="6">
        <f>'Net Tax Paid to Jurisdictions'!R389-'Administrative Fees'!R389</f>
        <v>339380.44000000006</v>
      </c>
      <c r="S389" s="6">
        <f>'Net Tax Paid to Jurisdictions'!S389-'Administrative Fees'!S389</f>
        <v>339979.36</v>
      </c>
      <c r="T389" s="6">
        <f>'Net Tax Paid to Jurisdictions'!T389-'Administrative Fees'!T389</f>
        <v>310587.27999999997</v>
      </c>
      <c r="U389" s="6">
        <v>299210.73</v>
      </c>
      <c r="V389" s="6">
        <v>276221.74000000005</v>
      </c>
      <c r="W389" s="6">
        <v>278399.21999999997</v>
      </c>
      <c r="X389" s="6">
        <v>293847.43</v>
      </c>
      <c r="Y389" s="6">
        <v>208332.91999999998</v>
      </c>
      <c r="Z389" t="s">
        <v>546</v>
      </c>
    </row>
    <row r="390" spans="1:26" x14ac:dyDescent="0.55000000000000004">
      <c r="A390" t="str">
        <f>VLOOKUP(B390,[1]jurisdictions!$E$1:$F$65536,2,FALSE)</f>
        <v>DS621000</v>
      </c>
      <c r="B390" t="s">
        <v>375</v>
      </c>
      <c r="C390" s="1">
        <v>3412125.33</v>
      </c>
      <c r="D390" s="1">
        <v>8459305.8500000015</v>
      </c>
      <c r="E390" s="1">
        <v>11537227.280000003</v>
      </c>
      <c r="F390" s="1">
        <v>12944939.780000001</v>
      </c>
      <c r="G390" s="1">
        <v>12829248.220000003</v>
      </c>
      <c r="H390" s="1">
        <v>13188635.619999999</v>
      </c>
      <c r="I390" s="1">
        <v>13172408.110000001</v>
      </c>
      <c r="J390" s="1">
        <v>12006729.050000004</v>
      </c>
      <c r="K390" s="1">
        <v>11041113.689999999</v>
      </c>
      <c r="L390" s="1">
        <v>10635873.960000003</v>
      </c>
      <c r="M390" s="6">
        <v>10779883.859999999</v>
      </c>
      <c r="N390" s="6">
        <f>'Net Tax Paid to Jurisdictions'!N390-'Administrative Fees'!N390</f>
        <v>10708971.270000001</v>
      </c>
      <c r="O390" s="6">
        <f>'Net Tax Paid to Jurisdictions'!O390-'Administrative Fees'!O390</f>
        <v>10650662.950000005</v>
      </c>
      <c r="P390" s="6">
        <f>'Net Tax Paid to Jurisdictions'!P390-'Administrative Fees'!P390</f>
        <v>10370218.889999999</v>
      </c>
      <c r="Q390" s="6">
        <f>'Net Tax Paid to Jurisdictions'!Q390-'Administrative Fees'!Q390</f>
        <v>9843011.8699999992</v>
      </c>
      <c r="R390" s="6">
        <f>'Net Tax Paid to Jurisdictions'!R390-'Administrative Fees'!R390</f>
        <v>9481174.8099999987</v>
      </c>
      <c r="S390" s="6">
        <f>'Net Tax Paid to Jurisdictions'!S390-'Administrative Fees'!S390</f>
        <v>8994040.7200000007</v>
      </c>
      <c r="T390" s="6">
        <f>'Net Tax Paid to Jurisdictions'!T390-'Administrative Fees'!T390</f>
        <v>8743920.9900000002</v>
      </c>
      <c r="U390" s="6">
        <v>8439626.25</v>
      </c>
      <c r="V390" s="6">
        <v>7949137.1499999985</v>
      </c>
      <c r="W390" s="6">
        <v>8183677.4600000009</v>
      </c>
      <c r="X390" s="6">
        <v>8448331.4899999984</v>
      </c>
      <c r="Y390" s="6">
        <v>7613302.3099999987</v>
      </c>
      <c r="Z390" t="s">
        <v>546</v>
      </c>
    </row>
    <row r="391" spans="1:26" x14ac:dyDescent="0.55000000000000004">
      <c r="A391" t="str">
        <f>VLOOKUP(B391,[1]jurisdictions!$E$1:$F$65536,2,FALSE)</f>
        <v>DS630001</v>
      </c>
      <c r="B391" t="s">
        <v>376</v>
      </c>
      <c r="C391" s="1">
        <v>940650.8</v>
      </c>
      <c r="D391" s="1">
        <v>996396.37000000011</v>
      </c>
      <c r="E391" s="1">
        <v>871949.24</v>
      </c>
      <c r="F391" s="1">
        <v>960188.75</v>
      </c>
      <c r="G391" s="1">
        <v>976542.4800000001</v>
      </c>
      <c r="H391" s="1">
        <v>915424.0900000002</v>
      </c>
      <c r="I391" s="1">
        <v>891414.58999999985</v>
      </c>
      <c r="J391" s="1">
        <v>936027.14999999979</v>
      </c>
      <c r="K391" s="1">
        <v>650937.60999999987</v>
      </c>
      <c r="L391" s="1">
        <v>716098.94000000006</v>
      </c>
      <c r="M391" s="6">
        <v>711875.29999999993</v>
      </c>
      <c r="N391" s="6">
        <f>'Net Tax Paid to Jurisdictions'!N391-'Administrative Fees'!N391</f>
        <v>518468.41999999993</v>
      </c>
      <c r="O391" s="6">
        <f>'Net Tax Paid to Jurisdictions'!O391-'Administrative Fees'!O391</f>
        <v>573692.91999999993</v>
      </c>
      <c r="P391" s="6">
        <f>'Net Tax Paid to Jurisdictions'!P391-'Administrative Fees'!P391</f>
        <v>483005.13999999996</v>
      </c>
      <c r="Q391" s="6">
        <f>'Net Tax Paid to Jurisdictions'!Q391-'Administrative Fees'!Q391</f>
        <v>456085.23</v>
      </c>
      <c r="R391" s="6">
        <f>'Net Tax Paid to Jurisdictions'!R391-'Administrative Fees'!R391</f>
        <v>444086.35000000003</v>
      </c>
      <c r="S391" s="6">
        <f>'Net Tax Paid to Jurisdictions'!S391-'Administrative Fees'!S391</f>
        <v>488769.99999999994</v>
      </c>
      <c r="T391" s="6">
        <f>'Net Tax Paid to Jurisdictions'!T391-'Administrative Fees'!T391</f>
        <v>459323.8899999999</v>
      </c>
      <c r="U391" s="6">
        <v>510441.43999999989</v>
      </c>
      <c r="V391" s="6">
        <v>488048.48</v>
      </c>
      <c r="W391" s="6">
        <v>501070.57</v>
      </c>
      <c r="X391" s="6">
        <v>597588.03000000014</v>
      </c>
      <c r="Y391" s="6">
        <v>643321.72</v>
      </c>
      <c r="Z391" t="s">
        <v>547</v>
      </c>
    </row>
    <row r="392" spans="1:26" x14ac:dyDescent="0.55000000000000004">
      <c r="A392" t="str">
        <f>VLOOKUP(B392,[1]jurisdictions!$E$1:$F$65536,2,FALSE)</f>
        <v>DS630002</v>
      </c>
      <c r="B392" t="s">
        <v>377</v>
      </c>
      <c r="C392" s="1">
        <v>702066.0900000002</v>
      </c>
      <c r="D392" s="1">
        <v>805474.01</v>
      </c>
      <c r="E392" s="1">
        <v>755302.70000000007</v>
      </c>
      <c r="F392" s="1">
        <v>817831.10000000009</v>
      </c>
      <c r="G392" s="1">
        <v>801428.42</v>
      </c>
      <c r="H392" s="1">
        <v>811832.66999999993</v>
      </c>
      <c r="I392" s="1">
        <v>791101.33000000007</v>
      </c>
      <c r="J392" s="1">
        <v>863941.53</v>
      </c>
      <c r="K392" s="1">
        <v>740691.32000000007</v>
      </c>
      <c r="L392" s="1">
        <v>697210.63</v>
      </c>
      <c r="M392" s="6">
        <v>705378.07</v>
      </c>
      <c r="N392" s="6">
        <f>'Net Tax Paid to Jurisdictions'!N392-'Administrative Fees'!N392</f>
        <v>641774.73999999987</v>
      </c>
      <c r="O392" s="6">
        <f>'Net Tax Paid to Jurisdictions'!O392-'Administrative Fees'!O392</f>
        <v>616519.32999999996</v>
      </c>
      <c r="P392" s="6">
        <f>'Net Tax Paid to Jurisdictions'!P392-'Administrative Fees'!P392</f>
        <v>576980.70999999985</v>
      </c>
      <c r="Q392" s="6">
        <f>'Net Tax Paid to Jurisdictions'!Q392-'Administrative Fees'!Q392</f>
        <v>565572.54</v>
      </c>
      <c r="R392" s="6">
        <f>'Net Tax Paid to Jurisdictions'!R392-'Administrative Fees'!R392</f>
        <v>567451.26</v>
      </c>
      <c r="S392" s="6">
        <f>'Net Tax Paid to Jurisdictions'!S392-'Administrative Fees'!S392</f>
        <v>570692.86</v>
      </c>
      <c r="T392" s="6">
        <f>'Net Tax Paid to Jurisdictions'!T392-'Administrative Fees'!T392</f>
        <v>572259.90000000014</v>
      </c>
      <c r="U392" s="6">
        <v>594982.93999999983</v>
      </c>
      <c r="V392" s="6">
        <v>567987.45000000019</v>
      </c>
      <c r="W392" s="6">
        <v>572619.30999999994</v>
      </c>
      <c r="X392" s="6">
        <v>591769.0199999999</v>
      </c>
      <c r="Y392" s="6">
        <v>621860.29</v>
      </c>
      <c r="Z392" t="s">
        <v>547</v>
      </c>
    </row>
    <row r="393" spans="1:26" x14ac:dyDescent="0.55000000000000004">
      <c r="A393" t="str">
        <f>VLOOKUP(B393,[1]jurisdictions!$E$1:$F$65536,2,FALSE)</f>
        <v>DS630003</v>
      </c>
      <c r="B393" t="s">
        <v>378</v>
      </c>
      <c r="C393" s="1">
        <v>122444.46000000002</v>
      </c>
      <c r="D393" s="1">
        <v>118100.28</v>
      </c>
      <c r="E393" s="1">
        <v>92471.320000000022</v>
      </c>
      <c r="F393" s="1">
        <v>106323.92</v>
      </c>
      <c r="G393" s="1">
        <v>139581.14000000001</v>
      </c>
      <c r="H393" s="1">
        <v>142401.4</v>
      </c>
      <c r="I393" s="1">
        <v>125744.97000000003</v>
      </c>
      <c r="J393" s="1">
        <v>127306.56000000003</v>
      </c>
      <c r="K393" s="1">
        <v>123624.59000000001</v>
      </c>
      <c r="L393" s="1">
        <v>109666.11000000002</v>
      </c>
      <c r="M393" s="6">
        <v>107419.45000000004</v>
      </c>
      <c r="N393" s="6">
        <f>'Net Tax Paid to Jurisdictions'!N393-'Administrative Fees'!N393</f>
        <v>105530.41000000003</v>
      </c>
      <c r="O393" s="6">
        <f>'Net Tax Paid to Jurisdictions'!O393-'Administrative Fees'!O393</f>
        <v>102918.25000000001</v>
      </c>
      <c r="P393" s="6">
        <f>'Net Tax Paid to Jurisdictions'!P393-'Administrative Fees'!P393</f>
        <v>90196.090000000011</v>
      </c>
      <c r="Q393" s="6">
        <f>'Net Tax Paid to Jurisdictions'!Q393-'Administrative Fees'!Q393</f>
        <v>95232.299999999988</v>
      </c>
      <c r="R393" s="6">
        <f>'Net Tax Paid to Jurisdictions'!R393-'Administrative Fees'!R393</f>
        <v>97983.75</v>
      </c>
      <c r="S393" s="6">
        <f>'Net Tax Paid to Jurisdictions'!S393-'Administrative Fees'!S393</f>
        <v>133698.19</v>
      </c>
      <c r="T393" s="6">
        <f>'Net Tax Paid to Jurisdictions'!T393-'Administrative Fees'!T393</f>
        <v>140098.32000000004</v>
      </c>
      <c r="U393" s="6">
        <v>172205.19</v>
      </c>
      <c r="V393" s="6">
        <v>187489.1</v>
      </c>
      <c r="W393" s="6">
        <v>213815.01999999996</v>
      </c>
      <c r="X393" s="6">
        <v>301041.85000000003</v>
      </c>
      <c r="Y393" s="6">
        <v>327473.74</v>
      </c>
      <c r="Z393" t="s">
        <v>547</v>
      </c>
    </row>
    <row r="394" spans="1:26" x14ac:dyDescent="0.55000000000000004">
      <c r="A394" t="str">
        <f>VLOOKUP(B394,[1]jurisdictions!$E$1:$F$65536,2,FALSE)</f>
        <v>DS630004</v>
      </c>
      <c r="B394" t="s">
        <v>379</v>
      </c>
      <c r="C394" s="1">
        <v>116580.21</v>
      </c>
      <c r="D394" s="1">
        <v>135235.30000000002</v>
      </c>
      <c r="E394" s="1">
        <v>136512.84</v>
      </c>
      <c r="F394" s="1">
        <v>151607.60999999999</v>
      </c>
      <c r="G394" s="1">
        <v>160805.93000000002</v>
      </c>
      <c r="H394" s="1">
        <v>162532.13</v>
      </c>
      <c r="I394" s="1">
        <v>153916.38</v>
      </c>
      <c r="J394" s="1">
        <v>162074.29999999999</v>
      </c>
      <c r="K394" s="1">
        <v>140929.45000000001</v>
      </c>
      <c r="L394" s="1">
        <v>132219.39000000001</v>
      </c>
      <c r="M394" s="6">
        <v>129993.21999999999</v>
      </c>
      <c r="N394" s="6">
        <f>'Net Tax Paid to Jurisdictions'!N394-'Administrative Fees'!N394</f>
        <v>118895.22</v>
      </c>
      <c r="O394" s="6">
        <f>'Net Tax Paid to Jurisdictions'!O394-'Administrative Fees'!O394</f>
        <v>98702.27</v>
      </c>
      <c r="P394" s="6">
        <f>'Net Tax Paid to Jurisdictions'!P394-'Administrative Fees'!P394</f>
        <v>97962.890000000029</v>
      </c>
      <c r="Q394" s="6">
        <f>'Net Tax Paid to Jurisdictions'!Q394-'Administrative Fees'!Q394</f>
        <v>94403.23</v>
      </c>
      <c r="R394" s="6">
        <f>'Net Tax Paid to Jurisdictions'!R394-'Administrative Fees'!R394</f>
        <v>92335.33</v>
      </c>
      <c r="S394" s="6">
        <f>'Net Tax Paid to Jurisdictions'!S394-'Administrative Fees'!S394</f>
        <v>100190.44</v>
      </c>
      <c r="T394" s="6">
        <f>'Net Tax Paid to Jurisdictions'!T394-'Administrative Fees'!T394</f>
        <v>102272.68</v>
      </c>
      <c r="U394" s="6">
        <v>114284.31999999999</v>
      </c>
      <c r="V394" s="6">
        <v>128546.37999999999</v>
      </c>
      <c r="W394" s="6">
        <v>141870.24999999997</v>
      </c>
      <c r="X394" s="6">
        <v>153572.35</v>
      </c>
      <c r="Y394" s="6">
        <v>152604.19</v>
      </c>
      <c r="Z394" t="s">
        <v>547</v>
      </c>
    </row>
    <row r="395" spans="1:26" x14ac:dyDescent="0.55000000000000004">
      <c r="A395" t="str">
        <f>VLOOKUP(B395,[1]jurisdictions!$E$1:$F$65536,2,FALSE)</f>
        <v>DS630005</v>
      </c>
      <c r="B395" t="s">
        <v>380</v>
      </c>
      <c r="C395" s="1">
        <v>69387.14</v>
      </c>
      <c r="D395" s="1">
        <v>77757.72</v>
      </c>
      <c r="E395" s="1">
        <v>81294.83</v>
      </c>
      <c r="F395" s="1">
        <v>95782.959999999992</v>
      </c>
      <c r="G395" s="1">
        <v>105707.97000000002</v>
      </c>
      <c r="H395" s="1">
        <v>105697.66</v>
      </c>
      <c r="I395" s="1">
        <v>103180.2</v>
      </c>
      <c r="J395" s="1">
        <v>109225.51999999999</v>
      </c>
      <c r="K395" s="1">
        <v>96777.300000000017</v>
      </c>
      <c r="L395" s="1">
        <v>93610.32</v>
      </c>
      <c r="M395" s="6">
        <v>87643.85</v>
      </c>
      <c r="N395" s="6">
        <f>'Net Tax Paid to Jurisdictions'!N395-'Administrative Fees'!N395</f>
        <v>76451.520000000004</v>
      </c>
      <c r="O395" s="6">
        <f>'Net Tax Paid to Jurisdictions'!O395-'Administrative Fees'!O395</f>
        <v>67588.19</v>
      </c>
      <c r="P395" s="6">
        <f>'Net Tax Paid to Jurisdictions'!P395-'Administrative Fees'!P395</f>
        <v>61677.660000000011</v>
      </c>
      <c r="Q395" s="6">
        <f>'Net Tax Paid to Jurisdictions'!Q395-'Administrative Fees'!Q395</f>
        <v>57183.380000000005</v>
      </c>
      <c r="R395" s="6">
        <f>'Net Tax Paid to Jurisdictions'!R395-'Administrative Fees'!R395</f>
        <v>56646.789999999994</v>
      </c>
      <c r="S395" s="6">
        <f>'Net Tax Paid to Jurisdictions'!S395-'Administrative Fees'!S395</f>
        <v>59402.590000000004</v>
      </c>
      <c r="T395" s="6">
        <f>'Net Tax Paid to Jurisdictions'!T395-'Administrative Fees'!T395</f>
        <v>56915.12</v>
      </c>
      <c r="U395" s="6">
        <v>69558.320000000007</v>
      </c>
      <c r="V395" s="6">
        <v>69529.53</v>
      </c>
      <c r="W395" s="6">
        <v>79474.880000000005</v>
      </c>
      <c r="X395" s="6">
        <v>85209.38</v>
      </c>
      <c r="Y395" s="6">
        <v>86465.87000000001</v>
      </c>
      <c r="Z395" t="s">
        <v>547</v>
      </c>
    </row>
    <row r="396" spans="1:26" x14ac:dyDescent="0.55000000000000004">
      <c r="A396" t="str">
        <f>VLOOKUP(B396,[1]jurisdictions!$E$1:$F$65536,2,FALSE)</f>
        <v>DS630006</v>
      </c>
      <c r="B396" t="s">
        <v>381</v>
      </c>
      <c r="C396" s="1">
        <v>157112.68000000005</v>
      </c>
      <c r="D396" s="1">
        <v>188559.13</v>
      </c>
      <c r="E396" s="1">
        <v>182625.30000000005</v>
      </c>
      <c r="F396" s="1">
        <v>193259.01000000004</v>
      </c>
      <c r="G396" s="1">
        <v>197087.33000000005</v>
      </c>
      <c r="H396" s="1">
        <v>203055.09000000003</v>
      </c>
      <c r="I396" s="1">
        <v>181908.06000000003</v>
      </c>
      <c r="J396" s="1">
        <v>173736.48</v>
      </c>
      <c r="K396" s="1">
        <v>157631.51</v>
      </c>
      <c r="L396" s="1">
        <v>137907.13000000003</v>
      </c>
      <c r="M396" s="6">
        <v>129194.47000000003</v>
      </c>
      <c r="N396" s="6">
        <f>'Net Tax Paid to Jurisdictions'!N396-'Administrative Fees'!N396</f>
        <v>132464.81</v>
      </c>
      <c r="O396" s="6">
        <f>'Net Tax Paid to Jurisdictions'!O396-'Administrative Fees'!O396</f>
        <v>113055.26999999999</v>
      </c>
      <c r="P396" s="6">
        <f>'Net Tax Paid to Jurisdictions'!P396-'Administrative Fees'!P396</f>
        <v>109303.12000000001</v>
      </c>
      <c r="Q396" s="6">
        <f>'Net Tax Paid to Jurisdictions'!Q396-'Administrative Fees'!Q396</f>
        <v>104165.95000000001</v>
      </c>
      <c r="R396" s="6">
        <f>'Net Tax Paid to Jurisdictions'!R396-'Administrative Fees'!R396</f>
        <v>102330.45</v>
      </c>
      <c r="S396" s="6">
        <f>'Net Tax Paid to Jurisdictions'!S396-'Administrative Fees'!S396</f>
        <v>96577.369999999981</v>
      </c>
      <c r="T396" s="6">
        <f>'Net Tax Paid to Jurisdictions'!T396-'Administrative Fees'!T396</f>
        <v>95292.689999999988</v>
      </c>
      <c r="U396" s="6">
        <v>103078.52</v>
      </c>
      <c r="V396" s="6">
        <v>103586.43</v>
      </c>
      <c r="W396" s="6">
        <v>108725.11</v>
      </c>
      <c r="X396" s="6">
        <v>122869.22</v>
      </c>
      <c r="Y396" s="6">
        <v>129323.49999999999</v>
      </c>
      <c r="Z396" t="s">
        <v>547</v>
      </c>
    </row>
    <row r="397" spans="1:26" x14ac:dyDescent="0.55000000000000004">
      <c r="A397" t="str">
        <f>VLOOKUP(B397,[1]jurisdictions!$E$1:$F$65536,2,FALSE)</f>
        <v>DS630007</v>
      </c>
      <c r="B397" t="s">
        <v>382</v>
      </c>
      <c r="C397" s="1">
        <v>133478.77000000002</v>
      </c>
      <c r="D397" s="1">
        <v>139691.29000000004</v>
      </c>
      <c r="E397" s="1">
        <v>123743.12999999999</v>
      </c>
      <c r="F397" s="1">
        <v>114574.78</v>
      </c>
      <c r="G397" s="1">
        <v>110596.33000000002</v>
      </c>
      <c r="H397" s="1">
        <v>106354.01999999999</v>
      </c>
      <c r="I397" s="1">
        <v>104374.25</v>
      </c>
      <c r="J397" s="1">
        <v>117382.68000000004</v>
      </c>
      <c r="K397" s="1">
        <v>100007.59000000001</v>
      </c>
      <c r="L397" s="1">
        <v>108703.35000000003</v>
      </c>
      <c r="M397" s="6">
        <v>111923.38000000002</v>
      </c>
      <c r="N397" s="6">
        <f>'Net Tax Paid to Jurisdictions'!N397-'Administrative Fees'!N397</f>
        <v>106313.2</v>
      </c>
      <c r="O397" s="6">
        <f>'Net Tax Paid to Jurisdictions'!O397-'Administrative Fees'!O397</f>
        <v>83735.090000000011</v>
      </c>
      <c r="P397" s="6">
        <f>'Net Tax Paid to Jurisdictions'!P397-'Administrative Fees'!P397</f>
        <v>80641.899999999994</v>
      </c>
      <c r="Q397" s="6">
        <f>'Net Tax Paid to Jurisdictions'!Q397-'Administrative Fees'!Q397</f>
        <v>86288.25</v>
      </c>
      <c r="R397" s="6">
        <f>'Net Tax Paid to Jurisdictions'!R397-'Administrative Fees'!R397</f>
        <v>74842.409999999989</v>
      </c>
      <c r="S397" s="6">
        <f>'Net Tax Paid to Jurisdictions'!S397-'Administrative Fees'!S397</f>
        <v>74168.76999999999</v>
      </c>
      <c r="T397" s="6">
        <f>'Net Tax Paid to Jurisdictions'!T397-'Administrative Fees'!T397</f>
        <v>72892.98000000001</v>
      </c>
      <c r="U397" s="6">
        <v>79737.079999999987</v>
      </c>
      <c r="V397" s="6">
        <v>84947.28</v>
      </c>
      <c r="W397" s="6">
        <v>93921.87999999999</v>
      </c>
      <c r="X397" s="6">
        <v>119773.85</v>
      </c>
      <c r="Y397" s="6">
        <v>129813.8</v>
      </c>
      <c r="Z397" t="s">
        <v>547</v>
      </c>
    </row>
    <row r="398" spans="1:26" x14ac:dyDescent="0.55000000000000004">
      <c r="A398" t="str">
        <f>VLOOKUP(B398,[1]jurisdictions!$E$1:$F$65536,2,FALSE)</f>
        <v>DS630008</v>
      </c>
      <c r="B398" t="s">
        <v>383</v>
      </c>
      <c r="C398" s="1">
        <v>490480.52999999991</v>
      </c>
      <c r="D398" s="1">
        <v>570614.2699999999</v>
      </c>
      <c r="E398" s="1">
        <v>582451.0199999999</v>
      </c>
      <c r="F398" s="1">
        <v>662522.65</v>
      </c>
      <c r="G398" s="1">
        <v>695542.92</v>
      </c>
      <c r="H398" s="1">
        <v>696752.54000000015</v>
      </c>
      <c r="I398" s="1">
        <v>720021.93999999971</v>
      </c>
      <c r="J398" s="1">
        <v>774723.6100000001</v>
      </c>
      <c r="K398" s="1">
        <v>684387.26000000013</v>
      </c>
      <c r="L398" s="1">
        <v>656367.86999999988</v>
      </c>
      <c r="M398" s="6">
        <v>649429.50999999989</v>
      </c>
      <c r="N398" s="6">
        <f>'Net Tax Paid to Jurisdictions'!N398-'Administrative Fees'!N398</f>
        <v>570440.75000000023</v>
      </c>
      <c r="O398" s="6">
        <f>'Net Tax Paid to Jurisdictions'!O398-'Administrative Fees'!O398</f>
        <v>538962.87999999989</v>
      </c>
      <c r="P398" s="6">
        <f>'Net Tax Paid to Jurisdictions'!P398-'Administrative Fees'!P398</f>
        <v>517676.41000000003</v>
      </c>
      <c r="Q398" s="6">
        <f>'Net Tax Paid to Jurisdictions'!Q398-'Administrative Fees'!Q398</f>
        <v>519047.60000000003</v>
      </c>
      <c r="R398" s="6">
        <f>'Net Tax Paid to Jurisdictions'!R398-'Administrative Fees'!R398</f>
        <v>570184.32000000007</v>
      </c>
      <c r="S398" s="6">
        <f>'Net Tax Paid to Jurisdictions'!S398-'Administrative Fees'!S398</f>
        <v>537266.25000000012</v>
      </c>
      <c r="T398" s="6">
        <f>'Net Tax Paid to Jurisdictions'!T398-'Administrative Fees'!T398</f>
        <v>530264.46000000008</v>
      </c>
      <c r="U398" s="6">
        <v>592412.38</v>
      </c>
      <c r="V398" s="6">
        <v>605761.53999999992</v>
      </c>
      <c r="W398" s="6">
        <v>644581.58000000007</v>
      </c>
      <c r="X398" s="6">
        <v>683884.79</v>
      </c>
      <c r="Y398" s="6">
        <v>739131.34000000008</v>
      </c>
      <c r="Z398" t="s">
        <v>547</v>
      </c>
    </row>
    <row r="399" spans="1:26" x14ac:dyDescent="0.55000000000000004">
      <c r="A399" t="str">
        <f>VLOOKUP(B399,[1]jurisdictions!$E$1:$F$65536,2,FALSE)</f>
        <v>DS630010</v>
      </c>
      <c r="B399" t="s">
        <v>384</v>
      </c>
      <c r="C399" s="1">
        <v>1128.27</v>
      </c>
      <c r="D399" s="1">
        <v>1332.3199999999997</v>
      </c>
      <c r="E399" s="1">
        <v>1375.1200000000001</v>
      </c>
      <c r="F399" s="1">
        <v>1577.6399999999999</v>
      </c>
      <c r="G399" s="1">
        <v>1576.37</v>
      </c>
      <c r="H399" s="1">
        <v>1700.94</v>
      </c>
      <c r="I399" s="1">
        <v>1718.03</v>
      </c>
      <c r="J399" s="1">
        <v>2186.0099999999998</v>
      </c>
      <c r="K399" s="1">
        <v>1301.83</v>
      </c>
      <c r="L399" s="1">
        <v>1060.7099999999998</v>
      </c>
      <c r="M399" s="6">
        <v>1262.6500000000001</v>
      </c>
      <c r="N399" s="6">
        <f>'Net Tax Paid to Jurisdictions'!N399-'Administrative Fees'!N399</f>
        <v>1465.0700000000002</v>
      </c>
      <c r="O399" s="6">
        <f>'Net Tax Paid to Jurisdictions'!O399-'Administrative Fees'!O399</f>
        <v>1631.53</v>
      </c>
      <c r="P399" s="6">
        <f>'Net Tax Paid to Jurisdictions'!P399-'Administrative Fees'!P399</f>
        <v>1288.6300000000001</v>
      </c>
      <c r="Q399" s="6">
        <f>'Net Tax Paid to Jurisdictions'!Q399-'Administrative Fees'!Q399</f>
        <v>1246.1400000000001</v>
      </c>
      <c r="R399" s="6">
        <f>'Net Tax Paid to Jurisdictions'!R399-'Administrative Fees'!R399</f>
        <v>1516.6</v>
      </c>
      <c r="S399" s="6">
        <f>'Net Tax Paid to Jurisdictions'!S399-'Administrative Fees'!S399</f>
        <v>1479.21</v>
      </c>
      <c r="T399" s="6">
        <f>'Net Tax Paid to Jurisdictions'!T399-'Administrative Fees'!T399</f>
        <v>1122.1400000000001</v>
      </c>
      <c r="U399" s="6">
        <v>895.37</v>
      </c>
      <c r="V399" s="6">
        <v>984.11999999999989</v>
      </c>
      <c r="W399" s="6">
        <v>998.83</v>
      </c>
      <c r="X399" s="6">
        <v>1127.77</v>
      </c>
      <c r="Y399" s="6">
        <v>761.21999999999991</v>
      </c>
      <c r="Z399" t="s">
        <v>547</v>
      </c>
    </row>
    <row r="400" spans="1:26" x14ac:dyDescent="0.55000000000000004">
      <c r="A400" t="str">
        <f>VLOOKUP(B400,[1]jurisdictions!$E$1:$F$65536,2,FALSE)</f>
        <v>DS630011</v>
      </c>
      <c r="B400" t="s">
        <v>385</v>
      </c>
      <c r="C400" s="1">
        <v>105080.95000000001</v>
      </c>
      <c r="D400" s="1">
        <v>123619.34000000001</v>
      </c>
      <c r="E400" s="1">
        <v>123314.83000000003</v>
      </c>
      <c r="F400" s="1">
        <v>137604.68</v>
      </c>
      <c r="G400" s="1">
        <v>149542.06</v>
      </c>
      <c r="H400" s="1">
        <v>160907.22999999998</v>
      </c>
      <c r="I400" s="1">
        <v>163685.61000000002</v>
      </c>
      <c r="J400" s="1">
        <v>171648.99000000002</v>
      </c>
      <c r="K400" s="1">
        <v>154660.23999999996</v>
      </c>
      <c r="L400" s="1">
        <v>158841.93000000002</v>
      </c>
      <c r="M400" s="6">
        <v>160255.99</v>
      </c>
      <c r="N400" s="6">
        <f>'Net Tax Paid to Jurisdictions'!N400-'Administrative Fees'!N400</f>
        <v>144328.57</v>
      </c>
      <c r="O400" s="6">
        <f>'Net Tax Paid to Jurisdictions'!O400-'Administrative Fees'!O400</f>
        <v>127752.06000000003</v>
      </c>
      <c r="P400" s="6">
        <f>'Net Tax Paid to Jurisdictions'!P400-'Administrative Fees'!P400</f>
        <v>123567.75000000003</v>
      </c>
      <c r="Q400" s="6">
        <f>'Net Tax Paid to Jurisdictions'!Q400-'Administrative Fees'!Q400</f>
        <v>126254.8</v>
      </c>
      <c r="R400" s="6">
        <f>'Net Tax Paid to Jurisdictions'!R400-'Administrative Fees'!R400</f>
        <v>127107.96999999997</v>
      </c>
      <c r="S400" s="6">
        <f>'Net Tax Paid to Jurisdictions'!S400-'Administrative Fees'!S400</f>
        <v>134262.51</v>
      </c>
      <c r="T400" s="6">
        <f>'Net Tax Paid to Jurisdictions'!T400-'Administrative Fees'!T400</f>
        <v>126836.35000000002</v>
      </c>
      <c r="U400" s="6">
        <v>135838.68</v>
      </c>
      <c r="V400" s="6">
        <v>135651.41999999998</v>
      </c>
      <c r="W400" s="6">
        <v>145769.11000000002</v>
      </c>
      <c r="X400" s="6">
        <v>157629.79</v>
      </c>
      <c r="Y400" s="6">
        <v>162939.38</v>
      </c>
      <c r="Z400" t="s">
        <v>547</v>
      </c>
    </row>
    <row r="401" spans="1:26" x14ac:dyDescent="0.55000000000000004">
      <c r="A401" t="str">
        <f>VLOOKUP(B401,[1]jurisdictions!$E$1:$F$65536,2,FALSE)</f>
        <v>DS630012</v>
      </c>
      <c r="B401" t="s">
        <v>386</v>
      </c>
      <c r="C401" s="1">
        <v>35001.07</v>
      </c>
      <c r="D401" s="1">
        <v>45684.68</v>
      </c>
      <c r="E401" s="1">
        <v>52330.060000000005</v>
      </c>
      <c r="F401" s="1">
        <v>44791.270000000004</v>
      </c>
      <c r="G401" s="1">
        <v>43079.23000000001</v>
      </c>
      <c r="H401" s="1">
        <v>40051.769999999997</v>
      </c>
      <c r="I401" s="1">
        <v>38385.83</v>
      </c>
      <c r="J401" s="1">
        <v>43150.080000000002</v>
      </c>
      <c r="K401" s="1">
        <v>35204.850000000006</v>
      </c>
      <c r="L401" s="1">
        <v>33356.150000000009</v>
      </c>
      <c r="M401" s="6">
        <v>32632.360000000004</v>
      </c>
      <c r="N401" s="6">
        <f>'Net Tax Paid to Jurisdictions'!N401-'Administrative Fees'!N401</f>
        <v>29791.789999999997</v>
      </c>
      <c r="O401" s="6">
        <f>'Net Tax Paid to Jurisdictions'!O401-'Administrative Fees'!O401</f>
        <v>27314.300000000003</v>
      </c>
      <c r="P401" s="6">
        <f>'Net Tax Paid to Jurisdictions'!P401-'Administrative Fees'!P401</f>
        <v>27467.179999999997</v>
      </c>
      <c r="Q401" s="6">
        <f>'Net Tax Paid to Jurisdictions'!Q401-'Administrative Fees'!Q401</f>
        <v>24105.250000000004</v>
      </c>
      <c r="R401" s="6">
        <f>'Net Tax Paid to Jurisdictions'!R401-'Administrative Fees'!R401</f>
        <v>9940.4599999999991</v>
      </c>
      <c r="S401" s="6">
        <f>'Net Tax Paid to Jurisdictions'!S401-'Administrative Fees'!S401</f>
        <v>34554.5</v>
      </c>
      <c r="T401" s="6">
        <f>'Net Tax Paid to Jurisdictions'!T401-'Administrative Fees'!T401</f>
        <v>22260.77</v>
      </c>
      <c r="U401" s="6">
        <v>19635.670000000002</v>
      </c>
      <c r="V401" s="6">
        <v>19164.829999999998</v>
      </c>
      <c r="W401" s="6">
        <v>21953.409999999996</v>
      </c>
      <c r="X401" s="6">
        <v>64616.68</v>
      </c>
      <c r="Y401" s="6">
        <v>79500.560000000012</v>
      </c>
      <c r="Z401" t="s">
        <v>547</v>
      </c>
    </row>
    <row r="402" spans="1:26" x14ac:dyDescent="0.55000000000000004">
      <c r="A402" t="str">
        <f>VLOOKUP(B402,[1]jurisdictions!$E$1:$F$65536,2,FALSE)</f>
        <v>DS630013</v>
      </c>
      <c r="B402" t="s">
        <v>387</v>
      </c>
      <c r="C402" s="1">
        <v>1363799.43</v>
      </c>
      <c r="D402" s="1">
        <v>1270227.3999999997</v>
      </c>
      <c r="E402" s="1">
        <v>529483.61</v>
      </c>
      <c r="F402" s="1">
        <v>554444.77</v>
      </c>
      <c r="G402" s="1">
        <v>453438.67000000004</v>
      </c>
      <c r="H402" s="1">
        <v>466279.68999999989</v>
      </c>
      <c r="I402" s="1">
        <v>584129.50999999989</v>
      </c>
      <c r="J402" s="1">
        <v>687668.69</v>
      </c>
      <c r="K402" s="1">
        <v>594598.54000000015</v>
      </c>
      <c r="L402" s="1">
        <v>567815.49000000011</v>
      </c>
      <c r="M402" s="6">
        <v>548684.81999999995</v>
      </c>
      <c r="N402" s="6">
        <f>'Net Tax Paid to Jurisdictions'!N402-'Administrative Fees'!N402</f>
        <v>534985.93999999994</v>
      </c>
      <c r="O402" s="6">
        <f>'Net Tax Paid to Jurisdictions'!O402-'Administrative Fees'!O402</f>
        <v>485540.49999999994</v>
      </c>
      <c r="P402" s="6">
        <f>'Net Tax Paid to Jurisdictions'!P402-'Administrative Fees'!P402</f>
        <v>470595.86</v>
      </c>
      <c r="Q402" s="6">
        <f>'Net Tax Paid to Jurisdictions'!Q402-'Administrative Fees'!Q402</f>
        <v>474932.86</v>
      </c>
      <c r="R402" s="6">
        <f>'Net Tax Paid to Jurisdictions'!R402-'Administrative Fees'!R402</f>
        <v>471293.32</v>
      </c>
      <c r="S402" s="6">
        <f>'Net Tax Paid to Jurisdictions'!S402-'Administrative Fees'!S402</f>
        <v>460234.92</v>
      </c>
      <c r="T402" s="6">
        <f>'Net Tax Paid to Jurisdictions'!T402-'Administrative Fees'!T402</f>
        <v>449494.95000000007</v>
      </c>
      <c r="U402" s="6">
        <v>485645.87000000005</v>
      </c>
      <c r="V402" s="6">
        <v>472697.69</v>
      </c>
      <c r="W402" s="6">
        <v>469180.90999999992</v>
      </c>
      <c r="X402" s="6">
        <v>501244.65000000008</v>
      </c>
      <c r="Y402" s="6">
        <v>516830.11</v>
      </c>
      <c r="Z402" t="s">
        <v>547</v>
      </c>
    </row>
    <row r="403" spans="1:26" x14ac:dyDescent="0.55000000000000004">
      <c r="A403" t="str">
        <f>VLOOKUP(B403,[1]jurisdictions!$E$1:$F$65536,2,FALSE)</f>
        <v>DS630014</v>
      </c>
      <c r="B403" t="s">
        <v>388</v>
      </c>
      <c r="C403" s="1">
        <v>3774817.86</v>
      </c>
      <c r="D403" s="1">
        <v>5843002.1600000029</v>
      </c>
      <c r="E403" s="1">
        <v>6079141.7799999993</v>
      </c>
      <c r="F403" s="1">
        <v>6325331.1200000001</v>
      </c>
      <c r="G403" s="1">
        <v>6165663.540000001</v>
      </c>
      <c r="H403" s="1">
        <v>6040788.5400000019</v>
      </c>
      <c r="I403" s="1">
        <v>5925414.9900000039</v>
      </c>
      <c r="J403" s="1">
        <v>6428012.8600000003</v>
      </c>
      <c r="K403" s="1">
        <v>5889693.3200000003</v>
      </c>
      <c r="L403" s="1">
        <v>5826636.3900000006</v>
      </c>
      <c r="M403" s="6">
        <v>5793317.330000001</v>
      </c>
      <c r="N403" s="6">
        <f>'Net Tax Paid to Jurisdictions'!N403-'Administrative Fees'!N403</f>
        <v>5513083.3800000008</v>
      </c>
      <c r="O403" s="6">
        <f>'Net Tax Paid to Jurisdictions'!O403-'Administrative Fees'!O403</f>
        <v>5064717.0199999996</v>
      </c>
      <c r="P403" s="6">
        <f>'Net Tax Paid to Jurisdictions'!P403-'Administrative Fees'!P403</f>
        <v>4593864.209999999</v>
      </c>
      <c r="Q403" s="6">
        <f>'Net Tax Paid to Jurisdictions'!Q403-'Administrative Fees'!Q403</f>
        <v>4475653.8</v>
      </c>
      <c r="R403" s="6">
        <f>'Net Tax Paid to Jurisdictions'!R403-'Administrative Fees'!R403</f>
        <v>4316447.6599999992</v>
      </c>
      <c r="S403" s="6">
        <f>'Net Tax Paid to Jurisdictions'!S403-'Administrative Fees'!S403</f>
        <v>4293559.6199999992</v>
      </c>
      <c r="T403" s="6">
        <f>'Net Tax Paid to Jurisdictions'!T403-'Administrative Fees'!T403</f>
        <v>4334060.63</v>
      </c>
      <c r="U403" s="6">
        <v>4417139.37</v>
      </c>
      <c r="V403" s="6">
        <v>4325724.8500000006</v>
      </c>
      <c r="W403" s="6">
        <v>4473231.74</v>
      </c>
      <c r="X403" s="6">
        <v>4999272.7500000009</v>
      </c>
      <c r="Y403" s="6">
        <v>5185573.8400000017</v>
      </c>
      <c r="Z403" t="s">
        <v>547</v>
      </c>
    </row>
    <row r="404" spans="1:26" x14ac:dyDescent="0.55000000000000004">
      <c r="A404" t="str">
        <f>VLOOKUP(B404,[1]jurisdictions!$E$1:$F$65536,2,FALSE)</f>
        <v>DS630015</v>
      </c>
      <c r="B404" t="s">
        <v>389</v>
      </c>
      <c r="C404" s="1">
        <v>188626.61999999997</v>
      </c>
      <c r="D404" s="1">
        <v>217296.62</v>
      </c>
      <c r="E404" s="1">
        <v>170433.32</v>
      </c>
      <c r="F404" s="1">
        <v>181447.67999999999</v>
      </c>
      <c r="G404" s="1">
        <v>184044.07000000004</v>
      </c>
      <c r="H404" s="1">
        <v>175419.39000000004</v>
      </c>
      <c r="I404" s="1">
        <v>176991.25000000003</v>
      </c>
      <c r="J404" s="1">
        <v>202191.2</v>
      </c>
      <c r="K404" s="1">
        <v>223706.51</v>
      </c>
      <c r="L404" s="1">
        <v>181357.00000000003</v>
      </c>
      <c r="M404" s="6">
        <v>171514.87</v>
      </c>
      <c r="N404" s="6">
        <f>'Net Tax Paid to Jurisdictions'!N404-'Administrative Fees'!N404</f>
        <v>159038.62000000002</v>
      </c>
      <c r="O404" s="6">
        <f>'Net Tax Paid to Jurisdictions'!O404-'Administrative Fees'!O404</f>
        <v>143862.29</v>
      </c>
      <c r="P404" s="6">
        <f>'Net Tax Paid to Jurisdictions'!P404-'Administrative Fees'!P404</f>
        <v>139526.99</v>
      </c>
      <c r="Q404" s="6">
        <f>'Net Tax Paid to Jurisdictions'!Q404-'Administrative Fees'!Q404</f>
        <v>136207.32999999999</v>
      </c>
      <c r="R404" s="6">
        <f>'Net Tax Paid to Jurisdictions'!R404-'Administrative Fees'!R404</f>
        <v>148599.20000000001</v>
      </c>
      <c r="S404" s="6">
        <f>'Net Tax Paid to Jurisdictions'!S404-'Administrative Fees'!S404</f>
        <v>158714.96</v>
      </c>
      <c r="T404" s="6">
        <f>'Net Tax Paid to Jurisdictions'!T404-'Administrative Fees'!T404</f>
        <v>163732.94999999998</v>
      </c>
      <c r="U404" s="6">
        <v>166405.73000000001</v>
      </c>
      <c r="V404" s="6">
        <v>161387.24</v>
      </c>
      <c r="W404" s="6">
        <v>172749.63</v>
      </c>
      <c r="X404" s="6">
        <v>201008.72</v>
      </c>
      <c r="Y404" s="6">
        <v>225235.43999999997</v>
      </c>
      <c r="Z404" t="s">
        <v>547</v>
      </c>
    </row>
    <row r="405" spans="1:26" x14ac:dyDescent="0.55000000000000004">
      <c r="A405" t="str">
        <f>VLOOKUP(B405,[1]jurisdictions!$E$1:$F$65536,2,FALSE)</f>
        <v>DS630016</v>
      </c>
      <c r="B405" t="s">
        <v>390</v>
      </c>
      <c r="C405" s="1">
        <v>119720.77000000005</v>
      </c>
      <c r="D405" s="1">
        <v>124127.89000000003</v>
      </c>
      <c r="E405" s="1">
        <v>96638.070000000036</v>
      </c>
      <c r="F405" s="1">
        <v>101354.87000000001</v>
      </c>
      <c r="G405" s="1">
        <v>91548.700000000026</v>
      </c>
      <c r="H405" s="1">
        <v>76895.650000000009</v>
      </c>
      <c r="I405" s="1">
        <v>81482.570000000036</v>
      </c>
      <c r="J405" s="1">
        <v>105491.08000000003</v>
      </c>
      <c r="K405" s="1">
        <v>106792.31</v>
      </c>
      <c r="L405" s="1">
        <v>112211.81</v>
      </c>
      <c r="M405" s="6">
        <v>128516.6</v>
      </c>
      <c r="N405" s="6">
        <f>'Net Tax Paid to Jurisdictions'!N405-'Administrative Fees'!N405</f>
        <v>144645.38000000003</v>
      </c>
      <c r="O405" s="6">
        <f>'Net Tax Paid to Jurisdictions'!O405-'Administrative Fees'!O405</f>
        <v>133651.00000000003</v>
      </c>
      <c r="P405" s="6">
        <f>'Net Tax Paid to Jurisdictions'!P405-'Administrative Fees'!P405</f>
        <v>141383.43000000005</v>
      </c>
      <c r="Q405" s="6">
        <f>'Net Tax Paid to Jurisdictions'!Q405-'Administrative Fees'!Q405</f>
        <v>139596.09</v>
      </c>
      <c r="R405" s="6">
        <f>'Net Tax Paid to Jurisdictions'!R405-'Administrative Fees'!R405</f>
        <v>179216.94</v>
      </c>
      <c r="S405" s="6">
        <f>'Net Tax Paid to Jurisdictions'!S405-'Administrative Fees'!S405</f>
        <v>209323.86</v>
      </c>
      <c r="T405" s="6">
        <f>'Net Tax Paid to Jurisdictions'!T405-'Administrative Fees'!T405</f>
        <v>216796.18</v>
      </c>
      <c r="U405" s="6">
        <v>202870.53999999998</v>
      </c>
      <c r="V405" s="6">
        <v>204705.55</v>
      </c>
      <c r="W405" s="6">
        <v>203782.59000000003</v>
      </c>
      <c r="X405" s="6">
        <v>226770.46999999997</v>
      </c>
      <c r="Y405" s="6">
        <v>144695.01</v>
      </c>
      <c r="Z405" t="s">
        <v>547</v>
      </c>
    </row>
    <row r="406" spans="1:26" x14ac:dyDescent="0.55000000000000004">
      <c r="A406" t="str">
        <f>VLOOKUP(B406,[1]jurisdictions!$E$1:$F$65536,2,FALSE)</f>
        <v>DS630017</v>
      </c>
      <c r="B406" t="s">
        <v>391</v>
      </c>
      <c r="C406" s="1">
        <v>1758301.49</v>
      </c>
      <c r="D406" s="1">
        <v>1871162.5799999996</v>
      </c>
      <c r="E406" s="1">
        <v>1758927.97</v>
      </c>
      <c r="F406" s="1">
        <v>1872444.9100000004</v>
      </c>
      <c r="G406" s="1">
        <v>1875916.3100000008</v>
      </c>
      <c r="H406" s="1">
        <v>1934103.6600000001</v>
      </c>
      <c r="I406" s="1">
        <v>1949066</v>
      </c>
      <c r="J406" s="1">
        <v>2090786.7</v>
      </c>
      <c r="K406" s="1">
        <v>1953725.96</v>
      </c>
      <c r="L406" s="1">
        <v>1930127.9</v>
      </c>
      <c r="M406" s="6">
        <v>1994756.5500000003</v>
      </c>
      <c r="N406" s="6">
        <f>'Net Tax Paid to Jurisdictions'!N406-'Administrative Fees'!N406</f>
        <v>1951111.5</v>
      </c>
      <c r="O406" s="6">
        <f>'Net Tax Paid to Jurisdictions'!O406-'Administrative Fees'!O406</f>
        <v>1817987.3499999999</v>
      </c>
      <c r="P406" s="6">
        <f>'Net Tax Paid to Jurisdictions'!P406-'Administrative Fees'!P406</f>
        <v>1773201.9400000002</v>
      </c>
      <c r="Q406" s="6">
        <f>'Net Tax Paid to Jurisdictions'!Q406-'Administrative Fees'!Q406</f>
        <v>1752256.12</v>
      </c>
      <c r="R406" s="6">
        <f>'Net Tax Paid to Jurisdictions'!R406-'Administrative Fees'!R406</f>
        <v>1824276.5500000005</v>
      </c>
      <c r="S406" s="6">
        <f>'Net Tax Paid to Jurisdictions'!S406-'Administrative Fees'!S406</f>
        <v>1916034.44</v>
      </c>
      <c r="T406" s="6">
        <f>'Net Tax Paid to Jurisdictions'!T406-'Administrative Fees'!T406</f>
        <v>1819540.82</v>
      </c>
      <c r="U406" s="6">
        <v>1900016.3900000004</v>
      </c>
      <c r="V406" s="6">
        <v>2049522.5699999996</v>
      </c>
      <c r="W406" s="6">
        <v>2085935.4000000001</v>
      </c>
      <c r="X406" s="6">
        <v>2176011.84</v>
      </c>
      <c r="Y406" s="6">
        <v>2314734.0699999998</v>
      </c>
      <c r="Z406" t="s">
        <v>547</v>
      </c>
    </row>
    <row r="407" spans="1:26" x14ac:dyDescent="0.55000000000000004">
      <c r="A407" t="str">
        <f>VLOOKUP(B407,[1]jurisdictions!$E$1:$F$65536,2,FALSE)</f>
        <v>DS631000</v>
      </c>
      <c r="B407" t="s">
        <v>392</v>
      </c>
      <c r="C407" s="1">
        <v>6734574.580000001</v>
      </c>
      <c r="D407" s="1">
        <v>7572513.8400000017</v>
      </c>
      <c r="E407" s="1">
        <v>8957506.320000004</v>
      </c>
      <c r="F407" s="1">
        <v>9790348.75</v>
      </c>
      <c r="G407" s="1">
        <v>9898796.3100000005</v>
      </c>
      <c r="H407" s="1">
        <v>11456069.410000004</v>
      </c>
      <c r="I407" s="1">
        <v>12435519.930000002</v>
      </c>
      <c r="J407" s="1">
        <v>12321489.930000002</v>
      </c>
      <c r="K407" s="1">
        <v>12042691.459999999</v>
      </c>
      <c r="L407" s="1">
        <v>11458711.35</v>
      </c>
      <c r="M407" s="6">
        <v>11342618.67</v>
      </c>
      <c r="N407" s="6">
        <f>'Net Tax Paid to Jurisdictions'!N407-'Administrative Fees'!N407</f>
        <v>10780237.470000001</v>
      </c>
      <c r="O407" s="6">
        <f>'Net Tax Paid to Jurisdictions'!O407-'Administrative Fees'!O407</f>
        <v>10711057.839999998</v>
      </c>
      <c r="P407" s="6">
        <f>'Net Tax Paid to Jurisdictions'!P407-'Administrative Fees'!P407</f>
        <v>10214978.35</v>
      </c>
      <c r="Q407" s="6">
        <f>'Net Tax Paid to Jurisdictions'!Q407-'Administrative Fees'!Q407</f>
        <v>9877152.2100000009</v>
      </c>
      <c r="R407" s="6">
        <f>'Net Tax Paid to Jurisdictions'!R407-'Administrative Fees'!R407</f>
        <v>9651309.0800000001</v>
      </c>
      <c r="S407" s="6">
        <f>'Net Tax Paid to Jurisdictions'!S407-'Administrative Fees'!S407</f>
        <v>9686266.9799999986</v>
      </c>
      <c r="T407" s="6">
        <f>'Net Tax Paid to Jurisdictions'!T407-'Administrative Fees'!T407</f>
        <v>9271584.8300000019</v>
      </c>
      <c r="U407" s="6">
        <v>9382759.4300000016</v>
      </c>
      <c r="V407" s="6">
        <v>8850242.2800000012</v>
      </c>
      <c r="W407" s="6">
        <v>9273922.160000002</v>
      </c>
      <c r="X407" s="6">
        <v>10164631.100000001</v>
      </c>
      <c r="Y407" s="6">
        <v>9920972.6499999985</v>
      </c>
      <c r="Z407" t="s">
        <v>547</v>
      </c>
    </row>
    <row r="408" spans="1:26" x14ac:dyDescent="0.55000000000000004">
      <c r="A408" t="str">
        <f>VLOOKUP(B408,[1]jurisdictions!$E$1:$F$65536,2,FALSE)</f>
        <v>DS640001</v>
      </c>
      <c r="B408" t="s">
        <v>393</v>
      </c>
      <c r="C408" s="1">
        <v>63669.420000000006</v>
      </c>
      <c r="D408" s="1">
        <v>69385.450000000012</v>
      </c>
      <c r="E408" s="1">
        <v>67975.370000000024</v>
      </c>
      <c r="F408" s="1">
        <v>67236.070000000007</v>
      </c>
      <c r="G408" s="1">
        <v>68584.370000000024</v>
      </c>
      <c r="H408" s="1">
        <v>71352.440000000017</v>
      </c>
      <c r="I408" s="1">
        <v>70909.3</v>
      </c>
      <c r="J408" s="1">
        <v>91203.680000000022</v>
      </c>
      <c r="K408" s="1">
        <v>71788.580000000016</v>
      </c>
      <c r="L408" s="1">
        <v>62097.950000000012</v>
      </c>
      <c r="M408" s="6">
        <v>57281.62</v>
      </c>
      <c r="N408" s="6">
        <f>'Net Tax Paid to Jurisdictions'!N408-'Administrative Fees'!N408</f>
        <v>57473.740000000013</v>
      </c>
      <c r="O408" s="6">
        <f>'Net Tax Paid to Jurisdictions'!O408-'Administrative Fees'!O408</f>
        <v>46410.479999999996</v>
      </c>
      <c r="P408" s="6">
        <f>'Net Tax Paid to Jurisdictions'!P408-'Administrative Fees'!P408</f>
        <v>43401.11</v>
      </c>
      <c r="Q408" s="6">
        <f>'Net Tax Paid to Jurisdictions'!Q408-'Administrative Fees'!Q408</f>
        <v>42812.070000000007</v>
      </c>
      <c r="R408" s="6">
        <f>'Net Tax Paid to Jurisdictions'!R408-'Administrative Fees'!R408</f>
        <v>38003.01</v>
      </c>
      <c r="S408" s="6">
        <f>'Net Tax Paid to Jurisdictions'!S408-'Administrative Fees'!S408</f>
        <v>44791.070000000007</v>
      </c>
      <c r="T408" s="6">
        <f>'Net Tax Paid to Jurisdictions'!T408-'Administrative Fees'!T408</f>
        <v>47989.630000000005</v>
      </c>
      <c r="U408" s="6">
        <v>58493.36</v>
      </c>
      <c r="V408" s="6">
        <v>56130.640000000007</v>
      </c>
      <c r="W408" s="6">
        <v>50865.86</v>
      </c>
      <c r="X408" s="6">
        <v>64919.070000000014</v>
      </c>
      <c r="Y408" s="6">
        <v>66318.569999999992</v>
      </c>
      <c r="Z408" t="s">
        <v>548</v>
      </c>
    </row>
    <row r="409" spans="1:26" x14ac:dyDescent="0.55000000000000004">
      <c r="A409" t="str">
        <f>VLOOKUP(B409,[1]jurisdictions!$E$1:$F$65536,2,FALSE)</f>
        <v>DS640002</v>
      </c>
      <c r="B409" t="s">
        <v>394</v>
      </c>
      <c r="C409" s="1">
        <v>56956.540000000015</v>
      </c>
      <c r="D409" s="1">
        <v>68301.410000000018</v>
      </c>
      <c r="E409" s="1">
        <v>58081.850000000006</v>
      </c>
      <c r="F409" s="1">
        <v>61639.57</v>
      </c>
      <c r="G409" s="1">
        <v>60002.070000000007</v>
      </c>
      <c r="H409" s="1">
        <v>58061.450000000019</v>
      </c>
      <c r="I409" s="1">
        <v>61211.720000000008</v>
      </c>
      <c r="J409" s="1">
        <v>61670.19000000001</v>
      </c>
      <c r="K409" s="1">
        <v>55342.94000000001</v>
      </c>
      <c r="L409" s="1">
        <v>49754.700000000019</v>
      </c>
      <c r="M409" s="6">
        <v>52826.150000000009</v>
      </c>
      <c r="N409" s="6">
        <f>'Net Tax Paid to Jurisdictions'!N409-'Administrative Fees'!N409</f>
        <v>55444.239999999991</v>
      </c>
      <c r="O409" s="6">
        <f>'Net Tax Paid to Jurisdictions'!O409-'Administrative Fees'!O409</f>
        <v>42811.700000000004</v>
      </c>
      <c r="P409" s="6">
        <f>'Net Tax Paid to Jurisdictions'!P409-'Administrative Fees'!P409</f>
        <v>49508.860000000008</v>
      </c>
      <c r="Q409" s="6">
        <f>'Net Tax Paid to Jurisdictions'!Q409-'Administrative Fees'!Q409</f>
        <v>47515.28</v>
      </c>
      <c r="R409" s="6">
        <f>'Net Tax Paid to Jurisdictions'!R409-'Administrative Fees'!R409</f>
        <v>43751.689999999966</v>
      </c>
      <c r="S409" s="6">
        <f>'Net Tax Paid to Jurisdictions'!S409-'Administrative Fees'!S409</f>
        <v>51391.829999999987</v>
      </c>
      <c r="T409" s="6">
        <f>'Net Tax Paid to Jurisdictions'!T409-'Administrative Fees'!T409</f>
        <v>60211.669999999991</v>
      </c>
      <c r="U409" s="6">
        <v>86560.99</v>
      </c>
      <c r="V409" s="6">
        <v>89920.329999999987</v>
      </c>
      <c r="W409" s="6">
        <v>87098.42</v>
      </c>
      <c r="X409" s="6">
        <v>103806.90000000001</v>
      </c>
      <c r="Y409" s="6">
        <v>111349.67000000001</v>
      </c>
      <c r="Z409" t="s">
        <v>548</v>
      </c>
    </row>
    <row r="410" spans="1:26" x14ac:dyDescent="0.55000000000000004">
      <c r="A410" t="str">
        <f>VLOOKUP(B410,[1]jurisdictions!$E$1:$F$65536,2,FALSE)</f>
        <v>DS640003</v>
      </c>
      <c r="B410" t="s">
        <v>395</v>
      </c>
      <c r="C410" s="1">
        <v>499503.47</v>
      </c>
      <c r="D410" s="1">
        <v>600421.85</v>
      </c>
      <c r="E410" s="1">
        <v>540802.16</v>
      </c>
      <c r="F410" s="1">
        <v>502701.17000000004</v>
      </c>
      <c r="G410" s="1">
        <v>627842.52999999991</v>
      </c>
      <c r="H410" s="1">
        <v>915300.3200000003</v>
      </c>
      <c r="I410" s="1">
        <v>1281515.9400000002</v>
      </c>
      <c r="J410" s="1">
        <v>821690.21</v>
      </c>
      <c r="K410" s="1">
        <v>525161.54</v>
      </c>
      <c r="L410" s="1">
        <v>329491.04999999993</v>
      </c>
      <c r="M410" s="6">
        <v>137752.78</v>
      </c>
      <c r="N410" s="6">
        <f>'Net Tax Paid to Jurisdictions'!N410-'Administrative Fees'!N410</f>
        <v>131596.54999999999</v>
      </c>
      <c r="O410" s="6">
        <f>'Net Tax Paid to Jurisdictions'!O410-'Administrative Fees'!O410</f>
        <v>126415.08000000002</v>
      </c>
      <c r="P410" s="6">
        <f>'Net Tax Paid to Jurisdictions'!P410-'Administrative Fees'!P410</f>
        <v>105322.15000000005</v>
      </c>
      <c r="Q410" s="6">
        <f>'Net Tax Paid to Jurisdictions'!Q410-'Administrative Fees'!Q410</f>
        <v>71605.250000000029</v>
      </c>
      <c r="R410" s="6">
        <f>'Net Tax Paid to Jurisdictions'!R410-'Administrative Fees'!R410</f>
        <v>314498.90000000002</v>
      </c>
      <c r="S410" s="6">
        <f>'Net Tax Paid to Jurisdictions'!S410-'Administrative Fees'!S410</f>
        <v>327283.90999999997</v>
      </c>
      <c r="T410" s="6">
        <f>'Net Tax Paid to Jurisdictions'!T410-'Administrative Fees'!T410</f>
        <v>301141.81</v>
      </c>
      <c r="U410" s="6">
        <v>309381.56</v>
      </c>
      <c r="V410" s="6">
        <v>334319.12000000005</v>
      </c>
      <c r="W410" s="6">
        <v>337321.70999999996</v>
      </c>
      <c r="X410" s="6">
        <v>359533.02</v>
      </c>
      <c r="Y410" s="6">
        <v>376956.71000000008</v>
      </c>
      <c r="Z410" t="s">
        <v>548</v>
      </c>
    </row>
    <row r="411" spans="1:26" x14ac:dyDescent="0.55000000000000004">
      <c r="A411" t="str">
        <f>VLOOKUP(B411,[1]jurisdictions!$E$1:$F$65536,2,FALSE)</f>
        <v>DS640004</v>
      </c>
      <c r="B411" t="s">
        <v>396</v>
      </c>
      <c r="C411" s="1">
        <v>27017.300000000007</v>
      </c>
      <c r="D411" s="1">
        <v>29675.910000000011</v>
      </c>
      <c r="E411" s="1">
        <v>27356.260000000006</v>
      </c>
      <c r="F411" s="1">
        <v>28248.020000000004</v>
      </c>
      <c r="G411" s="1">
        <v>29293.400000000012</v>
      </c>
      <c r="H411" s="1">
        <v>29218.309999999998</v>
      </c>
      <c r="I411" s="1">
        <v>29026.600000000002</v>
      </c>
      <c r="J411" s="1">
        <v>35206.62000000001</v>
      </c>
      <c r="K411" s="1">
        <v>28152.259999999995</v>
      </c>
      <c r="L411" s="1">
        <v>25336.39</v>
      </c>
      <c r="M411" s="6">
        <v>23718.199999999997</v>
      </c>
      <c r="N411" s="6">
        <f>'Net Tax Paid to Jurisdictions'!N411-'Administrative Fees'!N411</f>
        <v>25109.029999999995</v>
      </c>
      <c r="O411" s="6">
        <f>'Net Tax Paid to Jurisdictions'!O411-'Administrative Fees'!O411</f>
        <v>18849.53</v>
      </c>
      <c r="P411" s="6">
        <f>'Net Tax Paid to Jurisdictions'!P411-'Administrative Fees'!P411</f>
        <v>17861.260000000002</v>
      </c>
      <c r="Q411" s="6">
        <f>'Net Tax Paid to Jurisdictions'!Q411-'Administrative Fees'!Q411</f>
        <v>14988.82</v>
      </c>
      <c r="R411" s="6">
        <f>'Net Tax Paid to Jurisdictions'!R411-'Administrative Fees'!R411</f>
        <v>13060.060000000001</v>
      </c>
      <c r="S411" s="6">
        <f>'Net Tax Paid to Jurisdictions'!S411-'Administrative Fees'!S411</f>
        <v>14698.269999999999</v>
      </c>
      <c r="T411" s="6">
        <f>'Net Tax Paid to Jurisdictions'!T411-'Administrative Fees'!T411</f>
        <v>14396.619999999999</v>
      </c>
      <c r="U411" s="6">
        <v>15586.18</v>
      </c>
      <c r="V411" s="6">
        <v>21639.98</v>
      </c>
      <c r="W411" s="6">
        <v>25254.720000000001</v>
      </c>
      <c r="X411" s="6">
        <v>32366.729999999996</v>
      </c>
      <c r="Y411" s="6">
        <v>37131.19</v>
      </c>
      <c r="Z411" t="s">
        <v>548</v>
      </c>
    </row>
    <row r="412" spans="1:26" x14ac:dyDescent="0.55000000000000004">
      <c r="A412" t="str">
        <f>VLOOKUP(B412,[1]jurisdictions!$E$1:$F$65536,2,FALSE)</f>
        <v>DS640005</v>
      </c>
      <c r="B412" t="s">
        <v>397</v>
      </c>
      <c r="C412" s="1">
        <v>20556.03</v>
      </c>
      <c r="D412" s="1">
        <v>28156.97</v>
      </c>
      <c r="E412" s="1">
        <v>48866.729999999996</v>
      </c>
      <c r="F412" s="1">
        <v>44392.039999999994</v>
      </c>
      <c r="G412" s="1">
        <v>45038.080000000009</v>
      </c>
      <c r="H412" s="1">
        <v>43737.640000000014</v>
      </c>
      <c r="I412" s="1">
        <v>41841.010000000009</v>
      </c>
      <c r="J412" s="1">
        <v>43508.250000000007</v>
      </c>
      <c r="K412" s="1">
        <v>31695.310000000005</v>
      </c>
      <c r="L412" s="1">
        <v>23439.690000000002</v>
      </c>
      <c r="M412" s="6">
        <v>21176.82</v>
      </c>
      <c r="N412" s="6">
        <f>'Net Tax Paid to Jurisdictions'!N412-'Administrative Fees'!N412</f>
        <v>23950.859999999997</v>
      </c>
      <c r="O412" s="6">
        <f>'Net Tax Paid to Jurisdictions'!O412-'Administrative Fees'!O412</f>
        <v>25991.579999999998</v>
      </c>
      <c r="P412" s="6">
        <f>'Net Tax Paid to Jurisdictions'!P412-'Administrative Fees'!P412</f>
        <v>25957.800000000003</v>
      </c>
      <c r="Q412" s="6">
        <f>'Net Tax Paid to Jurisdictions'!Q412-'Administrative Fees'!Q412</f>
        <v>24276.879999999997</v>
      </c>
      <c r="R412" s="6">
        <f>'Net Tax Paid to Jurisdictions'!R412-'Administrative Fees'!R412</f>
        <v>23628.379999999997</v>
      </c>
      <c r="S412" s="6">
        <f>'Net Tax Paid to Jurisdictions'!S412-'Administrative Fees'!S412</f>
        <v>25592.080000000002</v>
      </c>
      <c r="T412" s="6">
        <f>'Net Tax Paid to Jurisdictions'!T412-'Administrative Fees'!T412</f>
        <v>24738.69</v>
      </c>
      <c r="U412" s="6">
        <v>27643.420000000006</v>
      </c>
      <c r="V412" s="6">
        <v>30612.02</v>
      </c>
      <c r="W412" s="6">
        <v>33814.729999999989</v>
      </c>
      <c r="X412" s="6">
        <v>33069.159999999996</v>
      </c>
      <c r="Y412" s="6">
        <v>30216.529999999995</v>
      </c>
      <c r="Z412" t="s">
        <v>548</v>
      </c>
    </row>
    <row r="413" spans="1:26" x14ac:dyDescent="0.55000000000000004">
      <c r="A413" t="str">
        <f>VLOOKUP(B413,[1]jurisdictions!$E$1:$F$65536,2,FALSE)</f>
        <v>DS641000</v>
      </c>
      <c r="B413" t="s">
        <v>398</v>
      </c>
      <c r="C413" s="1">
        <v>353947.61</v>
      </c>
      <c r="D413" s="1">
        <v>438530.50000000006</v>
      </c>
      <c r="E413" s="1">
        <v>447301.4</v>
      </c>
      <c r="F413" s="1">
        <v>512250.55999999994</v>
      </c>
      <c r="G413" s="1">
        <v>611508.64000000013</v>
      </c>
      <c r="H413" s="1">
        <v>616558.14999999979</v>
      </c>
      <c r="I413" s="1">
        <v>549725.94000000018</v>
      </c>
      <c r="J413" s="1">
        <v>543463.84000000008</v>
      </c>
      <c r="K413" s="1">
        <v>557153.38</v>
      </c>
      <c r="L413" s="1">
        <v>525649.72000000009</v>
      </c>
      <c r="M413" s="6">
        <v>473849.70999999996</v>
      </c>
      <c r="N413" s="6">
        <f>'Net Tax Paid to Jurisdictions'!N413-'Administrative Fees'!N413</f>
        <v>443400.6</v>
      </c>
      <c r="O413" s="6">
        <f>'Net Tax Paid to Jurisdictions'!O413-'Administrative Fees'!O413</f>
        <v>462256.75</v>
      </c>
      <c r="P413" s="6">
        <f>'Net Tax Paid to Jurisdictions'!P413-'Administrative Fees'!P413</f>
        <v>510813.16</v>
      </c>
      <c r="Q413" s="6">
        <f>'Net Tax Paid to Jurisdictions'!Q413-'Administrative Fees'!Q413</f>
        <v>442375.36</v>
      </c>
      <c r="R413" s="6">
        <f>'Net Tax Paid to Jurisdictions'!R413-'Administrative Fees'!R413</f>
        <v>512607.1399999999</v>
      </c>
      <c r="S413" s="6">
        <f>'Net Tax Paid to Jurisdictions'!S413-'Administrative Fees'!S413</f>
        <v>425731.25</v>
      </c>
      <c r="T413" s="6">
        <f>'Net Tax Paid to Jurisdictions'!T413-'Administrative Fees'!T413</f>
        <v>378418.35000000009</v>
      </c>
      <c r="U413" s="6">
        <v>380210.70000000007</v>
      </c>
      <c r="V413" s="6">
        <v>374987.55</v>
      </c>
      <c r="W413" s="6">
        <v>364877.3</v>
      </c>
      <c r="X413" s="6">
        <v>394030.38000000012</v>
      </c>
      <c r="Y413" s="6">
        <v>376933.18000000005</v>
      </c>
      <c r="Z413" t="s">
        <v>548</v>
      </c>
    </row>
    <row r="414" spans="1:26" x14ac:dyDescent="0.55000000000000004">
      <c r="A414" t="str">
        <f>VLOOKUP(B414,[1]jurisdictions!$E$1:$F$65536,2,FALSE)</f>
        <v>DS650001</v>
      </c>
      <c r="B414" t="s">
        <v>399</v>
      </c>
      <c r="C414" s="1">
        <v>45064.989999999991</v>
      </c>
      <c r="D414" s="1">
        <v>59844.080000000009</v>
      </c>
      <c r="E414" s="1">
        <v>56219.150000000009</v>
      </c>
      <c r="F414" s="1">
        <v>61712.330000000009</v>
      </c>
      <c r="G414" s="1">
        <v>68097.22</v>
      </c>
      <c r="H414" s="1">
        <v>75805.49000000002</v>
      </c>
      <c r="I414" s="1">
        <v>74377.94</v>
      </c>
      <c r="J414" s="1">
        <v>74766.34</v>
      </c>
      <c r="K414" s="1">
        <v>38105.42</v>
      </c>
      <c r="L414" s="1">
        <v>30199.74</v>
      </c>
      <c r="M414" s="6">
        <v>29522.81</v>
      </c>
      <c r="N414" s="6">
        <f>'Net Tax Paid to Jurisdictions'!N414-'Administrative Fees'!N414</f>
        <v>33668.37999999999</v>
      </c>
      <c r="O414" s="6">
        <f>'Net Tax Paid to Jurisdictions'!O414-'Administrative Fees'!O414</f>
        <v>25109.290000000008</v>
      </c>
      <c r="P414" s="6">
        <f>'Net Tax Paid to Jurisdictions'!P414-'Administrative Fees'!P414</f>
        <v>25228.059999999998</v>
      </c>
      <c r="Q414" s="6">
        <f>'Net Tax Paid to Jurisdictions'!Q414-'Administrative Fees'!Q414</f>
        <v>26143.899999999994</v>
      </c>
      <c r="R414" s="6">
        <f>'Net Tax Paid to Jurisdictions'!R414-'Administrative Fees'!R414</f>
        <v>26833.179999999997</v>
      </c>
      <c r="S414" s="6">
        <f>'Net Tax Paid to Jurisdictions'!S414-'Administrative Fees'!S414</f>
        <v>16743.519999999997</v>
      </c>
      <c r="T414" s="6">
        <f>'Net Tax Paid to Jurisdictions'!T414-'Administrative Fees'!T414</f>
        <v>0</v>
      </c>
      <c r="U414" s="6">
        <v>0</v>
      </c>
      <c r="V414" s="6">
        <v>0</v>
      </c>
      <c r="W414" s="6">
        <v>0</v>
      </c>
      <c r="X414" s="6">
        <v>0</v>
      </c>
      <c r="Y414" s="6">
        <v>0</v>
      </c>
      <c r="Z414" t="s">
        <v>549</v>
      </c>
    </row>
    <row r="415" spans="1:26" x14ac:dyDescent="0.55000000000000004">
      <c r="A415" t="str">
        <f>VLOOKUP(B415,[1]jurisdictions!$E$1:$F$65536,2,FALSE)</f>
        <v>DS650002</v>
      </c>
      <c r="B415" t="s">
        <v>400</v>
      </c>
      <c r="C415" s="1">
        <v>2698.809999999999</v>
      </c>
      <c r="D415" s="1">
        <v>251.84</v>
      </c>
      <c r="E415" s="1">
        <v>14.559999999999999</v>
      </c>
      <c r="F415" s="1">
        <v>10.450000000000001</v>
      </c>
      <c r="G415" s="1">
        <v>16.25</v>
      </c>
      <c r="H415" s="1">
        <v>23.24</v>
      </c>
      <c r="I415" s="1">
        <v>8.69</v>
      </c>
      <c r="J415" s="1">
        <v>22.039999999999996</v>
      </c>
      <c r="K415" s="1">
        <v>8.8699999999999992</v>
      </c>
      <c r="L415" s="1">
        <v>15.8</v>
      </c>
      <c r="M415" s="6">
        <v>16.700000000000003</v>
      </c>
      <c r="N415" s="6">
        <f>'Net Tax Paid to Jurisdictions'!N415-'Administrative Fees'!N415</f>
        <v>45.12</v>
      </c>
      <c r="O415" s="6">
        <f>'Net Tax Paid to Jurisdictions'!O415-'Administrative Fees'!O415</f>
        <v>16.029999999999998</v>
      </c>
      <c r="P415" s="6">
        <f>'Net Tax Paid to Jurisdictions'!P415-'Administrative Fees'!P415</f>
        <v>126.77000000000001</v>
      </c>
      <c r="Q415" s="6">
        <f>'Net Tax Paid to Jurisdictions'!Q415-'Administrative Fees'!Q415</f>
        <v>1.0900000000000001</v>
      </c>
      <c r="R415" s="6">
        <f>'Net Tax Paid to Jurisdictions'!R415-'Administrative Fees'!R415</f>
        <v>279.45</v>
      </c>
      <c r="S415" s="6">
        <f>'Net Tax Paid to Jurisdictions'!S415-'Administrative Fees'!S415</f>
        <v>362.08000000000004</v>
      </c>
      <c r="T415" s="6">
        <f>'Net Tax Paid to Jurisdictions'!T415-'Administrative Fees'!T415</f>
        <v>349.02000000000004</v>
      </c>
      <c r="U415" s="6">
        <v>653.14</v>
      </c>
      <c r="V415" s="6">
        <v>1386.9299999999998</v>
      </c>
      <c r="W415" s="6">
        <v>2023.52</v>
      </c>
      <c r="X415" s="6">
        <v>3364.0299999999997</v>
      </c>
      <c r="Y415" s="6">
        <v>32.22</v>
      </c>
      <c r="Z415" t="s">
        <v>549</v>
      </c>
    </row>
    <row r="416" spans="1:26" x14ac:dyDescent="0.55000000000000004">
      <c r="A416" t="str">
        <f>VLOOKUP(B416,[1]jurisdictions!$E$1:$F$65536,2,FALSE)</f>
        <v>DS650003</v>
      </c>
      <c r="B416" t="s">
        <v>401</v>
      </c>
      <c r="C416" s="1">
        <v>1052229.25</v>
      </c>
      <c r="D416" s="1">
        <v>1190325.6499999999</v>
      </c>
      <c r="E416" s="1">
        <v>1096956.6599999999</v>
      </c>
      <c r="F416" s="1">
        <v>1108598.0900000001</v>
      </c>
      <c r="G416" s="1">
        <v>1158087.3599999999</v>
      </c>
      <c r="H416" s="1">
        <v>975785.42999999993</v>
      </c>
      <c r="I416" s="1">
        <v>900421.7</v>
      </c>
      <c r="J416" s="1">
        <v>953682.77000000014</v>
      </c>
      <c r="K416" s="1">
        <v>1043628.0999999999</v>
      </c>
      <c r="L416" s="1">
        <v>1138537.1500000001</v>
      </c>
      <c r="M416" s="6">
        <v>1063575.6299999999</v>
      </c>
      <c r="N416" s="6">
        <f>'Net Tax Paid to Jurisdictions'!N416-'Administrative Fees'!N416</f>
        <v>1566574.0999999999</v>
      </c>
      <c r="O416" s="6">
        <f>'Net Tax Paid to Jurisdictions'!O416-'Administrative Fees'!O416</f>
        <v>825425.8600000001</v>
      </c>
      <c r="P416" s="6">
        <f>'Net Tax Paid to Jurisdictions'!P416-'Administrative Fees'!P416</f>
        <v>924299.37000000011</v>
      </c>
      <c r="Q416" s="6">
        <f>'Net Tax Paid to Jurisdictions'!Q416-'Administrative Fees'!Q416</f>
        <v>909626.31000000017</v>
      </c>
      <c r="R416" s="6">
        <f>'Net Tax Paid to Jurisdictions'!R416-'Administrative Fees'!R416</f>
        <v>1071307.9699999997</v>
      </c>
      <c r="S416" s="6">
        <f>'Net Tax Paid to Jurisdictions'!S416-'Administrative Fees'!S416</f>
        <v>923925.05999999994</v>
      </c>
      <c r="T416" s="6">
        <f>'Net Tax Paid to Jurisdictions'!T416-'Administrative Fees'!T416</f>
        <v>828571.67000000016</v>
      </c>
      <c r="U416" s="6">
        <v>802701.42</v>
      </c>
      <c r="V416" s="6">
        <v>891879.83999999904</v>
      </c>
      <c r="W416" s="6">
        <v>947016.87999999989</v>
      </c>
      <c r="X416" s="6">
        <v>1164737.7400000002</v>
      </c>
      <c r="Y416" s="6">
        <v>1442655.43</v>
      </c>
      <c r="Z416" t="s">
        <v>549</v>
      </c>
    </row>
    <row r="417" spans="1:26" x14ac:dyDescent="0.55000000000000004">
      <c r="A417" t="str">
        <f>VLOOKUP(B417,[1]jurisdictions!$E$1:$F$65536,2,FALSE)</f>
        <v>DS650004</v>
      </c>
      <c r="B417" t="s">
        <v>402</v>
      </c>
      <c r="C417" s="1">
        <v>179351.9</v>
      </c>
      <c r="D417" s="1">
        <v>228946.98000000004</v>
      </c>
      <c r="E417" s="1">
        <v>240271.27000000002</v>
      </c>
      <c r="F417" s="1">
        <v>248613.15000000002</v>
      </c>
      <c r="G417" s="1">
        <v>306439.15000000002</v>
      </c>
      <c r="H417" s="1">
        <v>281917.91000000003</v>
      </c>
      <c r="I417" s="1">
        <v>305323.04000000004</v>
      </c>
      <c r="J417" s="1">
        <v>328058.53999999998</v>
      </c>
      <c r="K417" s="1">
        <v>324150.41000000003</v>
      </c>
      <c r="L417" s="1">
        <v>306781.34000000003</v>
      </c>
      <c r="M417" s="6">
        <v>239285.22</v>
      </c>
      <c r="N417" s="6">
        <f>'Net Tax Paid to Jurisdictions'!N417-'Administrative Fees'!N417</f>
        <v>253865.73</v>
      </c>
      <c r="O417" s="6">
        <f>'Net Tax Paid to Jurisdictions'!O417-'Administrative Fees'!O417</f>
        <v>212771.16000000003</v>
      </c>
      <c r="P417" s="6">
        <f>'Net Tax Paid to Jurisdictions'!P417-'Administrative Fees'!P417</f>
        <v>200046.57</v>
      </c>
      <c r="Q417" s="6">
        <f>'Net Tax Paid to Jurisdictions'!Q417-'Administrative Fees'!Q417</f>
        <v>186204.65</v>
      </c>
      <c r="R417" s="6">
        <f>'Net Tax Paid to Jurisdictions'!R417-'Administrative Fees'!R417</f>
        <v>253995.51999999999</v>
      </c>
      <c r="S417" s="6">
        <f>'Net Tax Paid to Jurisdictions'!S417-'Administrative Fees'!S417</f>
        <v>187429.44</v>
      </c>
      <c r="T417" s="6">
        <f>'Net Tax Paid to Jurisdictions'!T417-'Administrative Fees'!T417</f>
        <v>216688.99000000002</v>
      </c>
      <c r="U417" s="6">
        <v>323952.79000000004</v>
      </c>
      <c r="V417" s="6">
        <v>611018.83999999985</v>
      </c>
      <c r="W417" s="6">
        <v>368358.05999999994</v>
      </c>
      <c r="X417" s="6">
        <v>394998</v>
      </c>
      <c r="Y417" s="6">
        <v>381800.72</v>
      </c>
      <c r="Z417" t="s">
        <v>549</v>
      </c>
    </row>
    <row r="418" spans="1:26" x14ac:dyDescent="0.55000000000000004">
      <c r="A418" t="str">
        <f>VLOOKUP(B418,[1]jurisdictions!$E$1:$F$65536,2,FALSE)</f>
        <v>DS651000</v>
      </c>
      <c r="B418" t="s">
        <v>403</v>
      </c>
      <c r="C418" s="1">
        <v>1393111.62</v>
      </c>
      <c r="D418" s="1">
        <v>1709627.51</v>
      </c>
      <c r="E418" s="1">
        <v>1739405.1899999995</v>
      </c>
      <c r="F418" s="1">
        <v>1822565.4200000002</v>
      </c>
      <c r="G418" s="1">
        <v>2092353.3800000004</v>
      </c>
      <c r="H418" s="1">
        <v>2279263.0299999998</v>
      </c>
      <c r="I418" s="1">
        <v>2345652.91</v>
      </c>
      <c r="J418" s="1">
        <v>2597816.4299999997</v>
      </c>
      <c r="K418" s="1">
        <v>2635735.1100000008</v>
      </c>
      <c r="L418" s="1">
        <v>2528325.63</v>
      </c>
      <c r="M418" s="6">
        <v>2449567.3999999994</v>
      </c>
      <c r="N418" s="6">
        <f>'Net Tax Paid to Jurisdictions'!N418-'Administrative Fees'!N418</f>
        <v>2414674.19</v>
      </c>
      <c r="O418" s="6">
        <f>'Net Tax Paid to Jurisdictions'!O418-'Administrative Fees'!O418</f>
        <v>2297160.0500000007</v>
      </c>
      <c r="P418" s="6">
        <f>'Net Tax Paid to Jurisdictions'!P418-'Administrative Fees'!P418</f>
        <v>2330148.94</v>
      </c>
      <c r="Q418" s="6">
        <f>'Net Tax Paid to Jurisdictions'!Q418-'Administrative Fees'!Q418</f>
        <v>2270545.65</v>
      </c>
      <c r="R418" s="6">
        <f>'Net Tax Paid to Jurisdictions'!R418-'Administrative Fees'!R418</f>
        <v>2637954.2199999997</v>
      </c>
      <c r="S418" s="6">
        <f>'Net Tax Paid to Jurisdictions'!S418-'Administrative Fees'!S418</f>
        <v>2255100.4899999998</v>
      </c>
      <c r="T418" s="6">
        <f>'Net Tax Paid to Jurisdictions'!T418-'Administrative Fees'!T418</f>
        <v>2395229.4400000004</v>
      </c>
      <c r="U418" s="6">
        <v>2553436.2299999995</v>
      </c>
      <c r="V418" s="6">
        <v>4338258.7699999996</v>
      </c>
      <c r="W418" s="6">
        <v>2607846.79</v>
      </c>
      <c r="X418" s="6">
        <v>3002479.01</v>
      </c>
      <c r="Y418" s="6">
        <v>2847142.68</v>
      </c>
      <c r="Z418" t="s">
        <v>549</v>
      </c>
    </row>
    <row r="419" spans="1:26" x14ac:dyDescent="0.55000000000000004">
      <c r="A419" t="str">
        <f>VLOOKUP(B419,[1]jurisdictions!$E$1:$F$65536,2,FALSE)</f>
        <v>DS660001</v>
      </c>
      <c r="B419" t="s">
        <v>404</v>
      </c>
      <c r="C419" s="1">
        <v>1897869.88</v>
      </c>
      <c r="D419" s="1">
        <v>2185444.4500000002</v>
      </c>
      <c r="E419" s="1">
        <v>2129023.3500000006</v>
      </c>
      <c r="F419" s="1">
        <v>2205007.0199999996</v>
      </c>
      <c r="G419" s="1">
        <v>2203979.7899999996</v>
      </c>
      <c r="H419" s="1">
        <v>1995280.49</v>
      </c>
      <c r="I419" s="1">
        <v>2041301.72</v>
      </c>
      <c r="J419" s="1">
        <v>2160566.6799999992</v>
      </c>
      <c r="K419" s="1">
        <v>1870808.8100000005</v>
      </c>
      <c r="L419" s="1">
        <v>1775461.51</v>
      </c>
      <c r="M419" s="6">
        <v>1723771.0799999998</v>
      </c>
      <c r="N419" s="6">
        <f>'Net Tax Paid to Jurisdictions'!N419-'Administrative Fees'!N419</f>
        <v>1637193.93</v>
      </c>
      <c r="O419" s="6">
        <f>'Net Tax Paid to Jurisdictions'!O419-'Administrative Fees'!O419</f>
        <v>1431026.43</v>
      </c>
      <c r="P419" s="6">
        <f>'Net Tax Paid to Jurisdictions'!P419-'Administrative Fees'!P419</f>
        <v>1330729.5900000003</v>
      </c>
      <c r="Q419" s="6">
        <f>'Net Tax Paid to Jurisdictions'!Q419-'Administrative Fees'!Q419</f>
        <v>1257891.3100000003</v>
      </c>
      <c r="R419" s="6">
        <f>'Net Tax Paid to Jurisdictions'!R419-'Administrative Fees'!R419</f>
        <v>1224195.52</v>
      </c>
      <c r="S419" s="6">
        <f>'Net Tax Paid to Jurisdictions'!S419-'Administrative Fees'!S419</f>
        <v>1279283.8600000001</v>
      </c>
      <c r="T419" s="6">
        <f>'Net Tax Paid to Jurisdictions'!T419-'Administrative Fees'!T419</f>
        <v>1191177.69</v>
      </c>
      <c r="U419" s="6">
        <v>1212547.8099999998</v>
      </c>
      <c r="V419" s="6">
        <v>1275173.9999999998</v>
      </c>
      <c r="W419" s="6">
        <v>1288836.6400000001</v>
      </c>
      <c r="X419" s="6">
        <v>1505519.44</v>
      </c>
      <c r="Y419" s="6">
        <v>1571706.85</v>
      </c>
      <c r="Z419" t="s">
        <v>550</v>
      </c>
    </row>
    <row r="420" spans="1:26" x14ac:dyDescent="0.55000000000000004">
      <c r="A420" t="str">
        <f>VLOOKUP(B420,[1]jurisdictions!$E$1:$F$65536,2,FALSE)</f>
        <v>DS660002</v>
      </c>
      <c r="B420" t="s">
        <v>405</v>
      </c>
      <c r="C420" s="1">
        <v>869737.81</v>
      </c>
      <c r="D420" s="1">
        <v>1115894.2399999998</v>
      </c>
      <c r="E420" s="1">
        <v>1141763.3799999994</v>
      </c>
      <c r="F420" s="1">
        <v>1319067.6299999999</v>
      </c>
      <c r="G420" s="1">
        <v>1599575.0499999996</v>
      </c>
      <c r="H420" s="1">
        <v>1629460.5299999996</v>
      </c>
      <c r="I420" s="1">
        <v>1843708.91</v>
      </c>
      <c r="J420" s="1">
        <v>2702736.0599999996</v>
      </c>
      <c r="K420" s="1">
        <v>6215451.830000001</v>
      </c>
      <c r="L420" s="1">
        <v>6028077.0100000016</v>
      </c>
      <c r="M420" s="6">
        <v>6051807.8800000008</v>
      </c>
      <c r="N420" s="6">
        <f>'Net Tax Paid to Jurisdictions'!N420-'Administrative Fees'!N420</f>
        <v>6027932.3700000001</v>
      </c>
      <c r="O420" s="6">
        <f>'Net Tax Paid to Jurisdictions'!O420-'Administrative Fees'!O420</f>
        <v>5468563.8099999987</v>
      </c>
      <c r="P420" s="6">
        <f>'Net Tax Paid to Jurisdictions'!P420-'Administrative Fees'!P420</f>
        <v>5414299.0200000005</v>
      </c>
      <c r="Q420" s="6">
        <f>'Net Tax Paid to Jurisdictions'!Q420-'Administrative Fees'!Q420</f>
        <v>5197550.33</v>
      </c>
      <c r="R420" s="6">
        <f>'Net Tax Paid to Jurisdictions'!R420-'Administrative Fees'!R420</f>
        <v>4904014.3200000012</v>
      </c>
      <c r="S420" s="6">
        <f>'Net Tax Paid to Jurisdictions'!S420-'Administrative Fees'!S420</f>
        <v>5086706.84</v>
      </c>
      <c r="T420" s="6">
        <f>'Net Tax Paid to Jurisdictions'!T420-'Administrative Fees'!T420</f>
        <v>4863821.91</v>
      </c>
      <c r="U420" s="6">
        <v>4911129.38</v>
      </c>
      <c r="V420" s="6">
        <v>5089106.6500000004</v>
      </c>
      <c r="W420" s="6">
        <v>5440661.2000000002</v>
      </c>
      <c r="X420" s="6">
        <v>5888397.5899999999</v>
      </c>
      <c r="Y420" s="6">
        <v>6049410.9300000006</v>
      </c>
      <c r="Z420" t="s">
        <v>550</v>
      </c>
    </row>
    <row r="421" spans="1:26" x14ac:dyDescent="0.55000000000000004">
      <c r="A421" t="str">
        <f>VLOOKUP(B421,[1]jurisdictions!$E$1:$F$65536,2,FALSE)</f>
        <v>DS660003</v>
      </c>
      <c r="B421" t="s">
        <v>406</v>
      </c>
      <c r="C421" s="1">
        <v>5363.21</v>
      </c>
      <c r="D421" s="1">
        <v>6344.1500000000005</v>
      </c>
      <c r="E421" s="1">
        <v>7061.3300000000008</v>
      </c>
      <c r="F421" s="1">
        <v>7779.23</v>
      </c>
      <c r="G421" s="1">
        <v>8694.49</v>
      </c>
      <c r="H421" s="1">
        <v>6700.409999999998</v>
      </c>
      <c r="I421" s="1">
        <v>8184.4599999999991</v>
      </c>
      <c r="J421" s="1">
        <v>8351.73</v>
      </c>
      <c r="K421" s="1">
        <v>9115.94</v>
      </c>
      <c r="L421" s="1">
        <v>7327.8700000000008</v>
      </c>
      <c r="M421" s="6">
        <v>7597.2999999999993</v>
      </c>
      <c r="N421" s="6">
        <f>'Net Tax Paid to Jurisdictions'!N421-'Administrative Fees'!N421</f>
        <v>7027.59</v>
      </c>
      <c r="O421" s="6">
        <f>'Net Tax Paid to Jurisdictions'!O421-'Administrative Fees'!O421</f>
        <v>6089.0099999999993</v>
      </c>
      <c r="P421" s="6">
        <f>'Net Tax Paid to Jurisdictions'!P421-'Administrative Fees'!P421</f>
        <v>6387.9599999999991</v>
      </c>
      <c r="Q421" s="6">
        <f>'Net Tax Paid to Jurisdictions'!Q421-'Administrative Fees'!Q421</f>
        <v>6442.83</v>
      </c>
      <c r="R421" s="6">
        <f>'Net Tax Paid to Jurisdictions'!R421-'Administrative Fees'!R421</f>
        <v>6473.21</v>
      </c>
      <c r="S421" s="6">
        <f>'Net Tax Paid to Jurisdictions'!S421-'Administrative Fees'!S421</f>
        <v>6660.3799999999983</v>
      </c>
      <c r="T421" s="6">
        <f>'Net Tax Paid to Jurisdictions'!T421-'Administrative Fees'!T421</f>
        <v>5520.2000000000007</v>
      </c>
      <c r="U421" s="6">
        <v>5436.77</v>
      </c>
      <c r="V421" s="6">
        <v>5542.4800000000005</v>
      </c>
      <c r="W421" s="6">
        <v>6068.7300000000005</v>
      </c>
      <c r="X421" s="6">
        <v>6502.24</v>
      </c>
      <c r="Y421" s="6">
        <v>6100.9800000000014</v>
      </c>
      <c r="Z421" t="s">
        <v>550</v>
      </c>
    </row>
    <row r="422" spans="1:26" x14ac:dyDescent="0.55000000000000004">
      <c r="A422" t="str">
        <f>VLOOKUP(B422,[1]jurisdictions!$E$1:$F$65536,2,FALSE)</f>
        <v>DS661000</v>
      </c>
      <c r="B422" t="s">
        <v>407</v>
      </c>
      <c r="C422" s="1">
        <v>725702.62999999989</v>
      </c>
      <c r="D422" s="1">
        <v>908453.80999999994</v>
      </c>
      <c r="E422" s="1">
        <v>947217.92999999993</v>
      </c>
      <c r="F422" s="1">
        <v>989740.29000000027</v>
      </c>
      <c r="G422" s="1">
        <v>1039392.0400000003</v>
      </c>
      <c r="H422" s="1">
        <v>1106493.1099999999</v>
      </c>
      <c r="I422" s="1">
        <v>1226865.29</v>
      </c>
      <c r="J422" s="1">
        <v>1106442.33</v>
      </c>
      <c r="K422" s="1">
        <v>1082611.3599999999</v>
      </c>
      <c r="L422" s="1">
        <v>1036268.44</v>
      </c>
      <c r="M422" s="6">
        <v>996680.74999999965</v>
      </c>
      <c r="N422" s="6">
        <f>'Net Tax Paid to Jurisdictions'!N422-'Administrative Fees'!N422</f>
        <v>988074.49999999988</v>
      </c>
      <c r="O422" s="6">
        <f>'Net Tax Paid to Jurisdictions'!O422-'Administrative Fees'!O422</f>
        <v>936721.70000000007</v>
      </c>
      <c r="P422" s="6">
        <f>'Net Tax Paid to Jurisdictions'!P422-'Administrative Fees'!P422</f>
        <v>915921.80999999982</v>
      </c>
      <c r="Q422" s="6">
        <f>'Net Tax Paid to Jurisdictions'!Q422-'Administrative Fees'!Q422</f>
        <v>865060.44999999984</v>
      </c>
      <c r="R422" s="6">
        <f>'Net Tax Paid to Jurisdictions'!R422-'Administrative Fees'!R422</f>
        <v>810011.39</v>
      </c>
      <c r="S422" s="6">
        <f>'Net Tax Paid to Jurisdictions'!S422-'Administrative Fees'!S422</f>
        <v>862133.92999999982</v>
      </c>
      <c r="T422" s="6">
        <f>'Net Tax Paid to Jurisdictions'!T422-'Administrative Fees'!T422</f>
        <v>799001.18</v>
      </c>
      <c r="U422" s="6">
        <v>792248.03999999992</v>
      </c>
      <c r="V422" s="6">
        <v>738921.67</v>
      </c>
      <c r="W422" s="6">
        <v>778628.5</v>
      </c>
      <c r="X422" s="6">
        <v>767700.73999999987</v>
      </c>
      <c r="Y422" s="6">
        <v>710594.99999999988</v>
      </c>
      <c r="Z422" t="s">
        <v>550</v>
      </c>
    </row>
    <row r="423" spans="1:26" x14ac:dyDescent="0.55000000000000004">
      <c r="A423" t="str">
        <f>VLOOKUP(B423,[1]jurisdictions!$E$1:$F$65536,2,FALSE)</f>
        <v>DS670001</v>
      </c>
      <c r="B423" t="s">
        <v>408</v>
      </c>
      <c r="C423" s="1">
        <v>96790.160000000018</v>
      </c>
      <c r="D423" s="1">
        <v>120810.37000000001</v>
      </c>
      <c r="E423" s="1">
        <v>99707.98000000004</v>
      </c>
      <c r="F423" s="1">
        <v>98228.790000000023</v>
      </c>
      <c r="G423" s="1">
        <v>96639.72</v>
      </c>
      <c r="H423" s="1">
        <v>144819.89000000001</v>
      </c>
      <c r="I423" s="1">
        <v>173904.49000000008</v>
      </c>
      <c r="J423" s="1">
        <v>206468.64999999997</v>
      </c>
      <c r="K423" s="1">
        <v>292481.33999999997</v>
      </c>
      <c r="L423" s="1">
        <v>314158.74999999988</v>
      </c>
      <c r="M423" s="6">
        <v>311627.00999999989</v>
      </c>
      <c r="N423" s="6">
        <f>'Net Tax Paid to Jurisdictions'!N423-'Administrative Fees'!N423</f>
        <v>363550.04999999993</v>
      </c>
      <c r="O423" s="6">
        <f>'Net Tax Paid to Jurisdictions'!O423-'Administrative Fees'!O423</f>
        <v>280142.69000000006</v>
      </c>
      <c r="P423" s="6">
        <f>'Net Tax Paid to Jurisdictions'!P423-'Administrative Fees'!P423</f>
        <v>276601.52999999991</v>
      </c>
      <c r="Q423" s="6">
        <f>'Net Tax Paid to Jurisdictions'!Q423-'Administrative Fees'!Q423</f>
        <v>271728.66000000003</v>
      </c>
      <c r="R423" s="6">
        <f>'Net Tax Paid to Jurisdictions'!R423-'Administrative Fees'!R423</f>
        <v>257335.84</v>
      </c>
      <c r="S423" s="6">
        <f>'Net Tax Paid to Jurisdictions'!S423-'Administrative Fees'!S423</f>
        <v>258305.98</v>
      </c>
      <c r="T423" s="6">
        <f>'Net Tax Paid to Jurisdictions'!T423-'Administrative Fees'!T423</f>
        <v>267916.18</v>
      </c>
      <c r="U423" s="6">
        <v>317513.1100000001</v>
      </c>
      <c r="V423" s="6">
        <v>378434.35000000003</v>
      </c>
      <c r="W423" s="6">
        <v>418097.58</v>
      </c>
      <c r="X423" s="6">
        <v>512187.77999999997</v>
      </c>
      <c r="Y423" s="6">
        <v>626270.24</v>
      </c>
      <c r="Z423" t="s">
        <v>551</v>
      </c>
    </row>
    <row r="424" spans="1:26" x14ac:dyDescent="0.55000000000000004">
      <c r="A424" t="str">
        <f>VLOOKUP(B424,[1]jurisdictions!$E$1:$F$65536,2,FALSE)</f>
        <v>DS670002</v>
      </c>
      <c r="B424" t="s">
        <v>409</v>
      </c>
      <c r="C424" s="1">
        <v>10979.6</v>
      </c>
      <c r="D424" s="1">
        <v>13378.730000000001</v>
      </c>
      <c r="E424" s="1">
        <v>9988.9699999999993</v>
      </c>
      <c r="F424" s="1">
        <v>6343.369999999999</v>
      </c>
      <c r="G424" s="1">
        <v>8191.9599999999991</v>
      </c>
      <c r="H424" s="1">
        <v>8315.2999999999975</v>
      </c>
      <c r="I424" s="1">
        <v>9186.5199999999986</v>
      </c>
      <c r="J424" s="1">
        <v>8156.1399999999976</v>
      </c>
      <c r="K424" s="1">
        <v>9035.1899999999987</v>
      </c>
      <c r="L424" s="1">
        <v>6152.4799999999987</v>
      </c>
      <c r="M424" s="6">
        <v>6839.1799999999994</v>
      </c>
      <c r="N424" s="6">
        <f>'Net Tax Paid to Jurisdictions'!N424-'Administrative Fees'!N424</f>
        <v>8290.590000000002</v>
      </c>
      <c r="O424" s="6">
        <f>'Net Tax Paid to Jurisdictions'!O424-'Administrative Fees'!O424</f>
        <v>6274.08</v>
      </c>
      <c r="P424" s="6">
        <f>'Net Tax Paid to Jurisdictions'!P424-'Administrative Fees'!P424</f>
        <v>6382.2399999999989</v>
      </c>
      <c r="Q424" s="6">
        <f>'Net Tax Paid to Jurisdictions'!Q424-'Administrative Fees'!Q424</f>
        <v>6553.29</v>
      </c>
      <c r="R424" s="6">
        <f>'Net Tax Paid to Jurisdictions'!R424-'Administrative Fees'!R424</f>
        <v>7533.01</v>
      </c>
      <c r="S424" s="6">
        <f>'Net Tax Paid to Jurisdictions'!S424-'Administrative Fees'!S424</f>
        <v>7338.5099999999993</v>
      </c>
      <c r="T424" s="6">
        <f>'Net Tax Paid to Jurisdictions'!T424-'Administrative Fees'!T424</f>
        <v>7549.9699999999993</v>
      </c>
      <c r="U424" s="6">
        <v>5958.75</v>
      </c>
      <c r="V424" s="6">
        <v>5774.22</v>
      </c>
      <c r="W424" s="6">
        <v>19535.95</v>
      </c>
      <c r="X424" s="6">
        <v>34104.369999999995</v>
      </c>
      <c r="Y424" s="6">
        <v>42948.910000000011</v>
      </c>
      <c r="Z424" t="s">
        <v>551</v>
      </c>
    </row>
    <row r="425" spans="1:26" x14ac:dyDescent="0.55000000000000004">
      <c r="A425" t="str">
        <f>VLOOKUP(B425,[1]jurisdictions!$E$1:$F$65536,2,FALSE)</f>
        <v>DS670003</v>
      </c>
      <c r="B425" t="s">
        <v>410</v>
      </c>
      <c r="C425" s="1">
        <v>394644.96999999991</v>
      </c>
      <c r="D425" s="1">
        <v>697353.69</v>
      </c>
      <c r="E425" s="1">
        <v>498949.24000000005</v>
      </c>
      <c r="F425" s="1">
        <v>516060.27000000008</v>
      </c>
      <c r="G425" s="1">
        <v>515458.10000000003</v>
      </c>
      <c r="H425" s="1">
        <v>472524.22999999992</v>
      </c>
      <c r="I425" s="1">
        <v>539943.84999999986</v>
      </c>
      <c r="J425" s="1">
        <v>546594.77</v>
      </c>
      <c r="K425" s="1">
        <v>535783.20000000007</v>
      </c>
      <c r="L425" s="1">
        <v>594048.73</v>
      </c>
      <c r="M425" s="6">
        <v>575776.31999999995</v>
      </c>
      <c r="N425" s="6">
        <f>'Net Tax Paid to Jurisdictions'!N425-'Administrative Fees'!N425</f>
        <v>558029.48</v>
      </c>
      <c r="O425" s="6">
        <f>'Net Tax Paid to Jurisdictions'!O425-'Administrative Fees'!O425</f>
        <v>424625.59</v>
      </c>
      <c r="P425" s="6">
        <f>'Net Tax Paid to Jurisdictions'!P425-'Administrative Fees'!P425</f>
        <v>375497.65000000008</v>
      </c>
      <c r="Q425" s="6">
        <f>'Net Tax Paid to Jurisdictions'!Q425-'Administrative Fees'!Q425</f>
        <v>424321.42999999988</v>
      </c>
      <c r="R425" s="6">
        <f>'Net Tax Paid to Jurisdictions'!R425-'Administrative Fees'!R425</f>
        <v>378780.07000000007</v>
      </c>
      <c r="S425" s="6">
        <f>'Net Tax Paid to Jurisdictions'!S425-'Administrative Fees'!S425</f>
        <v>389790.31</v>
      </c>
      <c r="T425" s="6">
        <f>'Net Tax Paid to Jurisdictions'!T425-'Administrative Fees'!T425</f>
        <v>390918.69</v>
      </c>
      <c r="U425" s="6">
        <v>448115.50000000012</v>
      </c>
      <c r="V425" s="6">
        <v>478280.96000000002</v>
      </c>
      <c r="W425" s="6">
        <v>495050.14</v>
      </c>
      <c r="X425" s="6">
        <v>633674.67000000004</v>
      </c>
      <c r="Y425" s="6">
        <v>831171.76</v>
      </c>
      <c r="Z425" t="s">
        <v>551</v>
      </c>
    </row>
    <row r="426" spans="1:26" x14ac:dyDescent="0.55000000000000004">
      <c r="A426" t="str">
        <f>VLOOKUP(B426,[1]jurisdictions!$E$1:$F$65536,2,FALSE)</f>
        <v>DS671000</v>
      </c>
      <c r="B426" t="s">
        <v>411</v>
      </c>
      <c r="C426" s="1">
        <v>643377.40999999992</v>
      </c>
      <c r="D426" s="1">
        <v>1211118.0599999996</v>
      </c>
      <c r="E426" s="1">
        <v>1108617.2299999995</v>
      </c>
      <c r="F426" s="1">
        <v>1115903.0099999998</v>
      </c>
      <c r="G426" s="1">
        <v>1293240.77</v>
      </c>
      <c r="H426" s="1">
        <v>1336162.3099999996</v>
      </c>
      <c r="I426" s="1">
        <v>1415942.47</v>
      </c>
      <c r="J426" s="1">
        <v>1612537.92</v>
      </c>
      <c r="K426" s="1">
        <v>1460624.9999999993</v>
      </c>
      <c r="L426" s="1">
        <v>1366618.67</v>
      </c>
      <c r="M426" s="6">
        <v>1334606.1799999995</v>
      </c>
      <c r="N426" s="6">
        <f>'Net Tax Paid to Jurisdictions'!N426-'Administrative Fees'!N426</f>
        <v>1345943.63</v>
      </c>
      <c r="O426" s="6">
        <f>'Net Tax Paid to Jurisdictions'!O426-'Administrative Fees'!O426</f>
        <v>1294105.29</v>
      </c>
      <c r="P426" s="6">
        <f>'Net Tax Paid to Jurisdictions'!P426-'Administrative Fees'!P426</f>
        <v>1241098.25</v>
      </c>
      <c r="Q426" s="6">
        <f>'Net Tax Paid to Jurisdictions'!Q426-'Administrative Fees'!Q426</f>
        <v>1148100.2100000002</v>
      </c>
      <c r="R426" s="6">
        <f>'Net Tax Paid to Jurisdictions'!R426-'Administrative Fees'!R426</f>
        <v>1044109.4100000001</v>
      </c>
      <c r="S426" s="6">
        <f>'Net Tax Paid to Jurisdictions'!S426-'Administrative Fees'!S426</f>
        <v>1096264.1700000002</v>
      </c>
      <c r="T426" s="6">
        <f>'Net Tax Paid to Jurisdictions'!T426-'Administrative Fees'!T426</f>
        <v>1034037.5099999999</v>
      </c>
      <c r="U426" s="6">
        <v>1023139.3600000001</v>
      </c>
      <c r="V426" s="6">
        <v>1021687.5100000001</v>
      </c>
      <c r="W426" s="6">
        <v>1110340.3600000001</v>
      </c>
      <c r="X426" s="6">
        <v>1140467.56</v>
      </c>
      <c r="Y426" s="6">
        <v>1126012.92</v>
      </c>
      <c r="Z426" t="s">
        <v>551</v>
      </c>
    </row>
    <row r="427" spans="1:26" x14ac:dyDescent="0.55000000000000004">
      <c r="A427" t="str">
        <f>VLOOKUP(B427,[1]jurisdictions!$E$1:$F$65536,2,FALSE)</f>
        <v>DS680001</v>
      </c>
      <c r="B427" t="s">
        <v>412</v>
      </c>
      <c r="C427" s="1">
        <v>298450.41000000003</v>
      </c>
      <c r="D427" s="1">
        <v>337839.53</v>
      </c>
      <c r="E427" s="1">
        <v>354410.44999999995</v>
      </c>
      <c r="F427" s="1">
        <v>389232.34999999992</v>
      </c>
      <c r="G427" s="1">
        <v>384204.84</v>
      </c>
      <c r="H427" s="1">
        <v>402870.08999999991</v>
      </c>
      <c r="I427" s="1">
        <v>397557.74000000005</v>
      </c>
      <c r="J427" s="1">
        <v>446335.78</v>
      </c>
      <c r="K427" s="1">
        <v>401429.39</v>
      </c>
      <c r="L427" s="1">
        <v>392528.47</v>
      </c>
      <c r="M427" s="6">
        <v>401560.69</v>
      </c>
      <c r="N427" s="6">
        <f>'Net Tax Paid to Jurisdictions'!N427-'Administrative Fees'!N427</f>
        <v>394618.94</v>
      </c>
      <c r="O427" s="6">
        <f>'Net Tax Paid to Jurisdictions'!O427-'Administrative Fees'!O427</f>
        <v>386234.74</v>
      </c>
      <c r="P427" s="6">
        <f>'Net Tax Paid to Jurisdictions'!P427-'Administrative Fees'!P427</f>
        <v>375942.08999999991</v>
      </c>
      <c r="Q427" s="6">
        <f>'Net Tax Paid to Jurisdictions'!Q427-'Administrative Fees'!Q427</f>
        <v>357937.30000000005</v>
      </c>
      <c r="R427" s="6">
        <f>'Net Tax Paid to Jurisdictions'!R427-'Administrative Fees'!R427</f>
        <v>370568.64999999997</v>
      </c>
      <c r="S427" s="6">
        <f>'Net Tax Paid to Jurisdictions'!S427-'Administrative Fees'!S427</f>
        <v>382523.44</v>
      </c>
      <c r="T427" s="6">
        <f>'Net Tax Paid to Jurisdictions'!T427-'Administrative Fees'!T427</f>
        <v>375655.95999999996</v>
      </c>
      <c r="U427" s="6">
        <v>359131.42000000004</v>
      </c>
      <c r="V427" s="6">
        <v>324719.30999999994</v>
      </c>
      <c r="W427" s="6">
        <v>323613.60999999993</v>
      </c>
      <c r="X427" s="6">
        <v>344100.44999999995</v>
      </c>
      <c r="Y427" s="6">
        <v>326567.92</v>
      </c>
      <c r="Z427" t="s">
        <v>552</v>
      </c>
    </row>
    <row r="428" spans="1:26" x14ac:dyDescent="0.55000000000000004">
      <c r="A428" t="str">
        <f>VLOOKUP(B428,[1]jurisdictions!$E$1:$F$65536,2,FALSE)</f>
        <v>DS680002</v>
      </c>
      <c r="B428" t="s">
        <v>413</v>
      </c>
      <c r="C428" s="1">
        <v>816919.11999999988</v>
      </c>
      <c r="D428" s="1">
        <v>1059784.5099999995</v>
      </c>
      <c r="E428" s="1">
        <v>1217176.0999999999</v>
      </c>
      <c r="F428" s="1">
        <v>1526945.37</v>
      </c>
      <c r="G428" s="1">
        <v>1757700.3699999999</v>
      </c>
      <c r="H428" s="1">
        <v>1964013.0799999996</v>
      </c>
      <c r="I428" s="1">
        <v>1992814.4499999997</v>
      </c>
      <c r="J428" s="1">
        <v>2242165.8299999996</v>
      </c>
      <c r="K428" s="1">
        <v>2064326.2899999998</v>
      </c>
      <c r="L428" s="1">
        <v>2041116.7700000005</v>
      </c>
      <c r="M428" s="6">
        <v>2048167.8299999998</v>
      </c>
      <c r="N428" s="6">
        <f>'Net Tax Paid to Jurisdictions'!N428-'Administrative Fees'!N428</f>
        <v>1965658.1800000002</v>
      </c>
      <c r="O428" s="6">
        <f>'Net Tax Paid to Jurisdictions'!O428-'Administrative Fees'!O428</f>
        <v>1906958.5100000002</v>
      </c>
      <c r="P428" s="6">
        <f>'Net Tax Paid to Jurisdictions'!P428-'Administrative Fees'!P428</f>
        <v>1874721.82</v>
      </c>
      <c r="Q428" s="6">
        <f>'Net Tax Paid to Jurisdictions'!Q428-'Administrative Fees'!Q428</f>
        <v>1826496.2199999995</v>
      </c>
      <c r="R428" s="6">
        <f>'Net Tax Paid to Jurisdictions'!R428-'Administrative Fees'!R428</f>
        <v>1896863.9900000002</v>
      </c>
      <c r="S428" s="6">
        <f>'Net Tax Paid to Jurisdictions'!S428-'Administrative Fees'!S428</f>
        <v>1961940.89</v>
      </c>
      <c r="T428" s="6">
        <f>'Net Tax Paid to Jurisdictions'!T428-'Administrative Fees'!T428</f>
        <v>2013084.6199999996</v>
      </c>
      <c r="U428" s="6">
        <v>2090578.0000000005</v>
      </c>
      <c r="V428" s="6">
        <v>1966558.6800000004</v>
      </c>
      <c r="W428" s="6">
        <v>2056837.9999999998</v>
      </c>
      <c r="X428" s="6">
        <v>2211628.5500000003</v>
      </c>
      <c r="Y428" s="6">
        <v>2314280.1700000004</v>
      </c>
      <c r="Z428" t="s">
        <v>552</v>
      </c>
    </row>
    <row r="429" spans="1:26" x14ac:dyDescent="0.55000000000000004">
      <c r="A429" t="str">
        <f>VLOOKUP(B429,[1]jurisdictions!$E$1:$F$65536,2,FALSE)</f>
        <v>DS680003</v>
      </c>
      <c r="B429" t="s">
        <v>414</v>
      </c>
      <c r="C429" s="1">
        <v>4543239.6900000004</v>
      </c>
      <c r="D429" s="1">
        <v>4784254.0299999993</v>
      </c>
      <c r="E429" s="1">
        <v>4271479.2300000004</v>
      </c>
      <c r="F429" s="1">
        <v>4295631.5600000015</v>
      </c>
      <c r="G429" s="1">
        <v>4317550.1399999987</v>
      </c>
      <c r="H429" s="1">
        <v>4144530.919999999</v>
      </c>
      <c r="I429" s="1">
        <v>4118267.1300000004</v>
      </c>
      <c r="J429" s="1">
        <v>4272580.6800000025</v>
      </c>
      <c r="K429" s="1">
        <v>3854483.07</v>
      </c>
      <c r="L429" s="1">
        <v>3685006.1399999997</v>
      </c>
      <c r="M429" s="6">
        <v>3738033.5</v>
      </c>
      <c r="N429" s="6">
        <f>'Net Tax Paid to Jurisdictions'!N429-'Administrative Fees'!N429</f>
        <v>3665606.3000000003</v>
      </c>
      <c r="O429" s="6">
        <f>'Net Tax Paid to Jurisdictions'!O429-'Administrative Fees'!O429</f>
        <v>3249725.77</v>
      </c>
      <c r="P429" s="6">
        <f>'Net Tax Paid to Jurisdictions'!P429-'Administrative Fees'!P429</f>
        <v>3100029.07</v>
      </c>
      <c r="Q429" s="6">
        <f>'Net Tax Paid to Jurisdictions'!Q429-'Administrative Fees'!Q429</f>
        <v>3123866.1799999997</v>
      </c>
      <c r="R429" s="6">
        <f>'Net Tax Paid to Jurisdictions'!R429-'Administrative Fees'!R429</f>
        <v>3175026.97</v>
      </c>
      <c r="S429" s="6">
        <f>'Net Tax Paid to Jurisdictions'!S429-'Administrative Fees'!S429</f>
        <v>3309585.4199999995</v>
      </c>
      <c r="T429" s="6">
        <f>'Net Tax Paid to Jurisdictions'!T429-'Administrative Fees'!T429</f>
        <v>3279521.79</v>
      </c>
      <c r="U429" s="6">
        <v>3320739.2800000012</v>
      </c>
      <c r="V429" s="6">
        <v>3337178.2899999996</v>
      </c>
      <c r="W429" s="6">
        <v>3433132.96</v>
      </c>
      <c r="X429" s="6">
        <v>3636055.0500000003</v>
      </c>
      <c r="Y429" s="6">
        <v>3465543.3199999994</v>
      </c>
      <c r="Z429" t="s">
        <v>552</v>
      </c>
    </row>
    <row r="430" spans="1:26" x14ac:dyDescent="0.55000000000000004">
      <c r="A430" t="str">
        <f>VLOOKUP(B430,[1]jurisdictions!$E$1:$F$65536,2,FALSE)</f>
        <v>DS680004</v>
      </c>
      <c r="B430" t="s">
        <v>415</v>
      </c>
      <c r="C430" s="1">
        <v>983119.2300000001</v>
      </c>
      <c r="D430" s="1">
        <v>1206641.1399999997</v>
      </c>
      <c r="E430" s="1">
        <v>1181177.4899999998</v>
      </c>
      <c r="F430" s="1">
        <v>1208821.2500000002</v>
      </c>
      <c r="G430" s="1">
        <v>1217972.9099999999</v>
      </c>
      <c r="H430" s="1">
        <v>1202276.8699999996</v>
      </c>
      <c r="I430" s="1">
        <v>1215973.0699999998</v>
      </c>
      <c r="J430" s="1">
        <v>1307160.1399999999</v>
      </c>
      <c r="K430" s="1">
        <v>1161116.21</v>
      </c>
      <c r="L430" s="1">
        <v>1164120.3499999994</v>
      </c>
      <c r="M430" s="6">
        <v>1207191.1400000001</v>
      </c>
      <c r="N430" s="6">
        <f>'Net Tax Paid to Jurisdictions'!N430-'Administrative Fees'!N430</f>
        <v>1190518.94</v>
      </c>
      <c r="O430" s="6">
        <f>'Net Tax Paid to Jurisdictions'!O430-'Administrative Fees'!O430</f>
        <v>1128439.1600000001</v>
      </c>
      <c r="P430" s="6">
        <f>'Net Tax Paid to Jurisdictions'!P430-'Administrative Fees'!P430</f>
        <v>1104615.9999999998</v>
      </c>
      <c r="Q430" s="6">
        <f>'Net Tax Paid to Jurisdictions'!Q430-'Administrative Fees'!Q430</f>
        <v>1098881.2899999998</v>
      </c>
      <c r="R430" s="6">
        <f>'Net Tax Paid to Jurisdictions'!R430-'Administrative Fees'!R430</f>
        <v>1153361.8</v>
      </c>
      <c r="S430" s="6">
        <f>'Net Tax Paid to Jurisdictions'!S430-'Administrative Fees'!S430</f>
        <v>1176905.7899999998</v>
      </c>
      <c r="T430" s="6">
        <f>'Net Tax Paid to Jurisdictions'!T430-'Administrative Fees'!T430</f>
        <v>1255958.8500000001</v>
      </c>
      <c r="U430" s="6">
        <v>1404814.84</v>
      </c>
      <c r="V430" s="6">
        <v>1365262.82</v>
      </c>
      <c r="W430" s="6">
        <v>1376548.0599999998</v>
      </c>
      <c r="X430" s="6">
        <v>1489267.1000000003</v>
      </c>
      <c r="Y430" s="6">
        <v>1549678.24</v>
      </c>
      <c r="Z430" t="s">
        <v>552</v>
      </c>
    </row>
    <row r="431" spans="1:26" x14ac:dyDescent="0.55000000000000004">
      <c r="A431" t="str">
        <f>VLOOKUP(B431,[1]jurisdictions!$E$1:$F$65536,2,FALSE)</f>
        <v>DS681000</v>
      </c>
      <c r="B431" t="s">
        <v>416</v>
      </c>
      <c r="C431" s="1">
        <v>7918817.5700000012</v>
      </c>
      <c r="D431" s="1">
        <v>9239930.9600000009</v>
      </c>
      <c r="E431" s="1">
        <v>9577477.7600000035</v>
      </c>
      <c r="F431" s="1">
        <v>10428551.210000003</v>
      </c>
      <c r="G431" s="1">
        <v>10347516.200000003</v>
      </c>
      <c r="H431" s="1">
        <v>11307158.83</v>
      </c>
      <c r="I431" s="1">
        <v>11270923.210000001</v>
      </c>
      <c r="J431" s="1">
        <v>11205128.460000001</v>
      </c>
      <c r="K431" s="1">
        <v>10683627.58</v>
      </c>
      <c r="L431" s="1">
        <v>10572350.890000004</v>
      </c>
      <c r="M431" s="6">
        <v>10834561.820000002</v>
      </c>
      <c r="N431" s="6">
        <f>'Net Tax Paid to Jurisdictions'!N431-'Administrative Fees'!N431</f>
        <v>10738279.33</v>
      </c>
      <c r="O431" s="6">
        <f>'Net Tax Paid to Jurisdictions'!O431-'Administrative Fees'!O431</f>
        <v>10783214.010000002</v>
      </c>
      <c r="P431" s="6">
        <f>'Net Tax Paid to Jurisdictions'!P431-'Administrative Fees'!P431</f>
        <v>10393126.890000001</v>
      </c>
      <c r="Q431" s="6">
        <f>'Net Tax Paid to Jurisdictions'!Q431-'Administrative Fees'!Q431</f>
        <v>9839173.1899999995</v>
      </c>
      <c r="R431" s="6">
        <f>'Net Tax Paid to Jurisdictions'!R431-'Administrative Fees'!R431</f>
        <v>9882664.9299999978</v>
      </c>
      <c r="S431" s="6">
        <f>'Net Tax Paid to Jurisdictions'!S431-'Administrative Fees'!S431</f>
        <v>9955698.6300000008</v>
      </c>
      <c r="T431" s="6">
        <f>'Net Tax Paid to Jurisdictions'!T431-'Administrative Fees'!T431</f>
        <v>9506879.459999999</v>
      </c>
      <c r="U431" s="6">
        <v>9189486.839999998</v>
      </c>
      <c r="V431" s="6">
        <v>8362658.9299999997</v>
      </c>
      <c r="W431" s="6">
        <v>8603999.4799999967</v>
      </c>
      <c r="X431" s="6">
        <v>9078532.6500000004</v>
      </c>
      <c r="Y431" s="6">
        <v>8571789.8300000001</v>
      </c>
      <c r="Z431" t="s">
        <v>552</v>
      </c>
    </row>
    <row r="432" spans="1:26" x14ac:dyDescent="0.55000000000000004">
      <c r="A432" t="str">
        <f>VLOOKUP(B432,[1]jurisdictions!$E$1:$F$65536,2,FALSE)</f>
        <v>DS690001</v>
      </c>
      <c r="B432" t="s">
        <v>417</v>
      </c>
      <c r="C432" s="1">
        <v>2515195.54</v>
      </c>
      <c r="D432" s="1">
        <v>2997440.6700000004</v>
      </c>
      <c r="E432" s="1">
        <v>2842124.7700000005</v>
      </c>
      <c r="F432" s="1">
        <v>2715055.3699999992</v>
      </c>
      <c r="G432" s="1">
        <v>2723626.2000000007</v>
      </c>
      <c r="H432" s="1">
        <v>2820183.3</v>
      </c>
      <c r="I432" s="1">
        <v>3283484.9200000004</v>
      </c>
      <c r="J432" s="1">
        <v>2828776.7400000012</v>
      </c>
      <c r="K432" s="1">
        <v>2582319.7999999998</v>
      </c>
      <c r="L432" s="1">
        <v>2370938.3800000008</v>
      </c>
      <c r="M432" s="6">
        <v>2418339.37</v>
      </c>
      <c r="N432" s="6">
        <f>'Net Tax Paid to Jurisdictions'!N432-'Administrative Fees'!N432</f>
        <v>2509732.9700000002</v>
      </c>
      <c r="O432" s="6">
        <f>'Net Tax Paid to Jurisdictions'!O432-'Administrative Fees'!O432</f>
        <v>2386322.9100000006</v>
      </c>
      <c r="P432" s="6">
        <f>'Net Tax Paid to Jurisdictions'!P432-'Administrative Fees'!P432</f>
        <v>2190605.5500000003</v>
      </c>
      <c r="Q432" s="6">
        <f>'Net Tax Paid to Jurisdictions'!Q432-'Administrative Fees'!Q432</f>
        <v>1972322.0799999998</v>
      </c>
      <c r="R432" s="6">
        <f>'Net Tax Paid to Jurisdictions'!R432-'Administrative Fees'!R432</f>
        <v>1874523.8599999999</v>
      </c>
      <c r="S432" s="6">
        <f>'Net Tax Paid to Jurisdictions'!S432-'Administrative Fees'!S432</f>
        <v>1891384.18</v>
      </c>
      <c r="T432" s="6">
        <f>'Net Tax Paid to Jurisdictions'!T432-'Administrative Fees'!T432</f>
        <v>1771653.5199999998</v>
      </c>
      <c r="U432" s="6">
        <v>1758851.1900000004</v>
      </c>
      <c r="V432" s="6">
        <v>1742409.2999999998</v>
      </c>
      <c r="W432" s="6">
        <v>1764330.0099999998</v>
      </c>
      <c r="X432" s="6">
        <v>1797455.6800000002</v>
      </c>
      <c r="Y432" s="6">
        <v>1832190.78</v>
      </c>
      <c r="Z432" t="s">
        <v>553</v>
      </c>
    </row>
    <row r="433" spans="1:26" x14ac:dyDescent="0.55000000000000004">
      <c r="A433" t="str">
        <f>VLOOKUP(B433,[1]jurisdictions!$E$1:$F$65536,2,FALSE)</f>
        <v>DS690002</v>
      </c>
      <c r="B433" t="s">
        <v>418</v>
      </c>
      <c r="C433" s="1">
        <v>1017468.7300000002</v>
      </c>
      <c r="D433" s="1">
        <v>1220340.2000000002</v>
      </c>
      <c r="E433" s="1">
        <v>1218801.01</v>
      </c>
      <c r="F433" s="1">
        <v>1214711.3500000003</v>
      </c>
      <c r="G433" s="1">
        <v>1258436.1700000002</v>
      </c>
      <c r="H433" s="1">
        <v>1284492.6399999997</v>
      </c>
      <c r="I433" s="1">
        <v>1232493.1900000002</v>
      </c>
      <c r="J433" s="1">
        <v>1428502.57</v>
      </c>
      <c r="K433" s="1">
        <v>1238472.6200000006</v>
      </c>
      <c r="L433" s="1">
        <v>1163830.0099999995</v>
      </c>
      <c r="M433" s="6">
        <v>1066190.8799999997</v>
      </c>
      <c r="N433" s="6">
        <f>'Net Tax Paid to Jurisdictions'!N433-'Administrative Fees'!N433</f>
        <v>1044985.0099999999</v>
      </c>
      <c r="O433" s="6">
        <f>'Net Tax Paid to Jurisdictions'!O433-'Administrative Fees'!O433</f>
        <v>968461.08999999985</v>
      </c>
      <c r="P433" s="6">
        <f>'Net Tax Paid to Jurisdictions'!P433-'Administrative Fees'!P433</f>
        <v>879694.92999999993</v>
      </c>
      <c r="Q433" s="6">
        <f>'Net Tax Paid to Jurisdictions'!Q433-'Administrative Fees'!Q433</f>
        <v>805986.56</v>
      </c>
      <c r="R433" s="6">
        <f>'Net Tax Paid to Jurisdictions'!R433-'Administrative Fees'!R433</f>
        <v>787358.42000000016</v>
      </c>
      <c r="S433" s="6">
        <f>'Net Tax Paid to Jurisdictions'!S433-'Administrative Fees'!S433</f>
        <v>774167.21000000008</v>
      </c>
      <c r="T433" s="6">
        <f>'Net Tax Paid to Jurisdictions'!T433-'Administrative Fees'!T433</f>
        <v>761955.14000000025</v>
      </c>
      <c r="U433" s="6">
        <v>788190.79</v>
      </c>
      <c r="V433" s="6">
        <v>806389.99</v>
      </c>
      <c r="W433" s="6">
        <v>784601.79999999993</v>
      </c>
      <c r="X433" s="6">
        <v>800074.10000000021</v>
      </c>
      <c r="Y433" s="6">
        <v>842053.02999999991</v>
      </c>
      <c r="Z433" t="s">
        <v>553</v>
      </c>
    </row>
    <row r="434" spans="1:26" x14ac:dyDescent="0.55000000000000004">
      <c r="A434" t="str">
        <f>VLOOKUP(B434,[1]jurisdictions!$E$1:$F$65536,2,FALSE)</f>
        <v>DS690003</v>
      </c>
      <c r="B434" t="s">
        <v>419</v>
      </c>
      <c r="C434" s="1">
        <v>1811954.83</v>
      </c>
      <c r="D434" s="1">
        <v>2076948.5300000003</v>
      </c>
      <c r="E434" s="1">
        <v>2244572.0599999996</v>
      </c>
      <c r="F434" s="1">
        <v>2351544.3899999992</v>
      </c>
      <c r="G434" s="1">
        <v>2403924.66</v>
      </c>
      <c r="H434" s="1">
        <v>2469445.25</v>
      </c>
      <c r="I434" s="1">
        <v>2406894.35</v>
      </c>
      <c r="J434" s="1">
        <v>2627179.1</v>
      </c>
      <c r="K434" s="1">
        <v>2296054.4200000004</v>
      </c>
      <c r="L434" s="1">
        <v>2040343.6199999994</v>
      </c>
      <c r="M434" s="6">
        <v>2049903.1399999994</v>
      </c>
      <c r="N434" s="6">
        <f>'Net Tax Paid to Jurisdictions'!N434-'Administrative Fees'!N434</f>
        <v>2087596.6800000002</v>
      </c>
      <c r="O434" s="6">
        <f>'Net Tax Paid to Jurisdictions'!O434-'Administrative Fees'!O434</f>
        <v>1796933.1700000002</v>
      </c>
      <c r="P434" s="6">
        <f>'Net Tax Paid to Jurisdictions'!P434-'Administrative Fees'!P434</f>
        <v>1631667.1600000001</v>
      </c>
      <c r="Q434" s="6">
        <f>'Net Tax Paid to Jurisdictions'!Q434-'Administrative Fees'!Q434</f>
        <v>1576243.9599999997</v>
      </c>
      <c r="R434" s="6">
        <f>'Net Tax Paid to Jurisdictions'!R434-'Administrative Fees'!R434</f>
        <v>1500969.57</v>
      </c>
      <c r="S434" s="6">
        <f>'Net Tax Paid to Jurisdictions'!S434-'Administrative Fees'!S434</f>
        <v>1549518.26</v>
      </c>
      <c r="T434" s="6">
        <f>'Net Tax Paid to Jurisdictions'!T434-'Administrative Fees'!T434</f>
        <v>1491804.1</v>
      </c>
      <c r="U434" s="6">
        <v>1421172.5699999998</v>
      </c>
      <c r="V434" s="6">
        <v>1277468.0399999998</v>
      </c>
      <c r="W434" s="6">
        <v>1205757.19</v>
      </c>
      <c r="X434" s="6">
        <v>1135402.7099999997</v>
      </c>
      <c r="Y434" s="6">
        <v>1305673.4200000002</v>
      </c>
      <c r="Z434" t="s">
        <v>553</v>
      </c>
    </row>
    <row r="435" spans="1:26" x14ac:dyDescent="0.55000000000000004">
      <c r="A435" t="str">
        <f>VLOOKUP(B435,[1]jurisdictions!$E$1:$F$65536,2,FALSE)</f>
        <v>DS690004</v>
      </c>
      <c r="B435" t="s">
        <v>420</v>
      </c>
      <c r="C435" s="1">
        <v>1162963.46</v>
      </c>
      <c r="D435" s="1">
        <v>1319125.6100000001</v>
      </c>
      <c r="E435" s="1">
        <v>1271603.76</v>
      </c>
      <c r="F435" s="1">
        <v>1326029.8199999998</v>
      </c>
      <c r="G435" s="1">
        <v>1423368.7599999995</v>
      </c>
      <c r="H435" s="1">
        <v>1322608.6200000001</v>
      </c>
      <c r="I435" s="1">
        <v>1302990.82</v>
      </c>
      <c r="J435" s="1">
        <v>1327758.7499999998</v>
      </c>
      <c r="K435" s="1">
        <v>1211368.0999999999</v>
      </c>
      <c r="L435" s="1">
        <v>1184493.1900000002</v>
      </c>
      <c r="M435" s="6">
        <v>1029897.1600000001</v>
      </c>
      <c r="N435" s="6">
        <f>'Net Tax Paid to Jurisdictions'!N435-'Administrative Fees'!N435</f>
        <v>1002676.4600000002</v>
      </c>
      <c r="O435" s="6">
        <f>'Net Tax Paid to Jurisdictions'!O435-'Administrative Fees'!O435</f>
        <v>891735.77</v>
      </c>
      <c r="P435" s="6">
        <f>'Net Tax Paid to Jurisdictions'!P435-'Administrative Fees'!P435</f>
        <v>794311.32000000007</v>
      </c>
      <c r="Q435" s="6">
        <f>'Net Tax Paid to Jurisdictions'!Q435-'Administrative Fees'!Q435</f>
        <v>768366.19</v>
      </c>
      <c r="R435" s="6">
        <f>'Net Tax Paid to Jurisdictions'!R435-'Administrative Fees'!R435</f>
        <v>770561.75</v>
      </c>
      <c r="S435" s="6">
        <f>'Net Tax Paid to Jurisdictions'!S435-'Administrative Fees'!S435</f>
        <v>776528.13</v>
      </c>
      <c r="T435" s="6">
        <f>'Net Tax Paid to Jurisdictions'!T435-'Administrative Fees'!T435</f>
        <v>778649.54</v>
      </c>
      <c r="U435" s="6">
        <v>784478.01000000013</v>
      </c>
      <c r="V435" s="6">
        <v>705424.4800000001</v>
      </c>
      <c r="W435" s="6">
        <v>742816.41</v>
      </c>
      <c r="X435" s="6">
        <v>858250.71000000008</v>
      </c>
      <c r="Y435" s="6">
        <v>967425.33000000007</v>
      </c>
      <c r="Z435" t="s">
        <v>553</v>
      </c>
    </row>
    <row r="436" spans="1:26" x14ac:dyDescent="0.55000000000000004">
      <c r="A436" t="str">
        <f>VLOOKUP(B436,[1]jurisdictions!$E$1:$F$65536,2,FALSE)</f>
        <v>DS690005</v>
      </c>
      <c r="B436" t="s">
        <v>421</v>
      </c>
      <c r="C436" s="1">
        <v>1145013.42</v>
      </c>
      <c r="D436" s="1">
        <v>1365110.1699999997</v>
      </c>
      <c r="E436" s="1">
        <v>1625125.7099999997</v>
      </c>
      <c r="F436" s="1">
        <v>1480173.0499999998</v>
      </c>
      <c r="G436" s="1">
        <v>1507632.5199999998</v>
      </c>
      <c r="H436" s="1">
        <v>1565068.4100000006</v>
      </c>
      <c r="I436" s="1">
        <v>1578064.6300000004</v>
      </c>
      <c r="J436" s="1">
        <v>1840382.6600000001</v>
      </c>
      <c r="K436" s="1">
        <v>1676263.7299999997</v>
      </c>
      <c r="L436" s="1">
        <v>1560356.6300000006</v>
      </c>
      <c r="M436" s="6">
        <v>1504824.39</v>
      </c>
      <c r="N436" s="6">
        <f>'Net Tax Paid to Jurisdictions'!N436-'Administrative Fees'!N436</f>
        <v>1500031.6199999999</v>
      </c>
      <c r="O436" s="6">
        <f>'Net Tax Paid to Jurisdictions'!O436-'Administrative Fees'!O436</f>
        <v>1347164.1700000002</v>
      </c>
      <c r="P436" s="6">
        <f>'Net Tax Paid to Jurisdictions'!P436-'Administrative Fees'!P436</f>
        <v>1282428.8</v>
      </c>
      <c r="Q436" s="6">
        <f>'Net Tax Paid to Jurisdictions'!Q436-'Administrative Fees'!Q436</f>
        <v>1168417.1399999999</v>
      </c>
      <c r="R436" s="6">
        <f>'Net Tax Paid to Jurisdictions'!R436-'Administrative Fees'!R436</f>
        <v>1038506.3400000001</v>
      </c>
      <c r="S436" s="6">
        <f>'Net Tax Paid to Jurisdictions'!S436-'Administrative Fees'!S436</f>
        <v>1114074.2399999998</v>
      </c>
      <c r="T436" s="6">
        <f>'Net Tax Paid to Jurisdictions'!T436-'Administrative Fees'!T436</f>
        <v>1061461.1300000001</v>
      </c>
      <c r="U436" s="6">
        <v>1060644.96</v>
      </c>
      <c r="V436" s="6">
        <v>936587.55</v>
      </c>
      <c r="W436" s="6">
        <v>941646.57</v>
      </c>
      <c r="X436" s="6">
        <v>1031981.39</v>
      </c>
      <c r="Y436" s="6">
        <v>1154020.3400000003</v>
      </c>
      <c r="Z436" t="s">
        <v>553</v>
      </c>
    </row>
    <row r="437" spans="1:26" x14ac:dyDescent="0.55000000000000004">
      <c r="A437" t="str">
        <f>VLOOKUP(B437,[1]jurisdictions!$E$1:$F$65536,2,FALSE)</f>
        <v>DS690006</v>
      </c>
      <c r="B437" t="s">
        <v>422</v>
      </c>
      <c r="C437" s="1">
        <v>1713689.22</v>
      </c>
      <c r="D437" s="1">
        <v>2043757.8200000003</v>
      </c>
      <c r="E437" s="1">
        <v>2010389.0199999998</v>
      </c>
      <c r="F437" s="1">
        <v>2079790.84</v>
      </c>
      <c r="G437" s="1">
        <v>2222697.0099999998</v>
      </c>
      <c r="H437" s="1">
        <v>3379235.4699999997</v>
      </c>
      <c r="I437" s="1">
        <v>3541717.8900000025</v>
      </c>
      <c r="J437" s="1">
        <v>3351578.290000001</v>
      </c>
      <c r="K437" s="1">
        <v>2976563.3000000007</v>
      </c>
      <c r="L437" s="1">
        <v>2843722.9499999997</v>
      </c>
      <c r="M437" s="6">
        <v>2680846.7200000002</v>
      </c>
      <c r="N437" s="6">
        <f>'Net Tax Paid to Jurisdictions'!N437-'Administrative Fees'!N437</f>
        <v>2590597.15</v>
      </c>
      <c r="O437" s="6">
        <f>'Net Tax Paid to Jurisdictions'!O437-'Administrative Fees'!O437</f>
        <v>2360989.5400000005</v>
      </c>
      <c r="P437" s="6">
        <f>'Net Tax Paid to Jurisdictions'!P437-'Administrative Fees'!P437</f>
        <v>2258100.9</v>
      </c>
      <c r="Q437" s="6">
        <f>'Net Tax Paid to Jurisdictions'!Q437-'Administrative Fees'!Q437</f>
        <v>2104636.34</v>
      </c>
      <c r="R437" s="6">
        <f>'Net Tax Paid to Jurisdictions'!R437-'Administrative Fees'!R437</f>
        <v>1962748.7899999996</v>
      </c>
      <c r="S437" s="6">
        <f>'Net Tax Paid to Jurisdictions'!S437-'Administrative Fees'!S437</f>
        <v>2080953.7599999998</v>
      </c>
      <c r="T437" s="6">
        <f>'Net Tax Paid to Jurisdictions'!T437-'Administrative Fees'!T437</f>
        <v>1997601.7400000002</v>
      </c>
      <c r="U437" s="6">
        <v>2104450.4300000002</v>
      </c>
      <c r="V437" s="6">
        <v>2177361.13</v>
      </c>
      <c r="W437" s="6">
        <v>2316088.7099999995</v>
      </c>
      <c r="X437" s="6">
        <v>2598939.64</v>
      </c>
      <c r="Y437" s="6">
        <v>2671907.6399999997</v>
      </c>
      <c r="Z437" t="s">
        <v>553</v>
      </c>
    </row>
    <row r="438" spans="1:26" x14ac:dyDescent="0.55000000000000004">
      <c r="A438" t="str">
        <f>VLOOKUP(B438,[1]jurisdictions!$E$1:$F$65536,2,FALSE)</f>
        <v>DS690007</v>
      </c>
      <c r="B438" t="s">
        <v>423</v>
      </c>
      <c r="C438" s="1">
        <v>1217160.9000000001</v>
      </c>
      <c r="D438" s="1">
        <v>1454155.1600000001</v>
      </c>
      <c r="E438" s="1">
        <v>1491439.2899999998</v>
      </c>
      <c r="F438" s="1">
        <v>1477840.6400000004</v>
      </c>
      <c r="G438" s="1">
        <v>1522349.6</v>
      </c>
      <c r="H438" s="1">
        <v>1643474.38</v>
      </c>
      <c r="I438" s="1">
        <v>1665657.1500000001</v>
      </c>
      <c r="J438" s="1">
        <v>1849293.6400000001</v>
      </c>
      <c r="K438" s="1">
        <v>1717843.8999999992</v>
      </c>
      <c r="L438" s="1">
        <v>1599531.0499999998</v>
      </c>
      <c r="M438" s="6">
        <v>1537752.1400000001</v>
      </c>
      <c r="N438" s="6">
        <f>'Net Tax Paid to Jurisdictions'!N438-'Administrative Fees'!N438</f>
        <v>1596547.69</v>
      </c>
      <c r="O438" s="6">
        <f>'Net Tax Paid to Jurisdictions'!O438-'Administrative Fees'!O438</f>
        <v>1393297.1400000001</v>
      </c>
      <c r="P438" s="6">
        <f>'Net Tax Paid to Jurisdictions'!P438-'Administrative Fees'!P438</f>
        <v>1311715.32</v>
      </c>
      <c r="Q438" s="6">
        <f>'Net Tax Paid to Jurisdictions'!Q438-'Administrative Fees'!Q438</f>
        <v>1200836.28</v>
      </c>
      <c r="R438" s="6">
        <f>'Net Tax Paid to Jurisdictions'!R438-'Administrative Fees'!R438</f>
        <v>1096962.98</v>
      </c>
      <c r="S438" s="6">
        <f>'Net Tax Paid to Jurisdictions'!S438-'Administrative Fees'!S438</f>
        <v>1153202.2499999998</v>
      </c>
      <c r="T438" s="6">
        <f>'Net Tax Paid to Jurisdictions'!T438-'Administrative Fees'!T438</f>
        <v>1108415.3</v>
      </c>
      <c r="U438" s="6">
        <v>1171149.6499999999</v>
      </c>
      <c r="V438" s="6">
        <v>1264061.0000000002</v>
      </c>
      <c r="W438" s="6">
        <v>1346174.12</v>
      </c>
      <c r="X438" s="6">
        <v>1436067.8099999998</v>
      </c>
      <c r="Y438" s="6">
        <v>1496501.5200000003</v>
      </c>
      <c r="Z438" t="s">
        <v>553</v>
      </c>
    </row>
    <row r="439" spans="1:26" x14ac:dyDescent="0.55000000000000004">
      <c r="A439" t="str">
        <f>VLOOKUP(B439,[1]jurisdictions!$E$1:$F$65536,2,FALSE)</f>
        <v>DS691000</v>
      </c>
      <c r="B439" t="s">
        <v>424</v>
      </c>
      <c r="C439" s="1">
        <v>6990235.4600000009</v>
      </c>
      <c r="D439" s="1">
        <v>8460173.4400000051</v>
      </c>
      <c r="E439" s="1">
        <v>8457128.1300000027</v>
      </c>
      <c r="F439" s="1">
        <v>9103163.370000001</v>
      </c>
      <c r="G439" s="1">
        <v>9343311.1500000041</v>
      </c>
      <c r="H439" s="1">
        <v>9836644.2800000012</v>
      </c>
      <c r="I439" s="1">
        <v>9824634.0600000024</v>
      </c>
      <c r="J439" s="1">
        <v>8818491.2700000014</v>
      </c>
      <c r="K439" s="1">
        <v>8361054.3600000041</v>
      </c>
      <c r="L439" s="1">
        <v>7624523.1500000004</v>
      </c>
      <c r="M439" s="6">
        <v>7630925.7100000009</v>
      </c>
      <c r="N439" s="6">
        <f>'Net Tax Paid to Jurisdictions'!N439-'Administrative Fees'!N439</f>
        <v>7817486.2699999986</v>
      </c>
      <c r="O439" s="6">
        <f>'Net Tax Paid to Jurisdictions'!O439-'Administrative Fees'!O439</f>
        <v>7604960.6700000009</v>
      </c>
      <c r="P439" s="6">
        <f>'Net Tax Paid to Jurisdictions'!P439-'Administrative Fees'!P439</f>
        <v>7206724.3700000001</v>
      </c>
      <c r="Q439" s="6">
        <f>'Net Tax Paid to Jurisdictions'!Q439-'Administrative Fees'!Q439</f>
        <v>6621729.1900000004</v>
      </c>
      <c r="R439" s="6">
        <f>'Net Tax Paid to Jurisdictions'!R439-'Administrative Fees'!R439</f>
        <v>6259805.5000000009</v>
      </c>
      <c r="S439" s="6">
        <f>'Net Tax Paid to Jurisdictions'!S439-'Administrative Fees'!S439</f>
        <v>5967890.7999999989</v>
      </c>
      <c r="T439" s="6">
        <f>'Net Tax Paid to Jurisdictions'!T439-'Administrative Fees'!T439</f>
        <v>5735196.9800000004</v>
      </c>
      <c r="U439" s="6">
        <v>5761988.8800000018</v>
      </c>
      <c r="V439" s="6">
        <v>5522076.1500000004</v>
      </c>
      <c r="W439" s="6">
        <v>5548789.040000001</v>
      </c>
      <c r="X439" s="6">
        <v>5633997.2000000002</v>
      </c>
      <c r="Y439" s="6">
        <v>5189048.42</v>
      </c>
      <c r="Z439" t="s">
        <v>553</v>
      </c>
    </row>
    <row r="440" spans="1:26" x14ac:dyDescent="0.55000000000000004">
      <c r="A440" t="str">
        <f>VLOOKUP(B440,[1]jurisdictions!$E$1:$F$65536,2,FALSE)</f>
        <v>DS700001</v>
      </c>
      <c r="B440" t="s">
        <v>425</v>
      </c>
      <c r="C440" s="1">
        <v>107072.96000000005</v>
      </c>
      <c r="D440" s="1">
        <v>106270.34000000003</v>
      </c>
      <c r="E440" s="1">
        <v>100453.33000000002</v>
      </c>
      <c r="F440" s="1">
        <v>105849.58000000002</v>
      </c>
      <c r="G440" s="1">
        <v>110180.78000000003</v>
      </c>
      <c r="H440" s="1">
        <v>139458.90000000008</v>
      </c>
      <c r="I440" s="1">
        <v>144114.95000000004</v>
      </c>
      <c r="J440" s="1">
        <v>132104.12</v>
      </c>
      <c r="K440" s="1">
        <v>94819.090000000011</v>
      </c>
      <c r="L440" s="1">
        <v>98466.22000000003</v>
      </c>
      <c r="M440" s="6">
        <v>113257.07000000002</v>
      </c>
      <c r="N440" s="6">
        <f>'Net Tax Paid to Jurisdictions'!N440-'Administrative Fees'!N440</f>
        <v>125350.27000000002</v>
      </c>
      <c r="O440" s="6">
        <f>'Net Tax Paid to Jurisdictions'!O440-'Administrative Fees'!O440</f>
        <v>110263.84</v>
      </c>
      <c r="P440" s="6">
        <f>'Net Tax Paid to Jurisdictions'!P440-'Administrative Fees'!P440</f>
        <v>101088.23</v>
      </c>
      <c r="Q440" s="6">
        <f>'Net Tax Paid to Jurisdictions'!Q440-'Administrative Fees'!Q440</f>
        <v>92604.22</v>
      </c>
      <c r="R440" s="6">
        <f>'Net Tax Paid to Jurisdictions'!R440-'Administrative Fees'!R440</f>
        <v>94628.530000000013</v>
      </c>
      <c r="S440" s="6">
        <f>'Net Tax Paid to Jurisdictions'!S440-'Administrative Fees'!S440</f>
        <v>101253.03000000001</v>
      </c>
      <c r="T440" s="6">
        <f>'Net Tax Paid to Jurisdictions'!T440-'Administrative Fees'!T440</f>
        <v>101401.12000000001</v>
      </c>
      <c r="U440" s="6">
        <v>109727.3</v>
      </c>
      <c r="V440" s="6">
        <v>116040.84000000001</v>
      </c>
      <c r="W440" s="6">
        <v>113749.65</v>
      </c>
      <c r="X440" s="6">
        <v>131974.78</v>
      </c>
      <c r="Y440" s="6">
        <v>178121.78000000006</v>
      </c>
      <c r="Z440" t="s">
        <v>554</v>
      </c>
    </row>
    <row r="441" spans="1:26" x14ac:dyDescent="0.55000000000000004">
      <c r="A441" t="str">
        <f>VLOOKUP(B441,[1]jurisdictions!$E$1:$F$65536,2,FALSE)</f>
        <v>DS700002</v>
      </c>
      <c r="B441" t="s">
        <v>426</v>
      </c>
      <c r="C441" s="1">
        <v>21771.170000000002</v>
      </c>
      <c r="D441" s="1">
        <v>24504.670000000002</v>
      </c>
      <c r="E441" s="1">
        <v>27940.400000000001</v>
      </c>
      <c r="F441" s="1">
        <v>33649.780000000006</v>
      </c>
      <c r="G441" s="1">
        <v>35192.520000000004</v>
      </c>
      <c r="H441" s="1">
        <v>34262</v>
      </c>
      <c r="I441" s="1">
        <v>33361.750000000007</v>
      </c>
      <c r="J441" s="1">
        <v>29643.479999999996</v>
      </c>
      <c r="K441" s="1">
        <v>26228.21</v>
      </c>
      <c r="L441" s="1">
        <v>18824.59</v>
      </c>
      <c r="M441" s="6">
        <v>15692.789999999997</v>
      </c>
      <c r="N441" s="6">
        <f>'Net Tax Paid to Jurisdictions'!N441-'Administrative Fees'!N441</f>
        <v>17966.419999999998</v>
      </c>
      <c r="O441" s="6">
        <f>'Net Tax Paid to Jurisdictions'!O441-'Administrative Fees'!O441</f>
        <v>15360.679999999998</v>
      </c>
      <c r="P441" s="6">
        <f>'Net Tax Paid to Jurisdictions'!P441-'Administrative Fees'!P441</f>
        <v>15011.789999999999</v>
      </c>
      <c r="Q441" s="6">
        <f>'Net Tax Paid to Jurisdictions'!Q441-'Administrative Fees'!Q441</f>
        <v>14661.82</v>
      </c>
      <c r="R441" s="6">
        <f>'Net Tax Paid to Jurisdictions'!R441-'Administrative Fees'!R441</f>
        <v>16052.26</v>
      </c>
      <c r="S441" s="6">
        <f>'Net Tax Paid to Jurisdictions'!S441-'Administrative Fees'!S441</f>
        <v>16060.509999999998</v>
      </c>
      <c r="T441" s="6">
        <f>'Net Tax Paid to Jurisdictions'!T441-'Administrative Fees'!T441</f>
        <v>16475.96</v>
      </c>
      <c r="U441" s="6">
        <v>18657.989999999994</v>
      </c>
      <c r="V441" s="6">
        <v>20650.259999999998</v>
      </c>
      <c r="W441" s="6">
        <v>21195.069999999996</v>
      </c>
      <c r="X441" s="6">
        <v>25453.059999999994</v>
      </c>
      <c r="Y441" s="6">
        <v>29846.959999999995</v>
      </c>
      <c r="Z441" t="s">
        <v>554</v>
      </c>
    </row>
    <row r="442" spans="1:26" x14ac:dyDescent="0.55000000000000004">
      <c r="A442" t="str">
        <f>VLOOKUP(B442,[1]jurisdictions!$E$1:$F$65536,2,FALSE)</f>
        <v>DS700003</v>
      </c>
      <c r="B442" t="s">
        <v>427</v>
      </c>
      <c r="C442" s="1">
        <v>20064.3</v>
      </c>
      <c r="D442" s="1">
        <v>23500.909999999996</v>
      </c>
      <c r="E442" s="1">
        <v>23363.040000000001</v>
      </c>
      <c r="F442" s="1">
        <v>31555.510000000002</v>
      </c>
      <c r="G442" s="1">
        <v>33190.979999999996</v>
      </c>
      <c r="H442" s="1">
        <v>30266.430000000004</v>
      </c>
      <c r="I442" s="1">
        <v>29931.679999999997</v>
      </c>
      <c r="J442" s="1">
        <v>29350.530000000002</v>
      </c>
      <c r="K442" s="1">
        <v>23696.1</v>
      </c>
      <c r="L442" s="1">
        <v>21512.3</v>
      </c>
      <c r="M442" s="6">
        <v>21696.89</v>
      </c>
      <c r="N442" s="6">
        <f>'Net Tax Paid to Jurisdictions'!N442-'Administrative Fees'!N442</f>
        <v>20738.849999999999</v>
      </c>
      <c r="O442" s="6">
        <f>'Net Tax Paid to Jurisdictions'!O442-'Administrative Fees'!O442</f>
        <v>16229.069999999996</v>
      </c>
      <c r="P442" s="6">
        <f>'Net Tax Paid to Jurisdictions'!P442-'Administrative Fees'!P442</f>
        <v>14036.77</v>
      </c>
      <c r="Q442" s="6">
        <f>'Net Tax Paid to Jurisdictions'!Q442-'Administrative Fees'!Q442</f>
        <v>12995.68</v>
      </c>
      <c r="R442" s="6">
        <f>'Net Tax Paid to Jurisdictions'!R442-'Administrative Fees'!R442</f>
        <v>15722.88</v>
      </c>
      <c r="S442" s="6">
        <f>'Net Tax Paid to Jurisdictions'!S442-'Administrative Fees'!S442</f>
        <v>15080.8</v>
      </c>
      <c r="T442" s="6">
        <f>'Net Tax Paid to Jurisdictions'!T442-'Administrative Fees'!T442</f>
        <v>14388.029999999997</v>
      </c>
      <c r="U442" s="6">
        <v>19749.37</v>
      </c>
      <c r="V442" s="6">
        <v>21148.11</v>
      </c>
      <c r="W442" s="6">
        <v>22552.73</v>
      </c>
      <c r="X442" s="6">
        <v>23260.109999999997</v>
      </c>
      <c r="Y442" s="6">
        <v>21931.139999999996</v>
      </c>
      <c r="Z442" t="s">
        <v>554</v>
      </c>
    </row>
    <row r="443" spans="1:26" x14ac:dyDescent="0.55000000000000004">
      <c r="A443" t="str">
        <f>VLOOKUP(B443,[1]jurisdictions!$E$1:$F$65536,2,FALSE)</f>
        <v>DS700004</v>
      </c>
      <c r="B443" t="s">
        <v>428</v>
      </c>
      <c r="C443" s="1">
        <v>22249.82</v>
      </c>
      <c r="D443" s="1">
        <v>20221.829999999998</v>
      </c>
      <c r="E443" s="1">
        <v>15042.95</v>
      </c>
      <c r="F443" s="1">
        <v>14856.26</v>
      </c>
      <c r="G443" s="1">
        <v>15113.259999999998</v>
      </c>
      <c r="H443" s="1">
        <v>15575.89</v>
      </c>
      <c r="I443" s="1">
        <v>15850.21</v>
      </c>
      <c r="J443" s="1">
        <v>21226.250000000004</v>
      </c>
      <c r="K443" s="1">
        <v>23325.5</v>
      </c>
      <c r="L443" s="1">
        <v>21702.62</v>
      </c>
      <c r="M443" s="6">
        <v>24822.9</v>
      </c>
      <c r="N443" s="6">
        <f>'Net Tax Paid to Jurisdictions'!N443-'Administrative Fees'!N443</f>
        <v>30165.52</v>
      </c>
      <c r="O443" s="6">
        <f>'Net Tax Paid to Jurisdictions'!O443-'Administrative Fees'!O443</f>
        <v>22030.57</v>
      </c>
      <c r="P443" s="6">
        <f>'Net Tax Paid to Jurisdictions'!P443-'Administrative Fees'!P443</f>
        <v>21723.55</v>
      </c>
      <c r="Q443" s="6">
        <f>'Net Tax Paid to Jurisdictions'!Q443-'Administrative Fees'!Q443</f>
        <v>23173.43</v>
      </c>
      <c r="R443" s="6">
        <f>'Net Tax Paid to Jurisdictions'!R443-'Administrative Fees'!R443</f>
        <v>18217.990000000002</v>
      </c>
      <c r="S443" s="6">
        <f>'Net Tax Paid to Jurisdictions'!S443-'Administrative Fees'!S443</f>
        <v>28233.040000000005</v>
      </c>
      <c r="T443" s="6">
        <f>'Net Tax Paid to Jurisdictions'!T443-'Administrative Fees'!T443</f>
        <v>29445.629999999997</v>
      </c>
      <c r="U443" s="6">
        <v>35031.71</v>
      </c>
      <c r="V443" s="6">
        <v>39989.25</v>
      </c>
      <c r="W443" s="6">
        <v>44096.74</v>
      </c>
      <c r="X443" s="6">
        <v>57117.409999999996</v>
      </c>
      <c r="Y443" s="6">
        <v>72254.659999999989</v>
      </c>
      <c r="Z443" t="s">
        <v>554</v>
      </c>
    </row>
    <row r="444" spans="1:26" x14ac:dyDescent="0.55000000000000004">
      <c r="A444" t="str">
        <f>VLOOKUP(B444,[1]jurisdictions!$E$1:$F$65536,2,FALSE)</f>
        <v>DS700005</v>
      </c>
      <c r="B444" t="s">
        <v>429</v>
      </c>
      <c r="C444" s="1">
        <v>274941.31999999995</v>
      </c>
      <c r="D444" s="1">
        <v>124648.20000000004</v>
      </c>
      <c r="E444" s="1">
        <v>121000.48000000003</v>
      </c>
      <c r="F444" s="1">
        <v>177433.11000000002</v>
      </c>
      <c r="G444" s="1">
        <v>188296.33</v>
      </c>
      <c r="H444" s="1">
        <v>193134.10000000003</v>
      </c>
      <c r="I444" s="1">
        <v>200856.32000000001</v>
      </c>
      <c r="J444" s="1">
        <v>200675.52</v>
      </c>
      <c r="K444" s="1">
        <v>188837.44000000006</v>
      </c>
      <c r="L444" s="1">
        <v>214838.62999999998</v>
      </c>
      <c r="M444" s="6">
        <v>215282.32</v>
      </c>
      <c r="N444" s="6">
        <f>'Net Tax Paid to Jurisdictions'!N444-'Administrative Fees'!N444</f>
        <v>213429.02000000005</v>
      </c>
      <c r="O444" s="6">
        <f>'Net Tax Paid to Jurisdictions'!O444-'Administrative Fees'!O444</f>
        <v>211018.27000000002</v>
      </c>
      <c r="P444" s="6">
        <f>'Net Tax Paid to Jurisdictions'!P444-'Administrative Fees'!P444</f>
        <v>207072.36000000002</v>
      </c>
      <c r="Q444" s="6">
        <f>'Net Tax Paid to Jurisdictions'!Q444-'Administrative Fees'!Q444</f>
        <v>209207.7</v>
      </c>
      <c r="R444" s="6">
        <f>'Net Tax Paid to Jurisdictions'!R444-'Administrative Fees'!R444</f>
        <v>221707.17</v>
      </c>
      <c r="S444" s="6">
        <f>'Net Tax Paid to Jurisdictions'!S444-'Administrative Fees'!S444</f>
        <v>224100.40000000002</v>
      </c>
      <c r="T444" s="6">
        <f>'Net Tax Paid to Jurisdictions'!T444-'Administrative Fees'!T444</f>
        <v>240555.77000000002</v>
      </c>
      <c r="U444" s="6">
        <v>281204.69999999995</v>
      </c>
      <c r="V444" s="6">
        <v>336116.60000000003</v>
      </c>
      <c r="W444" s="6">
        <v>503068.85999999993</v>
      </c>
      <c r="X444" s="6">
        <v>678596.59999999986</v>
      </c>
      <c r="Y444" s="6">
        <v>830958.18000000017</v>
      </c>
      <c r="Z444" t="s">
        <v>554</v>
      </c>
    </row>
    <row r="445" spans="1:26" x14ac:dyDescent="0.55000000000000004">
      <c r="A445" t="str">
        <f>VLOOKUP(B445,[1]jurisdictions!$E$1:$F$65536,2,FALSE)</f>
        <v>DS701000</v>
      </c>
      <c r="B445" t="s">
        <v>430</v>
      </c>
      <c r="C445" s="1">
        <v>300609.20999999996</v>
      </c>
      <c r="D445" s="1">
        <v>429515.01</v>
      </c>
      <c r="E445" s="1">
        <v>469308.20999999996</v>
      </c>
      <c r="F445" s="1">
        <v>552307.5199999999</v>
      </c>
      <c r="G445" s="1">
        <v>678427.91999999981</v>
      </c>
      <c r="H445" s="1">
        <v>735885.11999999988</v>
      </c>
      <c r="I445" s="1">
        <v>819878.49999999977</v>
      </c>
      <c r="J445" s="1">
        <v>896015.59</v>
      </c>
      <c r="K445" s="1">
        <v>871231.41999999993</v>
      </c>
      <c r="L445" s="1">
        <v>856783.87</v>
      </c>
      <c r="M445" s="6">
        <v>846497.7799999998</v>
      </c>
      <c r="N445" s="6">
        <f>'Net Tax Paid to Jurisdictions'!N445-'Administrative Fees'!N445</f>
        <v>979517.28</v>
      </c>
      <c r="O445" s="6">
        <f>'Net Tax Paid to Jurisdictions'!O445-'Administrative Fees'!O445</f>
        <v>1153404.1100000001</v>
      </c>
      <c r="P445" s="6">
        <f>'Net Tax Paid to Jurisdictions'!P445-'Administrative Fees'!P445</f>
        <v>1374374.6600000001</v>
      </c>
      <c r="Q445" s="6">
        <f>'Net Tax Paid to Jurisdictions'!Q445-'Administrative Fees'!Q445</f>
        <v>1359982.2799999998</v>
      </c>
      <c r="R445" s="6">
        <f>'Net Tax Paid to Jurisdictions'!R445-'Administrative Fees'!R445</f>
        <v>1432731.44</v>
      </c>
      <c r="S445" s="6">
        <f>'Net Tax Paid to Jurisdictions'!S445-'Administrative Fees'!S445</f>
        <v>1351871.5899999996</v>
      </c>
      <c r="T445" s="6">
        <f>'Net Tax Paid to Jurisdictions'!T445-'Administrative Fees'!T445</f>
        <v>1286576.4800000002</v>
      </c>
      <c r="U445" s="6">
        <v>1305780.2299999997</v>
      </c>
      <c r="V445" s="6">
        <v>1268765.8799999999</v>
      </c>
      <c r="W445" s="6">
        <v>1298421.69</v>
      </c>
      <c r="X445" s="6">
        <v>1365193.04</v>
      </c>
      <c r="Y445" s="6">
        <v>1217829.6399999999</v>
      </c>
      <c r="Z445" t="s">
        <v>554</v>
      </c>
    </row>
    <row r="446" spans="1:26" x14ac:dyDescent="0.55000000000000004">
      <c r="A446" t="str">
        <f>VLOOKUP(B446,[1]jurisdictions!$E$1:$F$65536,2,FALSE)</f>
        <v>DS710001</v>
      </c>
      <c r="B446" t="s">
        <v>431</v>
      </c>
      <c r="C446" s="1">
        <v>36871.15</v>
      </c>
      <c r="D446" s="1">
        <v>43493.72</v>
      </c>
      <c r="E446" s="1">
        <v>32678.020000000011</v>
      </c>
      <c r="F446" s="1">
        <v>33689.289999999994</v>
      </c>
      <c r="G446" s="1">
        <v>32302.210000000003</v>
      </c>
      <c r="H446" s="1">
        <v>35069.960000000006</v>
      </c>
      <c r="I446" s="1">
        <v>35230.07</v>
      </c>
      <c r="J446" s="1">
        <v>36699.770000000004</v>
      </c>
      <c r="K446" s="1">
        <v>36801.5</v>
      </c>
      <c r="L446" s="1">
        <v>36484.05000000001</v>
      </c>
      <c r="M446" s="6">
        <v>37377.269999999997</v>
      </c>
      <c r="N446" s="6">
        <f>'Net Tax Paid to Jurisdictions'!N446-'Administrative Fees'!N446</f>
        <v>36454.080000000009</v>
      </c>
      <c r="O446" s="6">
        <f>'Net Tax Paid to Jurisdictions'!O446-'Administrative Fees'!O446</f>
        <v>28662.440000000006</v>
      </c>
      <c r="P446" s="6">
        <f>'Net Tax Paid to Jurisdictions'!P446-'Administrative Fees'!P446</f>
        <v>29856.239999999998</v>
      </c>
      <c r="Q446" s="6">
        <f>'Net Tax Paid to Jurisdictions'!Q446-'Administrative Fees'!Q446</f>
        <v>31088.239999999994</v>
      </c>
      <c r="R446" s="6">
        <f>'Net Tax Paid to Jurisdictions'!R446-'Administrative Fees'!R446</f>
        <v>34124.239999999998</v>
      </c>
      <c r="S446" s="6">
        <f>'Net Tax Paid to Jurisdictions'!S446-'Administrative Fees'!S446</f>
        <v>38407.55999999999</v>
      </c>
      <c r="T446" s="6">
        <f>'Net Tax Paid to Jurisdictions'!T446-'Administrative Fees'!T446</f>
        <v>45824.05</v>
      </c>
      <c r="U446" s="6">
        <v>62825.53</v>
      </c>
      <c r="V446" s="6">
        <v>62683.430000000008</v>
      </c>
      <c r="W446" s="6">
        <v>57891.760000000009</v>
      </c>
      <c r="X446" s="6">
        <v>70378.070000000007</v>
      </c>
      <c r="Y446" s="6">
        <v>71697.19</v>
      </c>
      <c r="Z446" t="s">
        <v>555</v>
      </c>
    </row>
    <row r="447" spans="1:26" x14ac:dyDescent="0.55000000000000004">
      <c r="A447" t="str">
        <f>VLOOKUP(B447,[1]jurisdictions!$E$1:$F$65536,2,FALSE)</f>
        <v>DS710002</v>
      </c>
      <c r="B447" t="s">
        <v>432</v>
      </c>
      <c r="C447" s="1">
        <v>305151.42000000004</v>
      </c>
      <c r="D447" s="1">
        <v>348438.64999999997</v>
      </c>
      <c r="E447" s="1">
        <v>310999.83</v>
      </c>
      <c r="F447" s="1">
        <v>306158.62999999989</v>
      </c>
      <c r="G447" s="1">
        <v>317597.65999999992</v>
      </c>
      <c r="H447" s="1">
        <v>331839.05999999988</v>
      </c>
      <c r="I447" s="1">
        <v>332614.88</v>
      </c>
      <c r="J447" s="1">
        <v>343487.85000000003</v>
      </c>
      <c r="K447" s="1">
        <v>323045.75000000006</v>
      </c>
      <c r="L447" s="1">
        <v>286039.24000000005</v>
      </c>
      <c r="M447" s="6">
        <v>294867.88000000006</v>
      </c>
      <c r="N447" s="6">
        <f>'Net Tax Paid to Jurisdictions'!N447-'Administrative Fees'!N447</f>
        <v>273182.05999999994</v>
      </c>
      <c r="O447" s="6">
        <f>'Net Tax Paid to Jurisdictions'!O447-'Administrative Fees'!O447</f>
        <v>222398.21000000002</v>
      </c>
      <c r="P447" s="6">
        <f>'Net Tax Paid to Jurisdictions'!P447-'Administrative Fees'!P447</f>
        <v>227213.13000000003</v>
      </c>
      <c r="Q447" s="6">
        <f>'Net Tax Paid to Jurisdictions'!Q447-'Administrative Fees'!Q447</f>
        <v>230904.85</v>
      </c>
      <c r="R447" s="6">
        <f>'Net Tax Paid to Jurisdictions'!R447-'Administrative Fees'!R447</f>
        <v>226698.29000000004</v>
      </c>
      <c r="S447" s="6">
        <f>'Net Tax Paid to Jurisdictions'!S447-'Administrative Fees'!S447</f>
        <v>246129.00999999998</v>
      </c>
      <c r="T447" s="6">
        <f>'Net Tax Paid to Jurisdictions'!T447-'Administrative Fees'!T447</f>
        <v>252713.64000000004</v>
      </c>
      <c r="U447" s="6">
        <v>300625.18</v>
      </c>
      <c r="V447" s="6">
        <v>290488.89</v>
      </c>
      <c r="W447" s="6">
        <v>288734.87999999995</v>
      </c>
      <c r="X447" s="6">
        <v>319117.88000000006</v>
      </c>
      <c r="Y447" s="6">
        <v>321862.83999999991</v>
      </c>
      <c r="Z447" t="s">
        <v>555</v>
      </c>
    </row>
    <row r="448" spans="1:26" x14ac:dyDescent="0.55000000000000004">
      <c r="A448" t="str">
        <f>VLOOKUP(B448,[1]jurisdictions!$E$1:$F$65536,2,FALSE)</f>
        <v>DS711000</v>
      </c>
      <c r="B448" t="s">
        <v>433</v>
      </c>
      <c r="C448" s="1">
        <v>73521.86</v>
      </c>
      <c r="D448" s="1">
        <v>89738.91</v>
      </c>
      <c r="E448" s="1">
        <v>100484.79000000001</v>
      </c>
      <c r="F448" s="1">
        <v>116145.22000000004</v>
      </c>
      <c r="G448" s="1">
        <v>129571.85000000005</v>
      </c>
      <c r="H448" s="1">
        <v>284948.12</v>
      </c>
      <c r="I448" s="1">
        <v>325765.17999999993</v>
      </c>
      <c r="J448" s="1">
        <v>373102.20999999996</v>
      </c>
      <c r="K448" s="1">
        <v>329508.13999999996</v>
      </c>
      <c r="L448" s="1">
        <v>290803.24999999994</v>
      </c>
      <c r="M448" s="6">
        <v>289571.19</v>
      </c>
      <c r="N448" s="6">
        <f>'Net Tax Paid to Jurisdictions'!N448-'Administrative Fees'!N448</f>
        <v>283976.90999999997</v>
      </c>
      <c r="O448" s="6">
        <f>'Net Tax Paid to Jurisdictions'!O448-'Administrative Fees'!O448</f>
        <v>275444.49</v>
      </c>
      <c r="P448" s="6">
        <f>'Net Tax Paid to Jurisdictions'!P448-'Administrative Fees'!P448</f>
        <v>280021.82</v>
      </c>
      <c r="Q448" s="6">
        <f>'Net Tax Paid to Jurisdictions'!Q448-'Administrative Fees'!Q448</f>
        <v>250239.41</v>
      </c>
      <c r="R448" s="6">
        <f>'Net Tax Paid to Jurisdictions'!R448-'Administrative Fees'!R448</f>
        <v>244390.23</v>
      </c>
      <c r="S448" s="6">
        <f>'Net Tax Paid to Jurisdictions'!S448-'Administrative Fees'!S448</f>
        <v>256260.86</v>
      </c>
      <c r="T448" s="6">
        <f>'Net Tax Paid to Jurisdictions'!T448-'Administrative Fees'!T448</f>
        <v>186673.22</v>
      </c>
      <c r="U448" s="6">
        <v>215853.59000000003</v>
      </c>
      <c r="V448" s="6">
        <v>197195.42</v>
      </c>
      <c r="W448" s="6">
        <v>195949.3</v>
      </c>
      <c r="X448" s="6">
        <v>227499.47</v>
      </c>
      <c r="Y448" s="6">
        <v>218155.72999999998</v>
      </c>
      <c r="Z448" t="s">
        <v>555</v>
      </c>
    </row>
    <row r="449" spans="1:26" x14ac:dyDescent="0.55000000000000004">
      <c r="A449" t="str">
        <f>VLOOKUP(B449,[1]jurisdictions!$E$1:$F$65536,2,FALSE)</f>
        <v>DS720001</v>
      </c>
      <c r="B449" t="s">
        <v>434</v>
      </c>
      <c r="C449" s="1">
        <v>289470.95</v>
      </c>
      <c r="D449" s="1">
        <v>339575.37999999995</v>
      </c>
      <c r="E449" s="1">
        <v>306852.23</v>
      </c>
      <c r="F449" s="1">
        <v>294609.83999999997</v>
      </c>
      <c r="G449" s="1">
        <v>280121.94999999995</v>
      </c>
      <c r="H449" s="1">
        <v>306320.05</v>
      </c>
      <c r="I449" s="1">
        <v>330110.73999999993</v>
      </c>
      <c r="J449" s="1">
        <v>333586.25999999989</v>
      </c>
      <c r="K449" s="1">
        <v>298249.69000000006</v>
      </c>
      <c r="L449" s="1">
        <v>317668.85999999993</v>
      </c>
      <c r="M449" s="6">
        <v>310541.95</v>
      </c>
      <c r="N449" s="6">
        <f>'Net Tax Paid to Jurisdictions'!N449-'Administrative Fees'!N449</f>
        <v>300101.67</v>
      </c>
      <c r="O449" s="6">
        <f>'Net Tax Paid to Jurisdictions'!O449-'Administrative Fees'!O449</f>
        <v>309697.26</v>
      </c>
      <c r="P449" s="6">
        <f>'Net Tax Paid to Jurisdictions'!P449-'Administrative Fees'!P449</f>
        <v>296917.5</v>
      </c>
      <c r="Q449" s="6">
        <f>'Net Tax Paid to Jurisdictions'!Q449-'Administrative Fees'!Q449</f>
        <v>250116.57000000004</v>
      </c>
      <c r="R449" s="6">
        <f>'Net Tax Paid to Jurisdictions'!R449-'Administrative Fees'!R449</f>
        <v>244141.70999999996</v>
      </c>
      <c r="S449" s="6">
        <f>'Net Tax Paid to Jurisdictions'!S449-'Administrative Fees'!S449</f>
        <v>237272.38000000009</v>
      </c>
      <c r="T449" s="6">
        <f>'Net Tax Paid to Jurisdictions'!T449-'Administrative Fees'!T449</f>
        <v>228624.88999999998</v>
      </c>
      <c r="U449" s="6">
        <v>232916.87000000002</v>
      </c>
      <c r="V449" s="6">
        <v>230822.95000000004</v>
      </c>
      <c r="W449" s="6">
        <v>229854.00999999998</v>
      </c>
      <c r="X449" s="6">
        <v>244094.22000000006</v>
      </c>
      <c r="Y449" s="6">
        <v>262430.38</v>
      </c>
      <c r="Z449" t="s">
        <v>556</v>
      </c>
    </row>
    <row r="450" spans="1:26" x14ac:dyDescent="0.55000000000000004">
      <c r="A450" t="str">
        <f>VLOOKUP(B450,[1]jurisdictions!$E$1:$F$65536,2,FALSE)</f>
        <v>DS721000</v>
      </c>
      <c r="B450" t="s">
        <v>435</v>
      </c>
      <c r="C450" s="1">
        <v>68238.890000000014</v>
      </c>
      <c r="D450" s="1">
        <v>90141.27</v>
      </c>
      <c r="E450" s="1">
        <v>104375.83999999998</v>
      </c>
      <c r="F450" s="1">
        <v>105774.5</v>
      </c>
      <c r="G450" s="1">
        <v>112866.30999999998</v>
      </c>
      <c r="H450" s="1">
        <v>126737.34000000003</v>
      </c>
      <c r="I450" s="1">
        <v>123946.20000000001</v>
      </c>
      <c r="J450" s="1">
        <v>149049.04000000004</v>
      </c>
      <c r="K450" s="1">
        <v>133134.87000000002</v>
      </c>
      <c r="L450" s="1">
        <v>133526.92000000001</v>
      </c>
      <c r="M450" s="6">
        <v>133290.23000000001</v>
      </c>
      <c r="N450" s="6">
        <f>'Net Tax Paid to Jurisdictions'!N450-'Administrative Fees'!N450</f>
        <v>115536.98</v>
      </c>
      <c r="O450" s="6">
        <f>'Net Tax Paid to Jurisdictions'!O450-'Administrative Fees'!O450</f>
        <v>112208.65</v>
      </c>
      <c r="P450" s="6">
        <f>'Net Tax Paid to Jurisdictions'!P450-'Administrative Fees'!P450</f>
        <v>111296.85000000002</v>
      </c>
      <c r="Q450" s="6">
        <f>'Net Tax Paid to Jurisdictions'!Q450-'Administrative Fees'!Q450</f>
        <v>97187.79</v>
      </c>
      <c r="R450" s="6">
        <f>'Net Tax Paid to Jurisdictions'!R450-'Administrative Fees'!R450</f>
        <v>93961.919999999998</v>
      </c>
      <c r="S450" s="6">
        <f>'Net Tax Paid to Jurisdictions'!S450-'Administrative Fees'!S450</f>
        <v>95011.82</v>
      </c>
      <c r="T450" s="6">
        <f>'Net Tax Paid to Jurisdictions'!T450-'Administrative Fees'!T450</f>
        <v>87975.989999999991</v>
      </c>
      <c r="U450" s="6">
        <v>88913.41</v>
      </c>
      <c r="V450" s="6">
        <v>86176.660000000033</v>
      </c>
      <c r="W450" s="6">
        <v>85023.23</v>
      </c>
      <c r="X450" s="6">
        <v>92709.63</v>
      </c>
      <c r="Y450" s="6">
        <v>87052.749999999985</v>
      </c>
      <c r="Z450" t="s">
        <v>556</v>
      </c>
    </row>
    <row r="451" spans="1:26" x14ac:dyDescent="0.55000000000000004">
      <c r="A451" t="str">
        <f>VLOOKUP(B451,[1]jurisdictions!$E$1:$F$65536,2,FALSE)</f>
        <v>DS730001</v>
      </c>
      <c r="B451" t="s">
        <v>436</v>
      </c>
      <c r="C451" s="1">
        <v>51877.270000000004</v>
      </c>
      <c r="D451" s="1">
        <v>64363.23000000001</v>
      </c>
      <c r="E451" s="1">
        <v>54994.48000000001</v>
      </c>
      <c r="F451" s="1">
        <v>124963.57999999999</v>
      </c>
      <c r="G451" s="1">
        <v>178442.9</v>
      </c>
      <c r="H451" s="1">
        <v>172852.94</v>
      </c>
      <c r="I451" s="1">
        <v>127211.31000000003</v>
      </c>
      <c r="J451" s="1">
        <v>119373.62000000004</v>
      </c>
      <c r="K451" s="1">
        <v>110780.49</v>
      </c>
      <c r="L451" s="1">
        <v>85745.64</v>
      </c>
      <c r="M451" s="6">
        <v>83122.849999999991</v>
      </c>
      <c r="N451" s="6">
        <f>'Net Tax Paid to Jurisdictions'!N451-'Administrative Fees'!N451</f>
        <v>87132.010000000009</v>
      </c>
      <c r="O451" s="6">
        <f>'Net Tax Paid to Jurisdictions'!O451-'Administrative Fees'!O451</f>
        <v>90631.860000000015</v>
      </c>
      <c r="P451" s="6">
        <f>'Net Tax Paid to Jurisdictions'!P451-'Administrative Fees'!P451</f>
        <v>90136.87</v>
      </c>
      <c r="Q451" s="6">
        <f>'Net Tax Paid to Jurisdictions'!Q451-'Administrative Fees'!Q451</f>
        <v>58733.3</v>
      </c>
      <c r="R451" s="6">
        <f>'Net Tax Paid to Jurisdictions'!R451-'Administrative Fees'!R451</f>
        <v>51628.020000000011</v>
      </c>
      <c r="S451" s="6">
        <f>'Net Tax Paid to Jurisdictions'!S451-'Administrative Fees'!S451</f>
        <v>59444.469999999994</v>
      </c>
      <c r="T451" s="6">
        <f>'Net Tax Paid to Jurisdictions'!T451-'Administrative Fees'!T451</f>
        <v>58674.7</v>
      </c>
      <c r="U451" s="6">
        <v>76398.420000000013</v>
      </c>
      <c r="V451" s="6">
        <v>75096.460000000006</v>
      </c>
      <c r="W451" s="6">
        <v>73330.560000000012</v>
      </c>
      <c r="X451" s="6">
        <v>88661.330000000016</v>
      </c>
      <c r="Y451" s="6">
        <v>98835.94</v>
      </c>
      <c r="Z451" t="s">
        <v>557</v>
      </c>
    </row>
    <row r="452" spans="1:26" x14ac:dyDescent="0.55000000000000004">
      <c r="A452" t="str">
        <f>VLOOKUP(B452,[1]jurisdictions!$E$1:$F$65536,2,FALSE)</f>
        <v>DS730002</v>
      </c>
      <c r="B452" t="s">
        <v>437</v>
      </c>
      <c r="C452" s="1">
        <v>0</v>
      </c>
      <c r="D452" s="1"/>
      <c r="E452" s="1"/>
      <c r="F452" s="1"/>
      <c r="G452" s="1"/>
      <c r="H452" s="1"/>
      <c r="I452" s="1"/>
      <c r="J452" s="1"/>
      <c r="K452" s="1"/>
      <c r="L452" s="1">
        <v>0</v>
      </c>
      <c r="M452" s="6">
        <v>0</v>
      </c>
      <c r="N452" s="6">
        <f>'Net Tax Paid to Jurisdictions'!N452-'Administrative Fees'!N452</f>
        <v>7501.4</v>
      </c>
      <c r="O452" s="6">
        <f>'Net Tax Paid to Jurisdictions'!O452-'Administrative Fees'!O452</f>
        <v>19206.27</v>
      </c>
      <c r="P452" s="6">
        <f>'Net Tax Paid to Jurisdictions'!P452-'Administrative Fees'!P452</f>
        <v>20280.269999999997</v>
      </c>
      <c r="Q452" s="6">
        <f>'Net Tax Paid to Jurisdictions'!Q452-'Administrative Fees'!Q452</f>
        <v>13867.460000000003</v>
      </c>
      <c r="R452" s="6">
        <f>'Net Tax Paid to Jurisdictions'!R452-'Administrative Fees'!R452</f>
        <v>14370.209999999997</v>
      </c>
      <c r="S452" s="6">
        <f>'Net Tax Paid to Jurisdictions'!S452-'Administrative Fees'!S452</f>
        <v>15582.93</v>
      </c>
      <c r="T452" s="6">
        <f>'Net Tax Paid to Jurisdictions'!T452-'Administrative Fees'!T452</f>
        <v>17287.710000000003</v>
      </c>
      <c r="U452" s="6">
        <v>19473.84</v>
      </c>
      <c r="V452" s="6">
        <v>19036.009999999998</v>
      </c>
      <c r="W452" s="6">
        <v>18930.600000000002</v>
      </c>
      <c r="X452" s="6">
        <v>21068.53</v>
      </c>
      <c r="Y452" s="6">
        <v>21162.559999999994</v>
      </c>
      <c r="Z452" t="s">
        <v>557</v>
      </c>
    </row>
    <row r="453" spans="1:26" x14ac:dyDescent="0.55000000000000004">
      <c r="A453" t="str">
        <f>VLOOKUP(B453,[1]jurisdictions!$E$1:$F$65536,2,FALSE)</f>
        <v>DS730003</v>
      </c>
      <c r="B453" t="s">
        <v>438</v>
      </c>
      <c r="C453" s="1">
        <v>0</v>
      </c>
      <c r="D453" s="1"/>
      <c r="E453" s="1"/>
      <c r="F453" s="1">
        <v>6378.99</v>
      </c>
      <c r="G453" s="1">
        <v>11837.419999999998</v>
      </c>
      <c r="H453" s="1">
        <v>10671.519999999999</v>
      </c>
      <c r="I453" s="1">
        <v>11323.570000000002</v>
      </c>
      <c r="J453" s="1">
        <v>9851.4599999999991</v>
      </c>
      <c r="K453" s="1">
        <v>7850.71</v>
      </c>
      <c r="L453" s="1">
        <v>6527.61</v>
      </c>
      <c r="M453" s="6">
        <v>5103.1799999999994</v>
      </c>
      <c r="N453" s="6">
        <f>'Net Tax Paid to Jurisdictions'!N453-'Administrative Fees'!N453</f>
        <v>3376.2299999999996</v>
      </c>
      <c r="O453" s="6">
        <f>'Net Tax Paid to Jurisdictions'!O453-'Administrative Fees'!O453</f>
        <v>1819.91</v>
      </c>
      <c r="P453" s="6">
        <f>'Net Tax Paid to Jurisdictions'!P453-'Administrative Fees'!P453</f>
        <v>1914.2400000000002</v>
      </c>
      <c r="Q453" s="6">
        <f>'Net Tax Paid to Jurisdictions'!Q453-'Administrative Fees'!Q453</f>
        <v>1689.6499999999999</v>
      </c>
      <c r="R453" s="6">
        <f>'Net Tax Paid to Jurisdictions'!R453-'Administrative Fees'!R453</f>
        <v>1508.48</v>
      </c>
      <c r="S453" s="6">
        <f>'Net Tax Paid to Jurisdictions'!S453-'Administrative Fees'!S453</f>
        <v>2359.6</v>
      </c>
      <c r="T453" s="6">
        <f>'Net Tax Paid to Jurisdictions'!T453-'Administrative Fees'!T453</f>
        <v>2067.6499999999996</v>
      </c>
      <c r="U453" s="6">
        <v>2587.6500000000005</v>
      </c>
      <c r="V453" s="6">
        <v>3041.2899999999995</v>
      </c>
      <c r="W453" s="6">
        <v>3407.0999999999995</v>
      </c>
      <c r="X453" s="6">
        <v>3797.14</v>
      </c>
      <c r="Y453" s="6">
        <v>4011.7799999999997</v>
      </c>
      <c r="Z453" t="s">
        <v>557</v>
      </c>
    </row>
    <row r="454" spans="1:26" x14ac:dyDescent="0.55000000000000004">
      <c r="A454" t="str">
        <f>VLOOKUP(B454,[1]jurisdictions!$E$1:$F$65536,2,FALSE)</f>
        <v>DS731000</v>
      </c>
      <c r="B454" t="s">
        <v>439</v>
      </c>
      <c r="C454" s="1">
        <v>5565.1499999999987</v>
      </c>
      <c r="D454" s="1">
        <v>6509.8600000000006</v>
      </c>
      <c r="E454" s="1">
        <v>6619.3700000000008</v>
      </c>
      <c r="F454" s="1">
        <v>8421.16</v>
      </c>
      <c r="G454" s="1">
        <v>8518.2800000000007</v>
      </c>
      <c r="H454" s="1">
        <v>9223.4499999999989</v>
      </c>
      <c r="I454" s="1">
        <v>37379.800000000003</v>
      </c>
      <c r="J454" s="1">
        <v>62895.91</v>
      </c>
      <c r="K454" s="1">
        <v>57206.37000000001</v>
      </c>
      <c r="L454" s="1">
        <v>61560.04</v>
      </c>
      <c r="M454" s="6">
        <v>60947.310000000005</v>
      </c>
      <c r="N454" s="6">
        <f>'Net Tax Paid to Jurisdictions'!N454-'Administrative Fees'!N454</f>
        <v>58932.539999999986</v>
      </c>
      <c r="O454" s="6">
        <f>'Net Tax Paid to Jurisdictions'!O454-'Administrative Fees'!O454</f>
        <v>64086.11</v>
      </c>
      <c r="P454" s="6">
        <f>'Net Tax Paid to Jurisdictions'!P454-'Administrative Fees'!P454</f>
        <v>65304.599999999991</v>
      </c>
      <c r="Q454" s="6">
        <f>'Net Tax Paid to Jurisdictions'!Q454-'Administrative Fees'!Q454</f>
        <v>59843.86</v>
      </c>
      <c r="R454" s="6">
        <f>'Net Tax Paid to Jurisdictions'!R454-'Administrative Fees'!R454</f>
        <v>59488.770000000004</v>
      </c>
      <c r="S454" s="6">
        <f>'Net Tax Paid to Jurisdictions'!S454-'Administrative Fees'!S454</f>
        <v>60659.369999999988</v>
      </c>
      <c r="T454" s="6">
        <f>'Net Tax Paid to Jurisdictions'!T454-'Administrative Fees'!T454</f>
        <v>42299.529999999992</v>
      </c>
      <c r="U454" s="6">
        <v>45489.689999999995</v>
      </c>
      <c r="V454" s="6">
        <v>40153.689999999995</v>
      </c>
      <c r="W454" s="6">
        <v>41031.93</v>
      </c>
      <c r="X454" s="6">
        <v>47959.26</v>
      </c>
      <c r="Y454" s="6">
        <v>49959.11</v>
      </c>
      <c r="Z454" t="s">
        <v>557</v>
      </c>
    </row>
    <row r="455" spans="1:26" x14ac:dyDescent="0.55000000000000004">
      <c r="A455" t="str">
        <f>VLOOKUP(B455,[1]jurisdictions!$E$1:$F$65536,2,FALSE)</f>
        <v>DS740001</v>
      </c>
      <c r="B455" t="s">
        <v>440</v>
      </c>
      <c r="C455" s="1">
        <v>3805894.5199999996</v>
      </c>
      <c r="D455" s="1">
        <v>4195719.5099999988</v>
      </c>
      <c r="E455" s="1">
        <v>3962562.0900000008</v>
      </c>
      <c r="F455" s="1">
        <v>4044229.5499999989</v>
      </c>
      <c r="G455" s="1">
        <v>4069074.94</v>
      </c>
      <c r="H455" s="1">
        <v>3862637.5199999996</v>
      </c>
      <c r="I455" s="1">
        <v>3829396.5399999996</v>
      </c>
      <c r="J455" s="1">
        <v>3891778.32</v>
      </c>
      <c r="K455" s="1">
        <v>3425281.790000001</v>
      </c>
      <c r="L455" s="1">
        <v>3202513.1000000006</v>
      </c>
      <c r="M455" s="6">
        <v>3025824.6399999997</v>
      </c>
      <c r="N455" s="6">
        <f>'Net Tax Paid to Jurisdictions'!N455-'Administrative Fees'!N455</f>
        <v>2938748.4099999997</v>
      </c>
      <c r="O455" s="6">
        <f>'Net Tax Paid to Jurisdictions'!O455-'Administrative Fees'!O455</f>
        <v>2718450.4000000004</v>
      </c>
      <c r="P455" s="6">
        <f>'Net Tax Paid to Jurisdictions'!P455-'Administrative Fees'!P455</f>
        <v>2544558.02</v>
      </c>
      <c r="Q455" s="6">
        <f>'Net Tax Paid to Jurisdictions'!Q455-'Administrative Fees'!Q455</f>
        <v>2489938.33</v>
      </c>
      <c r="R455" s="6">
        <f>'Net Tax Paid to Jurisdictions'!R455-'Administrative Fees'!R455</f>
        <v>2346663.91</v>
      </c>
      <c r="S455" s="6">
        <f>'Net Tax Paid to Jurisdictions'!S455-'Administrative Fees'!S455</f>
        <v>2551153.73</v>
      </c>
      <c r="T455" s="6">
        <f>'Net Tax Paid to Jurisdictions'!T455-'Administrative Fees'!T455</f>
        <v>2470655.9399999995</v>
      </c>
      <c r="U455" s="6">
        <v>2482370.44</v>
      </c>
      <c r="V455" s="6">
        <v>2448697.8300000005</v>
      </c>
      <c r="W455" s="6">
        <v>2545372.79</v>
      </c>
      <c r="X455" s="6">
        <v>2723116.24</v>
      </c>
      <c r="Y455" s="6">
        <v>2800768.03</v>
      </c>
      <c r="Z455" t="s">
        <v>558</v>
      </c>
    </row>
    <row r="456" spans="1:26" x14ac:dyDescent="0.55000000000000004">
      <c r="A456" t="str">
        <f>VLOOKUP(B456,[1]jurisdictions!$E$1:$F$65536,2,FALSE)</f>
        <v>DS740002</v>
      </c>
      <c r="B456" t="s">
        <v>441</v>
      </c>
      <c r="C456" s="1">
        <v>213327.87000000002</v>
      </c>
      <c r="D456" s="1">
        <v>240915.63</v>
      </c>
      <c r="E456" s="1">
        <v>242933.29000000004</v>
      </c>
      <c r="F456" s="1">
        <v>242229.44999999998</v>
      </c>
      <c r="G456" s="1">
        <v>243470.37999999995</v>
      </c>
      <c r="H456" s="1">
        <v>273297.27999999997</v>
      </c>
      <c r="I456" s="1">
        <v>288060.07999999996</v>
      </c>
      <c r="J456" s="1">
        <v>312560.82999999996</v>
      </c>
      <c r="K456" s="1">
        <v>301635</v>
      </c>
      <c r="L456" s="1">
        <v>291161.81000000011</v>
      </c>
      <c r="M456" s="6">
        <v>298212.14</v>
      </c>
      <c r="N456" s="6">
        <f>'Net Tax Paid to Jurisdictions'!N456-'Administrative Fees'!N456</f>
        <v>306678.59000000003</v>
      </c>
      <c r="O456" s="6">
        <f>'Net Tax Paid to Jurisdictions'!O456-'Administrative Fees'!O456</f>
        <v>294833.92999999993</v>
      </c>
      <c r="P456" s="6">
        <f>'Net Tax Paid to Jurisdictions'!P456-'Administrative Fees'!P456</f>
        <v>286640.12999999995</v>
      </c>
      <c r="Q456" s="6">
        <f>'Net Tax Paid to Jurisdictions'!Q456-'Administrative Fees'!Q456</f>
        <v>277875.87</v>
      </c>
      <c r="R456" s="6">
        <f>'Net Tax Paid to Jurisdictions'!R456-'Administrative Fees'!R456</f>
        <v>267749.69000000006</v>
      </c>
      <c r="S456" s="6">
        <f>'Net Tax Paid to Jurisdictions'!S456-'Administrative Fees'!S456</f>
        <v>275820.67</v>
      </c>
      <c r="T456" s="6">
        <f>'Net Tax Paid to Jurisdictions'!T456-'Administrative Fees'!T456</f>
        <v>255232.02999999997</v>
      </c>
      <c r="U456" s="6">
        <v>228752.00000000003</v>
      </c>
      <c r="V456" s="6">
        <v>233936.59999999998</v>
      </c>
      <c r="W456" s="6">
        <v>213649.84000000003</v>
      </c>
      <c r="X456" s="6">
        <v>211672.87999999998</v>
      </c>
      <c r="Y456" s="6">
        <v>196379.02000000002</v>
      </c>
      <c r="Z456" t="s">
        <v>558</v>
      </c>
    </row>
    <row r="457" spans="1:26" x14ac:dyDescent="0.55000000000000004">
      <c r="A457" t="str">
        <f>VLOOKUP(B457,[1]jurisdictions!$E$1:$F$65536,2,FALSE)</f>
        <v>DS740003</v>
      </c>
      <c r="B457" t="s">
        <v>442</v>
      </c>
      <c r="C457" s="1">
        <v>488604.87</v>
      </c>
      <c r="D457" s="1">
        <v>689437.72</v>
      </c>
      <c r="E457" s="1">
        <v>717168.22000000009</v>
      </c>
      <c r="F457" s="1">
        <v>743696.58</v>
      </c>
      <c r="G457" s="1">
        <v>778521.61</v>
      </c>
      <c r="H457" s="1">
        <v>799335.31</v>
      </c>
      <c r="I457" s="1">
        <v>802479.44999999984</v>
      </c>
      <c r="J457" s="1">
        <v>844361.52999999991</v>
      </c>
      <c r="K457" s="1">
        <v>793773.10000000009</v>
      </c>
      <c r="L457" s="1">
        <v>746448.62000000023</v>
      </c>
      <c r="M457" s="6">
        <v>734108.2300000001</v>
      </c>
      <c r="N457" s="6">
        <f>'Net Tax Paid to Jurisdictions'!N457-'Administrative Fees'!N457</f>
        <v>749583.14999999979</v>
      </c>
      <c r="O457" s="6">
        <f>'Net Tax Paid to Jurisdictions'!O457-'Administrative Fees'!O457</f>
        <v>701661.11</v>
      </c>
      <c r="P457" s="6">
        <f>'Net Tax Paid to Jurisdictions'!P457-'Administrative Fees'!P457</f>
        <v>669994.93000000005</v>
      </c>
      <c r="Q457" s="6">
        <f>'Net Tax Paid to Jurisdictions'!Q457-'Administrative Fees'!Q457</f>
        <v>623119.56000000006</v>
      </c>
      <c r="R457" s="6">
        <f>'Net Tax Paid to Jurisdictions'!R457-'Administrative Fees'!R457</f>
        <v>545560.95000000007</v>
      </c>
      <c r="S457" s="6">
        <f>'Net Tax Paid to Jurisdictions'!S457-'Administrative Fees'!S457</f>
        <v>566782.93000000017</v>
      </c>
      <c r="T457" s="6">
        <f>'Net Tax Paid to Jurisdictions'!T457-'Administrative Fees'!T457</f>
        <v>553312.5</v>
      </c>
      <c r="U457" s="6">
        <v>559234.69000000006</v>
      </c>
      <c r="V457" s="6">
        <v>560595.59000000008</v>
      </c>
      <c r="W457" s="6">
        <v>599218.74000000011</v>
      </c>
      <c r="X457" s="6">
        <v>671613.65</v>
      </c>
      <c r="Y457" s="6">
        <v>671212.00000000012</v>
      </c>
      <c r="Z457" t="s">
        <v>558</v>
      </c>
    </row>
    <row r="458" spans="1:26" x14ac:dyDescent="0.55000000000000004">
      <c r="A458" t="str">
        <f>VLOOKUP(B458,[1]jurisdictions!$E$1:$F$65536,2,FALSE)</f>
        <v>DS740004</v>
      </c>
      <c r="B458" t="s">
        <v>443</v>
      </c>
      <c r="C458" s="1">
        <v>953345.67</v>
      </c>
      <c r="D458" s="1">
        <v>1115341.1300000001</v>
      </c>
      <c r="E458" s="1">
        <v>1028389.6699999999</v>
      </c>
      <c r="F458" s="1">
        <v>1085083.8399999996</v>
      </c>
      <c r="G458" s="1">
        <v>1209515.3400000003</v>
      </c>
      <c r="H458" s="1">
        <v>1213938.7000000002</v>
      </c>
      <c r="I458" s="1">
        <v>1225759.32</v>
      </c>
      <c r="J458" s="1">
        <v>1362393.43</v>
      </c>
      <c r="K458" s="1">
        <v>1184078.47</v>
      </c>
      <c r="L458" s="1">
        <v>1126672.3699999999</v>
      </c>
      <c r="M458" s="6">
        <v>1084509.3200000003</v>
      </c>
      <c r="N458" s="6">
        <f>'Net Tax Paid to Jurisdictions'!N458-'Administrative Fees'!N458</f>
        <v>1165315.05</v>
      </c>
      <c r="O458" s="6">
        <f>'Net Tax Paid to Jurisdictions'!O458-'Administrative Fees'!O458</f>
        <v>1060148.6199999999</v>
      </c>
      <c r="P458" s="6">
        <f>'Net Tax Paid to Jurisdictions'!P458-'Administrative Fees'!P458</f>
        <v>1013628.1800000003</v>
      </c>
      <c r="Q458" s="6">
        <f>'Net Tax Paid to Jurisdictions'!Q458-'Administrative Fees'!Q458</f>
        <v>968559.93</v>
      </c>
      <c r="R458" s="6">
        <f>'Net Tax Paid to Jurisdictions'!R458-'Administrative Fees'!R458</f>
        <v>917745.91999999993</v>
      </c>
      <c r="S458" s="6">
        <f>'Net Tax Paid to Jurisdictions'!S458-'Administrative Fees'!S458</f>
        <v>976364.46999999986</v>
      </c>
      <c r="T458" s="6">
        <f>'Net Tax Paid to Jurisdictions'!T458-'Administrative Fees'!T458</f>
        <v>908386.18999999971</v>
      </c>
      <c r="U458" s="6">
        <v>926806.58000000019</v>
      </c>
      <c r="V458" s="6">
        <v>884539.4800000001</v>
      </c>
      <c r="W458" s="6">
        <v>904408.28</v>
      </c>
      <c r="X458" s="6">
        <v>1002650.32</v>
      </c>
      <c r="Y458" s="6">
        <v>1081419.4500000002</v>
      </c>
      <c r="Z458" t="s">
        <v>558</v>
      </c>
    </row>
    <row r="459" spans="1:26" x14ac:dyDescent="0.55000000000000004">
      <c r="A459" t="str">
        <f>VLOOKUP(B459,[1]jurisdictions!$E$1:$F$65536,2,FALSE)</f>
        <v>DS740005</v>
      </c>
      <c r="B459" t="s">
        <v>444</v>
      </c>
      <c r="C459" s="1">
        <v>2214086.3900000006</v>
      </c>
      <c r="D459" s="1">
        <v>2842116.54</v>
      </c>
      <c r="E459" s="1">
        <v>3016623.9499999993</v>
      </c>
      <c r="F459" s="1">
        <v>3194236.8199999994</v>
      </c>
      <c r="G459" s="1">
        <v>3391609.28</v>
      </c>
      <c r="H459" s="1">
        <v>3588878.0599999996</v>
      </c>
      <c r="I459" s="1">
        <v>3544313.5299999993</v>
      </c>
      <c r="J459" s="1">
        <v>3684102.4700000007</v>
      </c>
      <c r="K459" s="1">
        <v>3433452.4300000011</v>
      </c>
      <c r="L459" s="1">
        <v>3195337.2600000002</v>
      </c>
      <c r="M459" s="6">
        <v>3023236.3400000003</v>
      </c>
      <c r="N459" s="6">
        <f>'Net Tax Paid to Jurisdictions'!N459-'Administrative Fees'!N459</f>
        <v>2955657.1</v>
      </c>
      <c r="O459" s="6">
        <f>'Net Tax Paid to Jurisdictions'!O459-'Administrative Fees'!O459</f>
        <v>2679426.5199999996</v>
      </c>
      <c r="P459" s="6">
        <f>'Net Tax Paid to Jurisdictions'!P459-'Administrative Fees'!P459</f>
        <v>2537089.3800000004</v>
      </c>
      <c r="Q459" s="6">
        <f>'Net Tax Paid to Jurisdictions'!Q459-'Administrative Fees'!Q459</f>
        <v>2314905.4</v>
      </c>
      <c r="R459" s="6">
        <f>'Net Tax Paid to Jurisdictions'!R459-'Administrative Fees'!R459</f>
        <v>2097340.2599999998</v>
      </c>
      <c r="S459" s="6">
        <f>'Net Tax Paid to Jurisdictions'!S459-'Administrative Fees'!S459</f>
        <v>2119244.12</v>
      </c>
      <c r="T459" s="6">
        <f>'Net Tax Paid to Jurisdictions'!T459-'Administrative Fees'!T459</f>
        <v>1992434.5000000002</v>
      </c>
      <c r="U459" s="6">
        <v>1993765.9999999998</v>
      </c>
      <c r="V459" s="6">
        <v>1948978.95</v>
      </c>
      <c r="W459" s="6">
        <v>2072036.8599999996</v>
      </c>
      <c r="X459" s="6">
        <v>2267024.15</v>
      </c>
      <c r="Y459" s="6">
        <v>2374101.0799999991</v>
      </c>
      <c r="Z459" t="s">
        <v>558</v>
      </c>
    </row>
    <row r="460" spans="1:26" x14ac:dyDescent="0.55000000000000004">
      <c r="A460" t="str">
        <f>VLOOKUP(B460,[1]jurisdictions!$E$1:$F$65536,2,FALSE)</f>
        <v>DS740006</v>
      </c>
      <c r="B460" t="s">
        <v>445</v>
      </c>
      <c r="C460" s="1">
        <v>581398.39000000013</v>
      </c>
      <c r="D460" s="1">
        <v>682679.87</v>
      </c>
      <c r="E460" s="1">
        <v>687262.36</v>
      </c>
      <c r="F460" s="1">
        <v>707136.22</v>
      </c>
      <c r="G460" s="1">
        <v>755388.77999999991</v>
      </c>
      <c r="H460" s="1">
        <v>781379.91000000015</v>
      </c>
      <c r="I460" s="1">
        <v>792970.49</v>
      </c>
      <c r="J460" s="1">
        <v>904678.9099999998</v>
      </c>
      <c r="K460" s="1">
        <v>823864.49999999977</v>
      </c>
      <c r="L460" s="1">
        <v>775666.59999999986</v>
      </c>
      <c r="M460" s="6">
        <v>749445.86999999988</v>
      </c>
      <c r="N460" s="6">
        <f>'Net Tax Paid to Jurisdictions'!N460-'Administrative Fees'!N460</f>
        <v>723344.53</v>
      </c>
      <c r="O460" s="6">
        <f>'Net Tax Paid to Jurisdictions'!O460-'Administrative Fees'!O460</f>
        <v>654555.17999999993</v>
      </c>
      <c r="P460" s="6">
        <f>'Net Tax Paid to Jurisdictions'!P460-'Administrative Fees'!P460</f>
        <v>631347.5199999999</v>
      </c>
      <c r="Q460" s="6">
        <f>'Net Tax Paid to Jurisdictions'!Q460-'Administrative Fees'!Q460</f>
        <v>587717.14</v>
      </c>
      <c r="R460" s="6">
        <f>'Net Tax Paid to Jurisdictions'!R460-'Administrative Fees'!R460</f>
        <v>526400.96000000008</v>
      </c>
      <c r="S460" s="6">
        <f>'Net Tax Paid to Jurisdictions'!S460-'Administrative Fees'!S460</f>
        <v>554881.47000000009</v>
      </c>
      <c r="T460" s="6">
        <f>'Net Tax Paid to Jurisdictions'!T460-'Administrative Fees'!T460</f>
        <v>540546.81000000006</v>
      </c>
      <c r="U460" s="6">
        <v>556537.78999999992</v>
      </c>
      <c r="V460" s="6">
        <v>578941.54999999993</v>
      </c>
      <c r="W460" s="6">
        <v>597158.49000000011</v>
      </c>
      <c r="X460" s="6">
        <v>674081.87</v>
      </c>
      <c r="Y460" s="6">
        <v>687026.2699999999</v>
      </c>
      <c r="Z460" t="s">
        <v>558</v>
      </c>
    </row>
    <row r="461" spans="1:26" x14ac:dyDescent="0.55000000000000004">
      <c r="A461" t="str">
        <f>VLOOKUP(B461,[1]jurisdictions!$E$1:$F$65536,2,FALSE)</f>
        <v>DS740007</v>
      </c>
      <c r="B461" t="s">
        <v>446</v>
      </c>
      <c r="C461" s="1">
        <v>2399.23</v>
      </c>
      <c r="D461" s="1">
        <v>2603.7600000000002</v>
      </c>
      <c r="E461" s="1">
        <v>2395.23</v>
      </c>
      <c r="F461" s="1">
        <v>3507.82</v>
      </c>
      <c r="G461" s="1">
        <v>6120.72</v>
      </c>
      <c r="H461" s="1">
        <v>5618.7199999999993</v>
      </c>
      <c r="I461" s="1">
        <v>6091.99</v>
      </c>
      <c r="J461" s="1">
        <v>2431.9700000000003</v>
      </c>
      <c r="K461" s="1">
        <v>2430.4</v>
      </c>
      <c r="L461" s="1">
        <v>1997.7200000000003</v>
      </c>
      <c r="M461" s="6">
        <v>1040.48</v>
      </c>
      <c r="N461" s="6">
        <f>'Net Tax Paid to Jurisdictions'!N461-'Administrative Fees'!N461</f>
        <v>1252.53</v>
      </c>
      <c r="O461" s="6">
        <f>'Net Tax Paid to Jurisdictions'!O461-'Administrative Fees'!O461</f>
        <v>4239.5000000000009</v>
      </c>
      <c r="P461" s="6">
        <f>'Net Tax Paid to Jurisdictions'!P461-'Administrative Fees'!P461</f>
        <v>1921.12</v>
      </c>
      <c r="Q461" s="6">
        <f>'Net Tax Paid to Jurisdictions'!Q461-'Administrative Fees'!Q461</f>
        <v>1473.7499999999998</v>
      </c>
      <c r="R461" s="6">
        <f>'Net Tax Paid to Jurisdictions'!R461-'Administrative Fees'!R461</f>
        <v>1195.3900000000001</v>
      </c>
      <c r="S461" s="6">
        <f>'Net Tax Paid to Jurisdictions'!S461-'Administrative Fees'!S461</f>
        <v>1286.48</v>
      </c>
      <c r="T461" s="6">
        <f>'Net Tax Paid to Jurisdictions'!T461-'Administrative Fees'!T461</f>
        <v>2077.6699999999996</v>
      </c>
      <c r="U461" s="6">
        <v>1927.0299999999997</v>
      </c>
      <c r="V461" s="6">
        <v>6363.97</v>
      </c>
      <c r="W461" s="6">
        <v>3953.8700000000003</v>
      </c>
      <c r="X461" s="6">
        <v>3810.26</v>
      </c>
      <c r="Y461" s="6">
        <v>3339.1500000000005</v>
      </c>
      <c r="Z461" t="s">
        <v>558</v>
      </c>
    </row>
    <row r="462" spans="1:26" x14ac:dyDescent="0.55000000000000004">
      <c r="A462" t="str">
        <f>VLOOKUP(B462,[1]jurisdictions!$E$1:$F$65536,2,FALSE)</f>
        <v>DS740008</v>
      </c>
      <c r="B462" t="s">
        <v>447</v>
      </c>
      <c r="C462" s="1">
        <v>431909.13999999996</v>
      </c>
      <c r="D462" s="1">
        <v>555360.66</v>
      </c>
      <c r="E462" s="1">
        <v>575661.2899999998</v>
      </c>
      <c r="F462" s="1">
        <v>576763.60000000009</v>
      </c>
      <c r="G462" s="1">
        <v>593329.99999999988</v>
      </c>
      <c r="H462" s="1">
        <v>550998.17999999993</v>
      </c>
      <c r="I462" s="1">
        <v>551818.35</v>
      </c>
      <c r="J462" s="1">
        <v>600086.48999999987</v>
      </c>
      <c r="K462" s="1">
        <v>533813.53999999992</v>
      </c>
      <c r="L462" s="1">
        <v>506063.51</v>
      </c>
      <c r="M462" s="6">
        <v>501954.04000000004</v>
      </c>
      <c r="N462" s="6">
        <f>'Net Tax Paid to Jurisdictions'!N462-'Administrative Fees'!N462</f>
        <v>478201.19999999995</v>
      </c>
      <c r="O462" s="6">
        <f>'Net Tax Paid to Jurisdictions'!O462-'Administrative Fees'!O462</f>
        <v>437342.53999999992</v>
      </c>
      <c r="P462" s="6">
        <f>'Net Tax Paid to Jurisdictions'!P462-'Administrative Fees'!P462</f>
        <v>418493.08999999997</v>
      </c>
      <c r="Q462" s="6">
        <f>'Net Tax Paid to Jurisdictions'!Q462-'Administrative Fees'!Q462</f>
        <v>387252.20000000007</v>
      </c>
      <c r="R462" s="6">
        <f>'Net Tax Paid to Jurisdictions'!R462-'Administrative Fees'!R462</f>
        <v>374689.11</v>
      </c>
      <c r="S462" s="6">
        <f>'Net Tax Paid to Jurisdictions'!S462-'Administrative Fees'!S462</f>
        <v>386708.26</v>
      </c>
      <c r="T462" s="6">
        <f>'Net Tax Paid to Jurisdictions'!T462-'Administrative Fees'!T462</f>
        <v>368483.99000000005</v>
      </c>
      <c r="U462" s="6">
        <v>362613.84</v>
      </c>
      <c r="V462" s="6">
        <v>370358.56000000006</v>
      </c>
      <c r="W462" s="6">
        <v>374044.18000000005</v>
      </c>
      <c r="X462" s="6">
        <v>403570.05000000005</v>
      </c>
      <c r="Y462" s="6">
        <v>346668.78</v>
      </c>
      <c r="Z462" t="s">
        <v>558</v>
      </c>
    </row>
    <row r="463" spans="1:26" x14ac:dyDescent="0.55000000000000004">
      <c r="A463" t="str">
        <f>VLOOKUP(B463,[1]jurisdictions!$E$1:$F$65536,2,FALSE)</f>
        <v>DS740009</v>
      </c>
      <c r="B463" t="s">
        <v>448</v>
      </c>
      <c r="C463" s="1">
        <v>79525.260000000009</v>
      </c>
      <c r="D463" s="1">
        <v>97219.540000000023</v>
      </c>
      <c r="E463" s="1">
        <v>100917.86000000002</v>
      </c>
      <c r="F463" s="1">
        <v>99348.34</v>
      </c>
      <c r="G463" s="1">
        <v>103188.18999999999</v>
      </c>
      <c r="H463" s="1">
        <v>102779.22000000002</v>
      </c>
      <c r="I463" s="1">
        <v>102120.51000000002</v>
      </c>
      <c r="J463" s="1">
        <v>98117.540000000008</v>
      </c>
      <c r="K463" s="1">
        <v>102769.32</v>
      </c>
      <c r="L463" s="1">
        <v>96595.58</v>
      </c>
      <c r="M463" s="6">
        <v>95349.920000000013</v>
      </c>
      <c r="N463" s="6">
        <f>'Net Tax Paid to Jurisdictions'!N463-'Administrative Fees'!N463</f>
        <v>93237.999999999985</v>
      </c>
      <c r="O463" s="6">
        <f>'Net Tax Paid to Jurisdictions'!O463-'Administrative Fees'!O463</f>
        <v>84792.58</v>
      </c>
      <c r="P463" s="6">
        <f>'Net Tax Paid to Jurisdictions'!P463-'Administrative Fees'!P463</f>
        <v>78971.339999999982</v>
      </c>
      <c r="Q463" s="6">
        <f>'Net Tax Paid to Jurisdictions'!Q463-'Administrative Fees'!Q463</f>
        <v>74480.01999999999</v>
      </c>
      <c r="R463" s="6">
        <f>'Net Tax Paid to Jurisdictions'!R463-'Administrative Fees'!R463</f>
        <v>72242.020000000019</v>
      </c>
      <c r="S463" s="6">
        <f>'Net Tax Paid to Jurisdictions'!S463-'Administrative Fees'!S463</f>
        <v>74897.880000000019</v>
      </c>
      <c r="T463" s="6">
        <f>'Net Tax Paid to Jurisdictions'!T463-'Administrative Fees'!T463</f>
        <v>74389.149999999994</v>
      </c>
      <c r="U463" s="6">
        <v>75746.02</v>
      </c>
      <c r="V463" s="6">
        <v>74947.34</v>
      </c>
      <c r="W463" s="6">
        <v>80862.200000000026</v>
      </c>
      <c r="X463" s="6">
        <v>90579.11</v>
      </c>
      <c r="Y463" s="6">
        <v>90007.930000000008</v>
      </c>
      <c r="Z463" t="s">
        <v>558</v>
      </c>
    </row>
    <row r="464" spans="1:26" x14ac:dyDescent="0.55000000000000004">
      <c r="A464" t="str">
        <f>VLOOKUP(B464,[1]jurisdictions!$E$1:$F$65536,2,FALSE)</f>
        <v>DS740010</v>
      </c>
      <c r="B464" t="s">
        <v>449</v>
      </c>
      <c r="C464" s="1">
        <v>877804.65000000014</v>
      </c>
      <c r="D464" s="1">
        <v>988816.52000000014</v>
      </c>
      <c r="E464" s="1">
        <v>969671.46999999986</v>
      </c>
      <c r="F464" s="1">
        <v>1018600.2999999999</v>
      </c>
      <c r="G464" s="1">
        <v>1109664.25</v>
      </c>
      <c r="H464" s="1">
        <v>1126408.75</v>
      </c>
      <c r="I464" s="1">
        <v>1154061.47</v>
      </c>
      <c r="J464" s="1">
        <v>1312763.7999999998</v>
      </c>
      <c r="K464" s="1">
        <v>1210679.7499999998</v>
      </c>
      <c r="L464" s="1">
        <v>1179592.07</v>
      </c>
      <c r="M464" s="6">
        <v>1160630.1799999997</v>
      </c>
      <c r="N464" s="6">
        <f>'Net Tax Paid to Jurisdictions'!N464-'Administrative Fees'!N464</f>
        <v>1148417.42</v>
      </c>
      <c r="O464" s="6">
        <f>'Net Tax Paid to Jurisdictions'!O464-'Administrative Fees'!O464</f>
        <v>1086052.1700000002</v>
      </c>
      <c r="P464" s="6">
        <f>'Net Tax Paid to Jurisdictions'!P464-'Administrative Fees'!P464</f>
        <v>1073248.7800000003</v>
      </c>
      <c r="Q464" s="6">
        <f>'Net Tax Paid to Jurisdictions'!Q464-'Administrative Fees'!Q464</f>
        <v>1050841.4700000002</v>
      </c>
      <c r="R464" s="6">
        <f>'Net Tax Paid to Jurisdictions'!R464-'Administrative Fees'!R464</f>
        <v>1016015.3300000001</v>
      </c>
      <c r="S464" s="6">
        <f>'Net Tax Paid to Jurisdictions'!S464-'Administrative Fees'!S464</f>
        <v>1066901.44</v>
      </c>
      <c r="T464" s="6">
        <f>'Net Tax Paid to Jurisdictions'!T464-'Administrative Fees'!T464</f>
        <v>1056122.46</v>
      </c>
      <c r="U464" s="6">
        <v>1090040.1199999999</v>
      </c>
      <c r="V464" s="6">
        <v>1099559.55</v>
      </c>
      <c r="W464" s="6">
        <v>1160443.7000000002</v>
      </c>
      <c r="X464" s="6">
        <v>1249422.77</v>
      </c>
      <c r="Y464" s="6">
        <v>1271225.3699999999</v>
      </c>
      <c r="Z464" t="s">
        <v>558</v>
      </c>
    </row>
    <row r="465" spans="1:26" x14ac:dyDescent="0.55000000000000004">
      <c r="A465" t="str">
        <f>VLOOKUP(B465,[1]jurisdictions!$E$1:$F$65536,2,FALSE)</f>
        <v>DS740011</v>
      </c>
      <c r="B465" t="s">
        <v>450</v>
      </c>
      <c r="C465" s="1">
        <v>24621.880000000005</v>
      </c>
      <c r="D465" s="1">
        <v>31057.67</v>
      </c>
      <c r="E465" s="1">
        <v>30721.079999999998</v>
      </c>
      <c r="F465" s="1">
        <v>31899.480000000007</v>
      </c>
      <c r="G465" s="1">
        <v>35061.86</v>
      </c>
      <c r="H465" s="1">
        <v>32797.339999999997</v>
      </c>
      <c r="I465" s="1">
        <v>37266.26</v>
      </c>
      <c r="J465" s="1">
        <v>41911.420000000006</v>
      </c>
      <c r="K465" s="1">
        <v>47101.340000000011</v>
      </c>
      <c r="L465" s="1">
        <v>56021.530000000028</v>
      </c>
      <c r="M465" s="6">
        <v>53243.800000000017</v>
      </c>
      <c r="N465" s="6">
        <f>'Net Tax Paid to Jurisdictions'!N465-'Administrative Fees'!N465</f>
        <v>51168.95</v>
      </c>
      <c r="O465" s="6">
        <f>'Net Tax Paid to Jurisdictions'!O465-'Administrative Fees'!O465</f>
        <v>45422.01999999999</v>
      </c>
      <c r="P465" s="6">
        <f>'Net Tax Paid to Jurisdictions'!P465-'Administrative Fees'!P465</f>
        <v>44669.820000000014</v>
      </c>
      <c r="Q465" s="6">
        <f>'Net Tax Paid to Jurisdictions'!Q465-'Administrative Fees'!Q465</f>
        <v>42790.81</v>
      </c>
      <c r="R465" s="6">
        <f>'Net Tax Paid to Jurisdictions'!R465-'Administrative Fees'!R465</f>
        <v>41413.269999999997</v>
      </c>
      <c r="S465" s="6">
        <f>'Net Tax Paid to Jurisdictions'!S465-'Administrative Fees'!S465</f>
        <v>44760.930000000008</v>
      </c>
      <c r="T465" s="6">
        <f>'Net Tax Paid to Jurisdictions'!T465-'Administrative Fees'!T465</f>
        <v>44113.72</v>
      </c>
      <c r="U465" s="6">
        <v>50066.28</v>
      </c>
      <c r="V465" s="6">
        <v>61172.06</v>
      </c>
      <c r="W465" s="6">
        <v>57672.07</v>
      </c>
      <c r="X465" s="6">
        <v>62207.810000000005</v>
      </c>
      <c r="Y465" s="6">
        <v>62953.120000000024</v>
      </c>
      <c r="Z465" t="s">
        <v>558</v>
      </c>
    </row>
    <row r="466" spans="1:26" x14ac:dyDescent="0.55000000000000004">
      <c r="A466" t="str">
        <f>VLOOKUP(B466,[1]jurisdictions!$E$1:$F$65536,2,FALSE)</f>
        <v>DS740012</v>
      </c>
      <c r="B466" t="s">
        <v>451</v>
      </c>
      <c r="C466" s="1">
        <v>366131.65</v>
      </c>
      <c r="D466" s="1">
        <v>447219.96999999991</v>
      </c>
      <c r="E466" s="1">
        <v>535454.76000000013</v>
      </c>
      <c r="F466" s="1">
        <v>688030.27</v>
      </c>
      <c r="G466" s="1">
        <v>636844.84999999986</v>
      </c>
      <c r="H466" s="1">
        <v>506770.6999999999</v>
      </c>
      <c r="I466" s="1">
        <v>521854.19</v>
      </c>
      <c r="J466" s="1">
        <v>544979.69000000006</v>
      </c>
      <c r="K466" s="1">
        <v>506188.23</v>
      </c>
      <c r="L466" s="1">
        <v>502505.59000000008</v>
      </c>
      <c r="M466" s="6">
        <v>510707.31999999989</v>
      </c>
      <c r="N466" s="6">
        <f>'Net Tax Paid to Jurisdictions'!N466-'Administrative Fees'!N466</f>
        <v>505546.48</v>
      </c>
      <c r="O466" s="6">
        <f>'Net Tax Paid to Jurisdictions'!O466-'Administrative Fees'!O466</f>
        <v>472793.72999999986</v>
      </c>
      <c r="P466" s="6">
        <f>'Net Tax Paid to Jurisdictions'!P466-'Administrative Fees'!P466</f>
        <v>444749.58999999991</v>
      </c>
      <c r="Q466" s="6">
        <f>'Net Tax Paid to Jurisdictions'!Q466-'Administrative Fees'!Q466</f>
        <v>408131.52999999991</v>
      </c>
      <c r="R466" s="6">
        <f>'Net Tax Paid to Jurisdictions'!R466-'Administrative Fees'!R466</f>
        <v>398253.21</v>
      </c>
      <c r="S466" s="6">
        <f>'Net Tax Paid to Jurisdictions'!S466-'Administrative Fees'!S466</f>
        <v>389930.11000000004</v>
      </c>
      <c r="T466" s="6">
        <f>'Net Tax Paid to Jurisdictions'!T466-'Administrative Fees'!T466</f>
        <v>367582.54000000004</v>
      </c>
      <c r="U466" s="6">
        <v>374726.97000000003</v>
      </c>
      <c r="V466" s="6">
        <v>367652.31000000006</v>
      </c>
      <c r="W466" s="6">
        <v>423324.40000000008</v>
      </c>
      <c r="X466" s="6">
        <v>473635.47</v>
      </c>
      <c r="Y466" s="6">
        <v>477250.10000000003</v>
      </c>
      <c r="Z466" t="s">
        <v>558</v>
      </c>
    </row>
    <row r="467" spans="1:26" x14ac:dyDescent="0.55000000000000004">
      <c r="A467" t="str">
        <f>VLOOKUP(B467,[1]jurisdictions!$E$1:$F$65536,2,FALSE)</f>
        <v>DS740013</v>
      </c>
      <c r="B467" t="s">
        <v>452</v>
      </c>
      <c r="C467" s="1">
        <v>1557265.6199999999</v>
      </c>
      <c r="D467" s="1">
        <v>1850552.2099999997</v>
      </c>
      <c r="E467" s="1">
        <v>1872052.3499999999</v>
      </c>
      <c r="F467" s="1">
        <v>1889888.8900000004</v>
      </c>
      <c r="G467" s="1">
        <v>1935423.0399999996</v>
      </c>
      <c r="H467" s="1">
        <v>2008889.7199999997</v>
      </c>
      <c r="I467" s="1">
        <v>2073791.7899999991</v>
      </c>
      <c r="J467" s="1">
        <v>2465681.5399999996</v>
      </c>
      <c r="K467" s="1">
        <v>2173110.2300000004</v>
      </c>
      <c r="L467" s="1">
        <v>2009574.1500000006</v>
      </c>
      <c r="M467" s="6">
        <v>1976097.7500000002</v>
      </c>
      <c r="N467" s="6">
        <f>'Net Tax Paid to Jurisdictions'!N467-'Administrative Fees'!N467</f>
        <v>1982565.94</v>
      </c>
      <c r="O467" s="6">
        <f>'Net Tax Paid to Jurisdictions'!O467-'Administrative Fees'!O467</f>
        <v>1789172.95</v>
      </c>
      <c r="P467" s="6">
        <f>'Net Tax Paid to Jurisdictions'!P467-'Administrative Fees'!P467</f>
        <v>1723329.1399999997</v>
      </c>
      <c r="Q467" s="6">
        <f>'Net Tax Paid to Jurisdictions'!Q467-'Administrative Fees'!Q467</f>
        <v>1649596.69</v>
      </c>
      <c r="R467" s="6">
        <f>'Net Tax Paid to Jurisdictions'!R467-'Administrative Fees'!R467</f>
        <v>1589397.44</v>
      </c>
      <c r="S467" s="6">
        <f>'Net Tax Paid to Jurisdictions'!S467-'Administrative Fees'!S467</f>
        <v>1689748.22</v>
      </c>
      <c r="T467" s="6">
        <f>'Net Tax Paid to Jurisdictions'!T467-'Administrative Fees'!T467</f>
        <v>1602360.6299999997</v>
      </c>
      <c r="U467" s="6">
        <v>1604528.5799999998</v>
      </c>
      <c r="V467" s="6">
        <v>1565756.8599999999</v>
      </c>
      <c r="W467" s="6">
        <v>1624144.8600000003</v>
      </c>
      <c r="X467" s="6">
        <v>1749347.47</v>
      </c>
      <c r="Y467" s="6">
        <v>1793309.1400000001</v>
      </c>
      <c r="Z467" t="s">
        <v>558</v>
      </c>
    </row>
    <row r="468" spans="1:26" x14ac:dyDescent="0.55000000000000004">
      <c r="A468" t="str">
        <f>VLOOKUP(B468,[1]jurisdictions!$E$1:$F$65536,2,FALSE)</f>
        <v>DS740014</v>
      </c>
      <c r="B468" t="s">
        <v>453</v>
      </c>
      <c r="C468" s="1">
        <v>46713.25</v>
      </c>
      <c r="D468" s="1">
        <v>55783.130000000005</v>
      </c>
      <c r="E468" s="1">
        <v>50653.760000000017</v>
      </c>
      <c r="F468" s="1">
        <v>44287.180000000008</v>
      </c>
      <c r="G468" s="1">
        <v>47330.78</v>
      </c>
      <c r="H468" s="1">
        <v>54313.420000000006</v>
      </c>
      <c r="I468" s="1">
        <v>53400.05000000001</v>
      </c>
      <c r="J468" s="1">
        <v>60197.550000000017</v>
      </c>
      <c r="K468" s="1">
        <v>52577.950000000012</v>
      </c>
      <c r="L468" s="1">
        <v>49342.560000000005</v>
      </c>
      <c r="M468" s="6">
        <v>49949.12000000001</v>
      </c>
      <c r="N468" s="6">
        <f>'Net Tax Paid to Jurisdictions'!N468-'Administrative Fees'!N468</f>
        <v>48669.23</v>
      </c>
      <c r="O468" s="6">
        <f>'Net Tax Paid to Jurisdictions'!O468-'Administrative Fees'!O468</f>
        <v>42129.63</v>
      </c>
      <c r="P468" s="6">
        <f>'Net Tax Paid to Jurisdictions'!P468-'Administrative Fees'!P468</f>
        <v>37810.26</v>
      </c>
      <c r="Q468" s="6">
        <f>'Net Tax Paid to Jurisdictions'!Q468-'Administrative Fees'!Q468</f>
        <v>31906.880000000005</v>
      </c>
      <c r="R468" s="6">
        <f>'Net Tax Paid to Jurisdictions'!R468-'Administrative Fees'!R468</f>
        <v>28795.94</v>
      </c>
      <c r="S468" s="6">
        <f>'Net Tax Paid to Jurisdictions'!S468-'Administrative Fees'!S468</f>
        <v>32722.179999999997</v>
      </c>
      <c r="T468" s="6">
        <f>'Net Tax Paid to Jurisdictions'!T468-'Administrative Fees'!T468</f>
        <v>30879.99</v>
      </c>
      <c r="U468" s="6">
        <v>31461.67</v>
      </c>
      <c r="V468" s="6">
        <v>33975.340000000004</v>
      </c>
      <c r="W468" s="6">
        <v>33491.14</v>
      </c>
      <c r="X468" s="6">
        <v>39857.990000000005</v>
      </c>
      <c r="Y468" s="6">
        <v>48496.99</v>
      </c>
      <c r="Z468" t="s">
        <v>558</v>
      </c>
    </row>
    <row r="469" spans="1:26" x14ac:dyDescent="0.55000000000000004">
      <c r="A469" t="str">
        <f>VLOOKUP(B469,[1]jurisdictions!$E$1:$F$65536,2,FALSE)</f>
        <v>DS740015</v>
      </c>
      <c r="B469" t="s">
        <v>454</v>
      </c>
      <c r="C469" s="1">
        <v>105799.38</v>
      </c>
      <c r="D469" s="1">
        <v>151066.18</v>
      </c>
      <c r="E469" s="1">
        <v>168185.86000000004</v>
      </c>
      <c r="F469" s="1">
        <v>161461.84000000003</v>
      </c>
      <c r="G469" s="1">
        <v>169607.76000000004</v>
      </c>
      <c r="H469" s="1">
        <v>177572.72</v>
      </c>
      <c r="I469" s="1">
        <v>185171.32</v>
      </c>
      <c r="J469" s="1">
        <v>215036.19000000003</v>
      </c>
      <c r="K469" s="1">
        <v>188198.69</v>
      </c>
      <c r="L469" s="1">
        <v>190212.63999999998</v>
      </c>
      <c r="M469" s="6">
        <v>182288.45</v>
      </c>
      <c r="N469" s="6">
        <f>'Net Tax Paid to Jurisdictions'!N469-'Administrative Fees'!N469</f>
        <v>195345.98</v>
      </c>
      <c r="O469" s="6">
        <f>'Net Tax Paid to Jurisdictions'!O469-'Administrative Fees'!O469</f>
        <v>176847.66000000003</v>
      </c>
      <c r="P469" s="6">
        <f>'Net Tax Paid to Jurisdictions'!P469-'Administrative Fees'!P469</f>
        <v>169239.51</v>
      </c>
      <c r="Q469" s="6">
        <f>'Net Tax Paid to Jurisdictions'!Q469-'Administrative Fees'!Q469</f>
        <v>157837.37999999998</v>
      </c>
      <c r="R469" s="6">
        <f>'Net Tax Paid to Jurisdictions'!R469-'Administrative Fees'!R469</f>
        <v>148147.59999999998</v>
      </c>
      <c r="S469" s="6">
        <f>'Net Tax Paid to Jurisdictions'!S469-'Administrative Fees'!S469</f>
        <v>155576.62</v>
      </c>
      <c r="T469" s="6">
        <f>'Net Tax Paid to Jurisdictions'!T469-'Administrative Fees'!T469</f>
        <v>148228</v>
      </c>
      <c r="U469" s="6">
        <v>142395.23000000001</v>
      </c>
      <c r="V469" s="6">
        <v>156960.22999999995</v>
      </c>
      <c r="W469" s="6">
        <v>165540.21</v>
      </c>
      <c r="X469" s="6">
        <v>177366.79</v>
      </c>
      <c r="Y469" s="6">
        <v>164200.12</v>
      </c>
      <c r="Z469" t="s">
        <v>558</v>
      </c>
    </row>
    <row r="470" spans="1:26" x14ac:dyDescent="0.55000000000000004">
      <c r="A470" t="str">
        <f>VLOOKUP(B470,[1]jurisdictions!$E$1:$F$65536,2,FALSE)</f>
        <v>DS740016</v>
      </c>
      <c r="B470" t="s">
        <v>455</v>
      </c>
      <c r="C470" s="1">
        <v>1503673.03</v>
      </c>
      <c r="D470" s="1">
        <v>1850642.5599999996</v>
      </c>
      <c r="E470" s="1">
        <v>1907685.6499999997</v>
      </c>
      <c r="F470" s="1">
        <v>1948821.83</v>
      </c>
      <c r="G470" s="1">
        <v>2099148.48</v>
      </c>
      <c r="H470" s="1">
        <v>2198343.0100000002</v>
      </c>
      <c r="I470" s="1">
        <v>2271518.5100000007</v>
      </c>
      <c r="J470" s="1">
        <v>2702891.3300000015</v>
      </c>
      <c r="K470" s="1">
        <v>2471814.52</v>
      </c>
      <c r="L470" s="1">
        <v>2342430.2100000004</v>
      </c>
      <c r="M470" s="6">
        <v>2242632.2200000002</v>
      </c>
      <c r="N470" s="6">
        <f>'Net Tax Paid to Jurisdictions'!N470-'Administrative Fees'!N470</f>
        <v>2187195.2599999998</v>
      </c>
      <c r="O470" s="6">
        <f>'Net Tax Paid to Jurisdictions'!O470-'Administrative Fees'!O470</f>
        <v>2007724.4</v>
      </c>
      <c r="P470" s="6">
        <f>'Net Tax Paid to Jurisdictions'!P470-'Administrative Fees'!P470</f>
        <v>1906829.02</v>
      </c>
      <c r="Q470" s="6">
        <f>'Net Tax Paid to Jurisdictions'!Q470-'Administrative Fees'!Q470</f>
        <v>1827275.31</v>
      </c>
      <c r="R470" s="6">
        <f>'Net Tax Paid to Jurisdictions'!R470-'Administrative Fees'!R470</f>
        <v>1658909.0199999998</v>
      </c>
      <c r="S470" s="6">
        <f>'Net Tax Paid to Jurisdictions'!S470-'Administrative Fees'!S470</f>
        <v>1751385.5600000003</v>
      </c>
      <c r="T470" s="6">
        <f>'Net Tax Paid to Jurisdictions'!T470-'Administrative Fees'!T470</f>
        <v>1701331.5299999998</v>
      </c>
      <c r="U470" s="6">
        <v>1689194.9</v>
      </c>
      <c r="V470" s="6">
        <v>1650860.4200000004</v>
      </c>
      <c r="W470" s="6">
        <v>1720693.1199999999</v>
      </c>
      <c r="X470" s="6">
        <v>1820540.75</v>
      </c>
      <c r="Y470" s="6">
        <v>1829908.17</v>
      </c>
      <c r="Z470" t="s">
        <v>558</v>
      </c>
    </row>
    <row r="471" spans="1:26" x14ac:dyDescent="0.55000000000000004">
      <c r="A471" t="str">
        <f>VLOOKUP(B471,[1]jurisdictions!$E$1:$F$65536,2,FALSE)</f>
        <v>DS740017</v>
      </c>
      <c r="B471" t="s">
        <v>456</v>
      </c>
      <c r="C471" s="1">
        <v>531831.2699999999</v>
      </c>
      <c r="D471" s="1">
        <v>609270.37999999989</v>
      </c>
      <c r="E471" s="1">
        <v>580723.54</v>
      </c>
      <c r="F471" s="1">
        <v>582374.96</v>
      </c>
      <c r="G471" s="1">
        <v>599795.05999999994</v>
      </c>
      <c r="H471" s="1">
        <v>596359.23</v>
      </c>
      <c r="I471" s="1">
        <v>596845.68999999994</v>
      </c>
      <c r="J471" s="1">
        <v>659619.94000000006</v>
      </c>
      <c r="K471" s="1">
        <v>601108.15999999992</v>
      </c>
      <c r="L471" s="1">
        <v>562886.65999999992</v>
      </c>
      <c r="M471" s="6">
        <v>536273.66999999993</v>
      </c>
      <c r="N471" s="6">
        <f>'Net Tax Paid to Jurisdictions'!N471-'Administrative Fees'!N471</f>
        <v>539247.73</v>
      </c>
      <c r="O471" s="6">
        <f>'Net Tax Paid to Jurisdictions'!O471-'Administrative Fees'!O471</f>
        <v>474157.31000000006</v>
      </c>
      <c r="P471" s="6">
        <f>'Net Tax Paid to Jurisdictions'!P471-'Administrative Fees'!P471</f>
        <v>445381.05</v>
      </c>
      <c r="Q471" s="6">
        <f>'Net Tax Paid to Jurisdictions'!Q471-'Administrative Fees'!Q471</f>
        <v>413889.88</v>
      </c>
      <c r="R471" s="6">
        <f>'Net Tax Paid to Jurisdictions'!R471-'Administrative Fees'!R471</f>
        <v>369274.18</v>
      </c>
      <c r="S471" s="6">
        <f>'Net Tax Paid to Jurisdictions'!S471-'Administrative Fees'!S471</f>
        <v>382246.27999999997</v>
      </c>
      <c r="T471" s="6">
        <f>'Net Tax Paid to Jurisdictions'!T471-'Administrative Fees'!T471</f>
        <v>368298.63999999996</v>
      </c>
      <c r="U471" s="6">
        <v>381929.05999999994</v>
      </c>
      <c r="V471" s="6">
        <v>427250.92999999993</v>
      </c>
      <c r="W471" s="6">
        <v>445199.41000000003</v>
      </c>
      <c r="X471" s="6">
        <v>453618.25999999995</v>
      </c>
      <c r="Y471" s="6">
        <v>400889.51</v>
      </c>
      <c r="Z471" t="s">
        <v>558</v>
      </c>
    </row>
    <row r="472" spans="1:26" x14ac:dyDescent="0.55000000000000004">
      <c r="A472" t="str">
        <f>VLOOKUP(B472,[1]jurisdictions!$E$1:$F$65536,2,FALSE)</f>
        <v>DS741000</v>
      </c>
      <c r="B472" t="s">
        <v>457</v>
      </c>
      <c r="C472" s="1">
        <v>3521773.31</v>
      </c>
      <c r="D472" s="1">
        <v>3819200.3000000007</v>
      </c>
      <c r="E472" s="1">
        <v>3722600.5300000003</v>
      </c>
      <c r="F472" s="1">
        <v>4725049.620000001</v>
      </c>
      <c r="G472" s="1">
        <v>5470219.6700000009</v>
      </c>
      <c r="H472" s="1">
        <v>5358414.9200000018</v>
      </c>
      <c r="I472" s="1">
        <v>5247070.29</v>
      </c>
      <c r="J472" s="1">
        <v>3766304.9800000004</v>
      </c>
      <c r="K472" s="1">
        <v>3266589.88</v>
      </c>
      <c r="L472" s="1">
        <v>2895010.5900000003</v>
      </c>
      <c r="M472" s="6">
        <v>3555381.5599999996</v>
      </c>
      <c r="N472" s="6">
        <f>'Net Tax Paid to Jurisdictions'!N472-'Administrative Fees'!N472</f>
        <v>3992536.43</v>
      </c>
      <c r="O472" s="6">
        <f>'Net Tax Paid to Jurisdictions'!O472-'Administrative Fees'!O472</f>
        <v>3754735.7499999995</v>
      </c>
      <c r="P472" s="6">
        <f>'Net Tax Paid to Jurisdictions'!P472-'Administrative Fees'!P472</f>
        <v>3536871.59</v>
      </c>
      <c r="Q472" s="6">
        <f>'Net Tax Paid to Jurisdictions'!Q472-'Administrative Fees'!Q472</f>
        <v>3363871.53</v>
      </c>
      <c r="R472" s="6">
        <f>'Net Tax Paid to Jurisdictions'!R472-'Administrative Fees'!R472</f>
        <v>2977585.3699999996</v>
      </c>
      <c r="S472" s="6">
        <f>'Net Tax Paid to Jurisdictions'!S472-'Administrative Fees'!S472</f>
        <v>3063299.2299999995</v>
      </c>
      <c r="T472" s="6">
        <f>'Net Tax Paid to Jurisdictions'!T472-'Administrative Fees'!T472</f>
        <v>2999950.2899999996</v>
      </c>
      <c r="U472" s="6">
        <v>3075947.7099999995</v>
      </c>
      <c r="V472" s="6">
        <v>3064693.24</v>
      </c>
      <c r="W472" s="6">
        <v>3207762.8500000006</v>
      </c>
      <c r="X472" s="6">
        <v>3107023.5000000005</v>
      </c>
      <c r="Y472" s="6">
        <v>1218294.1700000002</v>
      </c>
      <c r="Z472" t="s">
        <v>558</v>
      </c>
    </row>
    <row r="473" spans="1:26" x14ac:dyDescent="0.55000000000000004">
      <c r="A473" t="str">
        <f>VLOOKUP(B473,[1]jurisdictions!$E$1:$F$65536,2,FALSE)</f>
        <v>DS750001</v>
      </c>
      <c r="B473" t="s">
        <v>458</v>
      </c>
      <c r="C473" s="1">
        <v>0</v>
      </c>
      <c r="D473" s="1">
        <v>4586.1299999999992</v>
      </c>
      <c r="E473" s="1">
        <v>7381.7400000000007</v>
      </c>
      <c r="F473" s="1">
        <v>7886.630000000001</v>
      </c>
      <c r="G473" s="1">
        <v>8303.57</v>
      </c>
      <c r="H473" s="1">
        <v>8995.2000000000007</v>
      </c>
      <c r="I473" s="1">
        <v>8929.27</v>
      </c>
      <c r="J473" s="1">
        <v>19986.780000000002</v>
      </c>
      <c r="K473" s="1">
        <v>12876.800000000001</v>
      </c>
      <c r="L473" s="1">
        <v>13163.880000000001</v>
      </c>
      <c r="M473" s="6">
        <v>13779.620000000003</v>
      </c>
      <c r="N473" s="6">
        <f>'Net Tax Paid to Jurisdictions'!N473-'Administrative Fees'!N473</f>
        <v>12274.88</v>
      </c>
      <c r="O473" s="6">
        <f>'Net Tax Paid to Jurisdictions'!O473-'Administrative Fees'!O473</f>
        <v>10458.070000000002</v>
      </c>
      <c r="P473" s="6">
        <f>'Net Tax Paid to Jurisdictions'!P473-'Administrative Fees'!P473</f>
        <v>9827.5299999999988</v>
      </c>
      <c r="Q473" s="6">
        <f>'Net Tax Paid to Jurisdictions'!Q473-'Administrative Fees'!Q473</f>
        <v>9993.52</v>
      </c>
      <c r="R473" s="6">
        <f>'Net Tax Paid to Jurisdictions'!R473-'Administrative Fees'!R473</f>
        <v>10241.02</v>
      </c>
      <c r="S473" s="6">
        <f>'Net Tax Paid to Jurisdictions'!S473-'Administrative Fees'!S473</f>
        <v>11156.09</v>
      </c>
      <c r="T473" s="6">
        <f>'Net Tax Paid to Jurisdictions'!T473-'Administrative Fees'!T473</f>
        <v>10578.38</v>
      </c>
      <c r="U473" s="6">
        <v>11157.87</v>
      </c>
      <c r="V473" s="6">
        <v>10332.129999999999</v>
      </c>
      <c r="W473" s="6">
        <v>10603.69</v>
      </c>
      <c r="X473" s="6">
        <v>11277.759999999998</v>
      </c>
      <c r="Y473" s="6">
        <v>11571.470000000001</v>
      </c>
      <c r="Z473" t="s">
        <v>559</v>
      </c>
    </row>
    <row r="474" spans="1:26" x14ac:dyDescent="0.55000000000000004">
      <c r="A474" t="str">
        <f>VLOOKUP(B474,[1]jurisdictions!$E$1:$F$65536,2,FALSE)</f>
        <v>DS750002</v>
      </c>
      <c r="B474" t="s">
        <v>459</v>
      </c>
      <c r="C474" s="1">
        <v>3361.3199999999997</v>
      </c>
      <c r="D474" s="1">
        <v>19690.060000000001</v>
      </c>
      <c r="E474" s="1">
        <v>3387.6699999999996</v>
      </c>
      <c r="F474" s="1">
        <v>3752.8600000000006</v>
      </c>
      <c r="G474" s="1">
        <v>4616.2099999999991</v>
      </c>
      <c r="H474" s="1">
        <v>4495.3099999999995</v>
      </c>
      <c r="I474" s="1">
        <v>3457.0899999999997</v>
      </c>
      <c r="J474" s="1">
        <v>6722.99</v>
      </c>
      <c r="K474" s="1">
        <v>5053.1400000000003</v>
      </c>
      <c r="L474" s="1">
        <v>4015.4399999999996</v>
      </c>
      <c r="M474" s="6">
        <v>3914.9900000000002</v>
      </c>
      <c r="N474" s="6">
        <f>'Net Tax Paid to Jurisdictions'!N474-'Administrative Fees'!N474</f>
        <v>3736.4699999999993</v>
      </c>
      <c r="O474" s="6">
        <f>'Net Tax Paid to Jurisdictions'!O474-'Administrative Fees'!O474</f>
        <v>3619.4</v>
      </c>
      <c r="P474" s="6">
        <f>'Net Tax Paid to Jurisdictions'!P474-'Administrative Fees'!P474</f>
        <v>3668.3500000000004</v>
      </c>
      <c r="Q474" s="6">
        <f>'Net Tax Paid to Jurisdictions'!Q474-'Administrative Fees'!Q474</f>
        <v>3744.07</v>
      </c>
      <c r="R474" s="6">
        <f>'Net Tax Paid to Jurisdictions'!R474-'Administrative Fees'!R474</f>
        <v>4147.2599999999993</v>
      </c>
      <c r="S474" s="6">
        <f>'Net Tax Paid to Jurisdictions'!S474-'Administrative Fees'!S474</f>
        <v>3883.5799999999995</v>
      </c>
      <c r="T474" s="6">
        <f>'Net Tax Paid to Jurisdictions'!T474-'Administrative Fees'!T474</f>
        <v>3395.4000000000005</v>
      </c>
      <c r="U474" s="6">
        <v>3232.48</v>
      </c>
      <c r="V474" s="6">
        <v>3539.1</v>
      </c>
      <c r="W474" s="6">
        <v>3615.0999999999995</v>
      </c>
      <c r="X474" s="6">
        <v>3892.01</v>
      </c>
      <c r="Y474" s="6">
        <v>4017.94</v>
      </c>
      <c r="Z474" t="s">
        <v>559</v>
      </c>
    </row>
    <row r="475" spans="1:26" x14ac:dyDescent="0.55000000000000004">
      <c r="A475" t="str">
        <f>VLOOKUP(B475,[1]jurisdictions!$E$1:$F$65536,2,FALSE)</f>
        <v>DS751000</v>
      </c>
      <c r="B475" t="s">
        <v>460</v>
      </c>
      <c r="C475" s="1">
        <v>176090.33000000002</v>
      </c>
      <c r="D475" s="1">
        <v>230642.37999999998</v>
      </c>
      <c r="E475" s="1">
        <v>230748.86000000004</v>
      </c>
      <c r="F475" s="1">
        <v>236230.29999999996</v>
      </c>
      <c r="G475" s="1">
        <v>288684.48</v>
      </c>
      <c r="H475" s="1">
        <v>320577.42999999993</v>
      </c>
      <c r="I475" s="1">
        <v>330830.90999999997</v>
      </c>
      <c r="J475" s="1">
        <v>326051.80999999988</v>
      </c>
      <c r="K475" s="1">
        <v>310210.38</v>
      </c>
      <c r="L475" s="1">
        <v>298421.99</v>
      </c>
      <c r="M475" s="6">
        <v>639662.4099999998</v>
      </c>
      <c r="N475" s="6">
        <f>'Net Tax Paid to Jurisdictions'!N475-'Administrative Fees'!N475</f>
        <v>877701.36999999988</v>
      </c>
      <c r="O475" s="6">
        <f>'Net Tax Paid to Jurisdictions'!O475-'Administrative Fees'!O475</f>
        <v>858998.54999999993</v>
      </c>
      <c r="P475" s="6">
        <f>'Net Tax Paid to Jurisdictions'!P475-'Administrative Fees'!P475</f>
        <v>808809.74</v>
      </c>
      <c r="Q475" s="6">
        <f>'Net Tax Paid to Jurisdictions'!Q475-'Administrative Fees'!Q475</f>
        <v>768908.17999999993</v>
      </c>
      <c r="R475" s="6">
        <f>'Net Tax Paid to Jurisdictions'!R475-'Administrative Fees'!R475</f>
        <v>767600.70000000007</v>
      </c>
      <c r="S475" s="6">
        <f>'Net Tax Paid to Jurisdictions'!S475-'Administrative Fees'!S475</f>
        <v>689785.62000000011</v>
      </c>
      <c r="T475" s="6">
        <f>'Net Tax Paid to Jurisdictions'!T475-'Administrative Fees'!T475</f>
        <v>671574.19</v>
      </c>
      <c r="U475" s="6">
        <v>698015.68</v>
      </c>
      <c r="V475" s="6">
        <v>607605.57000000018</v>
      </c>
      <c r="W475" s="6">
        <v>588665.57999999984</v>
      </c>
      <c r="X475" s="6">
        <v>730795.14</v>
      </c>
      <c r="Y475" s="6">
        <v>821921.23</v>
      </c>
      <c r="Z475" t="s">
        <v>559</v>
      </c>
    </row>
    <row r="476" spans="1:26" x14ac:dyDescent="0.55000000000000004">
      <c r="A476" t="str">
        <f>VLOOKUP(B476,[1]jurisdictions!$E$1:$F$65536,2,FALSE)</f>
        <v>DS760001</v>
      </c>
      <c r="B476" t="s">
        <v>461</v>
      </c>
      <c r="C476" s="1">
        <v>264754.11000000004</v>
      </c>
      <c r="D476" s="1">
        <v>276499.08</v>
      </c>
      <c r="E476" s="1">
        <v>239866.53000000003</v>
      </c>
      <c r="F476" s="1">
        <v>229839.73</v>
      </c>
      <c r="G476" s="1">
        <v>259102.66999999995</v>
      </c>
      <c r="H476" s="1">
        <v>252994.43</v>
      </c>
      <c r="I476" s="1">
        <v>257935.21</v>
      </c>
      <c r="J476" s="1">
        <v>545901.12999999977</v>
      </c>
      <c r="K476" s="1">
        <v>325301.75999999995</v>
      </c>
      <c r="L476" s="1">
        <v>291593.98999999993</v>
      </c>
      <c r="M476" s="6">
        <v>250272.92</v>
      </c>
      <c r="N476" s="6">
        <f>'Net Tax Paid to Jurisdictions'!N476-'Administrative Fees'!N476</f>
        <v>216476.83</v>
      </c>
      <c r="O476" s="6">
        <f>'Net Tax Paid to Jurisdictions'!O476-'Administrative Fees'!O476</f>
        <v>185135.70999999996</v>
      </c>
      <c r="P476" s="6">
        <f>'Net Tax Paid to Jurisdictions'!P476-'Administrative Fees'!P476</f>
        <v>180106.55999999997</v>
      </c>
      <c r="Q476" s="6">
        <f>'Net Tax Paid to Jurisdictions'!Q476-'Administrative Fees'!Q476</f>
        <v>155999.59000000003</v>
      </c>
      <c r="R476" s="6">
        <f>'Net Tax Paid to Jurisdictions'!R476-'Administrative Fees'!R476</f>
        <v>163505.47999999998</v>
      </c>
      <c r="S476" s="6">
        <f>'Net Tax Paid to Jurisdictions'!S476-'Administrative Fees'!S476</f>
        <v>180440.38999999998</v>
      </c>
      <c r="T476" s="6">
        <f>'Net Tax Paid to Jurisdictions'!T476-'Administrative Fees'!T476</f>
        <v>183590.19</v>
      </c>
      <c r="U476" s="6">
        <v>182365.98</v>
      </c>
      <c r="V476" s="6">
        <v>194265.93000000002</v>
      </c>
      <c r="W476" s="6">
        <v>196188.00999999998</v>
      </c>
      <c r="X476" s="6">
        <v>233826.06</v>
      </c>
      <c r="Y476" s="6">
        <v>252058.48</v>
      </c>
      <c r="Z476" t="s">
        <v>560</v>
      </c>
    </row>
    <row r="477" spans="1:26" x14ac:dyDescent="0.55000000000000004">
      <c r="A477" t="str">
        <f>VLOOKUP(B477,[1]jurisdictions!$E$1:$F$65536,2,FALSE)</f>
        <v>DS760002</v>
      </c>
      <c r="B477" t="s">
        <v>462</v>
      </c>
      <c r="C477" s="1">
        <v>17639.45</v>
      </c>
      <c r="D477" s="1">
        <v>19672.319999999992</v>
      </c>
      <c r="E477" s="1">
        <v>13286.749999999998</v>
      </c>
      <c r="F477" s="1">
        <v>16508.439999999991</v>
      </c>
      <c r="G477" s="1">
        <v>22491.71</v>
      </c>
      <c r="H477" s="1">
        <v>26652.950000000004</v>
      </c>
      <c r="I477" s="1">
        <v>25587.239999999998</v>
      </c>
      <c r="J477" s="1">
        <v>40525.700000000019</v>
      </c>
      <c r="K477" s="1">
        <v>23529.700000000004</v>
      </c>
      <c r="L477" s="1">
        <v>20429.119999999995</v>
      </c>
      <c r="M477" s="6">
        <v>20421.379999999997</v>
      </c>
      <c r="N477" s="6">
        <f>'Net Tax Paid to Jurisdictions'!N477-'Administrative Fees'!N477</f>
        <v>20192.679999999997</v>
      </c>
      <c r="O477" s="6">
        <f>'Net Tax Paid to Jurisdictions'!O477-'Administrative Fees'!O477</f>
        <v>19533.72</v>
      </c>
      <c r="P477" s="6">
        <f>'Net Tax Paid to Jurisdictions'!P477-'Administrative Fees'!P477</f>
        <v>17914.489999999998</v>
      </c>
      <c r="Q477" s="6">
        <f>'Net Tax Paid to Jurisdictions'!Q477-'Administrative Fees'!Q477</f>
        <v>21924.799999999999</v>
      </c>
      <c r="R477" s="6">
        <f>'Net Tax Paid to Jurisdictions'!R477-'Administrative Fees'!R477</f>
        <v>23195.530000000002</v>
      </c>
      <c r="S477" s="6">
        <f>'Net Tax Paid to Jurisdictions'!S477-'Administrative Fees'!S477</f>
        <v>27137.049999999992</v>
      </c>
      <c r="T477" s="6">
        <f>'Net Tax Paid to Jurisdictions'!T477-'Administrative Fees'!T477</f>
        <v>27141.94</v>
      </c>
      <c r="U477" s="6">
        <v>28603.11</v>
      </c>
      <c r="V477" s="6">
        <v>32790.550000000003</v>
      </c>
      <c r="W477" s="6">
        <v>36994.749999999993</v>
      </c>
      <c r="X477" s="6">
        <v>37422.199999999997</v>
      </c>
      <c r="Y477" s="6">
        <v>46801.960000000006</v>
      </c>
      <c r="Z477" t="s">
        <v>560</v>
      </c>
    </row>
    <row r="478" spans="1:26" x14ac:dyDescent="0.55000000000000004">
      <c r="A478" t="str">
        <f>VLOOKUP(B478,[1]jurisdictions!$E$1:$F$65536,2,FALSE)</f>
        <v>DS760003</v>
      </c>
      <c r="B478" t="s">
        <v>463</v>
      </c>
      <c r="C478" s="1">
        <v>7185.4299999999994</v>
      </c>
      <c r="D478" s="1">
        <v>10879.48</v>
      </c>
      <c r="E478" s="1">
        <v>10501.69</v>
      </c>
      <c r="F478" s="1">
        <v>9729.7099999999991</v>
      </c>
      <c r="G478" s="1">
        <v>8766.19</v>
      </c>
      <c r="H478" s="1">
        <v>9279.7899999999991</v>
      </c>
      <c r="I478" s="1">
        <v>9326.09</v>
      </c>
      <c r="J478" s="1">
        <v>10202.310000000001</v>
      </c>
      <c r="K478" s="1">
        <v>9567.5000000000018</v>
      </c>
      <c r="L478" s="1">
        <v>9810.7799999999988</v>
      </c>
      <c r="M478" s="6">
        <v>8398.59</v>
      </c>
      <c r="N478" s="6">
        <f>'Net Tax Paid to Jurisdictions'!N478-'Administrative Fees'!N478</f>
        <v>8380.5300000000007</v>
      </c>
      <c r="O478" s="6">
        <f>'Net Tax Paid to Jurisdictions'!O478-'Administrative Fees'!O478</f>
        <v>7103.71</v>
      </c>
      <c r="P478" s="6">
        <f>'Net Tax Paid to Jurisdictions'!P478-'Administrative Fees'!P478</f>
        <v>6933.2199999999993</v>
      </c>
      <c r="Q478" s="6">
        <f>'Net Tax Paid to Jurisdictions'!Q478-'Administrative Fees'!Q478</f>
        <v>6703.47</v>
      </c>
      <c r="R478" s="6">
        <f>'Net Tax Paid to Jurisdictions'!R478-'Administrative Fees'!R478</f>
        <v>7617.0199999999986</v>
      </c>
      <c r="S478" s="6">
        <f>'Net Tax Paid to Jurisdictions'!S478-'Administrative Fees'!S478</f>
        <v>6518.829999999999</v>
      </c>
      <c r="T478" s="6">
        <f>'Net Tax Paid to Jurisdictions'!T478-'Administrative Fees'!T478</f>
        <v>6289.4799999999987</v>
      </c>
      <c r="U478" s="6">
        <v>6427.65</v>
      </c>
      <c r="V478" s="6">
        <v>6758.8499999999995</v>
      </c>
      <c r="W478" s="6">
        <v>6014.2299999999987</v>
      </c>
      <c r="X478" s="6">
        <v>6051.5200000000013</v>
      </c>
      <c r="Y478" s="6">
        <v>6025.630000000001</v>
      </c>
      <c r="Z478" t="s">
        <v>560</v>
      </c>
    </row>
    <row r="479" spans="1:26" x14ac:dyDescent="0.55000000000000004">
      <c r="A479" t="str">
        <f>VLOOKUP(B479,[1]jurisdictions!$E$1:$F$65536,2,FALSE)</f>
        <v>DS761000</v>
      </c>
      <c r="B479" t="s">
        <v>464</v>
      </c>
      <c r="C479" s="1">
        <v>120986.01000000001</v>
      </c>
      <c r="D479" s="1">
        <v>211379.23000000004</v>
      </c>
      <c r="E479" s="1">
        <v>231557.82999999996</v>
      </c>
      <c r="F479" s="1">
        <v>243297.39999999997</v>
      </c>
      <c r="G479" s="1">
        <v>303537.39999999997</v>
      </c>
      <c r="H479" s="1">
        <v>325004.25999999989</v>
      </c>
      <c r="I479" s="1">
        <v>338177.4</v>
      </c>
      <c r="J479" s="1">
        <v>1092562.0799999996</v>
      </c>
      <c r="K479" s="1">
        <v>553672.91</v>
      </c>
      <c r="L479" s="1">
        <v>525822.24</v>
      </c>
      <c r="M479" s="6">
        <v>407900.88000000006</v>
      </c>
      <c r="N479" s="6">
        <f>'Net Tax Paid to Jurisdictions'!N479-'Administrative Fees'!N479</f>
        <v>334020.57</v>
      </c>
      <c r="O479" s="6">
        <f>'Net Tax Paid to Jurisdictions'!O479-'Administrative Fees'!O479</f>
        <v>330119.78000000009</v>
      </c>
      <c r="P479" s="6">
        <f>'Net Tax Paid to Jurisdictions'!P479-'Administrative Fees'!P479</f>
        <v>327911.52000000008</v>
      </c>
      <c r="Q479" s="6">
        <f>'Net Tax Paid to Jurisdictions'!Q479-'Administrative Fees'!Q479</f>
        <v>322962.24</v>
      </c>
      <c r="R479" s="6">
        <f>'Net Tax Paid to Jurisdictions'!R479-'Administrative Fees'!R479</f>
        <v>348779.08</v>
      </c>
      <c r="S479" s="6">
        <f>'Net Tax Paid to Jurisdictions'!S479-'Administrative Fees'!S479</f>
        <v>334949.11000000004</v>
      </c>
      <c r="T479" s="6">
        <f>'Net Tax Paid to Jurisdictions'!T479-'Administrative Fees'!T479</f>
        <v>310698.17000000004</v>
      </c>
      <c r="U479" s="6">
        <v>312676.85000000003</v>
      </c>
      <c r="V479" s="6">
        <v>332426.75000000006</v>
      </c>
      <c r="W479" s="6">
        <v>356673.75000000006</v>
      </c>
      <c r="X479" s="6">
        <v>367359.25</v>
      </c>
      <c r="Y479" s="6">
        <v>340506.77999999997</v>
      </c>
      <c r="Z479" t="s">
        <v>560</v>
      </c>
    </row>
    <row r="480" spans="1:26" x14ac:dyDescent="0.55000000000000004">
      <c r="A480" t="str">
        <f>VLOOKUP(B480,[1]jurisdictions!$E$1:$F$65536,2,FALSE)</f>
        <v>DS770001</v>
      </c>
      <c r="B480" t="s">
        <v>465</v>
      </c>
      <c r="C480" s="1">
        <v>14819.550000000001</v>
      </c>
      <c r="D480" s="1">
        <v>10490.940000000002</v>
      </c>
      <c r="E480" s="1">
        <v>6175.71</v>
      </c>
      <c r="F480" s="1">
        <v>5272.21</v>
      </c>
      <c r="G480" s="1">
        <v>5401.57</v>
      </c>
      <c r="H480" s="1">
        <v>4423.2699999999986</v>
      </c>
      <c r="I480" s="1">
        <v>3708.6399999999994</v>
      </c>
      <c r="J480" s="1">
        <v>5503.579999999999</v>
      </c>
      <c r="K480" s="1">
        <v>3546.88</v>
      </c>
      <c r="L480" s="1">
        <v>3756.71</v>
      </c>
      <c r="M480" s="6">
        <v>3451.1</v>
      </c>
      <c r="N480" s="6">
        <f>'Net Tax Paid to Jurisdictions'!N480-'Administrative Fees'!N480</f>
        <v>3201.5</v>
      </c>
      <c r="O480" s="6">
        <f>'Net Tax Paid to Jurisdictions'!O480-'Administrative Fees'!O480</f>
        <v>2521.4899999999998</v>
      </c>
      <c r="P480" s="6">
        <f>'Net Tax Paid to Jurisdictions'!P480-'Administrative Fees'!P480</f>
        <v>3111.7599999999993</v>
      </c>
      <c r="Q480" s="6">
        <f>'Net Tax Paid to Jurisdictions'!Q480-'Administrative Fees'!Q480</f>
        <v>3180.55</v>
      </c>
      <c r="R480" s="6">
        <f>'Net Tax Paid to Jurisdictions'!R480-'Administrative Fees'!R480</f>
        <v>3511.05</v>
      </c>
      <c r="S480" s="6">
        <f>'Net Tax Paid to Jurisdictions'!S480-'Administrative Fees'!S480</f>
        <v>4232.76</v>
      </c>
      <c r="T480" s="6">
        <f>'Net Tax Paid to Jurisdictions'!T480-'Administrative Fees'!T480</f>
        <v>3239.2400000000002</v>
      </c>
      <c r="U480" s="6">
        <v>3921.7000000000003</v>
      </c>
      <c r="V480" s="6">
        <v>5156.22</v>
      </c>
      <c r="W480" s="6">
        <v>5185.91</v>
      </c>
      <c r="X480" s="6">
        <v>6131.96</v>
      </c>
      <c r="Y480" s="6">
        <v>7020.29</v>
      </c>
      <c r="Z480" t="s">
        <v>561</v>
      </c>
    </row>
    <row r="481" spans="1:26" x14ac:dyDescent="0.55000000000000004">
      <c r="A481" t="str">
        <f>VLOOKUP(B481,[1]jurisdictions!$E$1:$F$65536,2,FALSE)</f>
        <v>DS770002</v>
      </c>
      <c r="B481" t="s">
        <v>466</v>
      </c>
      <c r="C481" s="1">
        <v>206789.81000000003</v>
      </c>
      <c r="D481" s="1">
        <v>218135.26</v>
      </c>
      <c r="E481" s="1">
        <v>218108.21000000002</v>
      </c>
      <c r="F481" s="1">
        <v>214205.31000000003</v>
      </c>
      <c r="G481" s="1">
        <v>230594.82</v>
      </c>
      <c r="H481" s="1">
        <v>177949.25</v>
      </c>
      <c r="I481" s="1">
        <v>156708</v>
      </c>
      <c r="J481" s="1">
        <v>169141.56000000003</v>
      </c>
      <c r="K481" s="1">
        <v>147489.1</v>
      </c>
      <c r="L481" s="1">
        <v>153245.69000000006</v>
      </c>
      <c r="M481" s="6">
        <v>149298.67000000001</v>
      </c>
      <c r="N481" s="6">
        <f>'Net Tax Paid to Jurisdictions'!N481-'Administrative Fees'!N481</f>
        <v>162739.66999999998</v>
      </c>
      <c r="O481" s="6">
        <f>'Net Tax Paid to Jurisdictions'!O481-'Administrative Fees'!O481</f>
        <v>133522.57000000004</v>
      </c>
      <c r="P481" s="6">
        <f>'Net Tax Paid to Jurisdictions'!P481-'Administrative Fees'!P481</f>
        <v>128021.48</v>
      </c>
      <c r="Q481" s="6">
        <f>'Net Tax Paid to Jurisdictions'!Q481-'Administrative Fees'!Q481</f>
        <v>107741.37000000002</v>
      </c>
      <c r="R481" s="6">
        <f>'Net Tax Paid to Jurisdictions'!R481-'Administrative Fees'!R481</f>
        <v>97762.48</v>
      </c>
      <c r="S481" s="6">
        <f>'Net Tax Paid to Jurisdictions'!S481-'Administrative Fees'!S481</f>
        <v>100623.33000000003</v>
      </c>
      <c r="T481" s="6">
        <f>'Net Tax Paid to Jurisdictions'!T481-'Administrative Fees'!T481</f>
        <v>99686.98000000001</v>
      </c>
      <c r="U481" s="6">
        <v>112308.57</v>
      </c>
      <c r="V481" s="6">
        <v>113876.93999999999</v>
      </c>
      <c r="W481" s="6">
        <v>112646.20000000001</v>
      </c>
      <c r="X481" s="6">
        <v>117264.66</v>
      </c>
      <c r="Y481" s="6">
        <v>131897.60000000001</v>
      </c>
      <c r="Z481" t="s">
        <v>561</v>
      </c>
    </row>
    <row r="482" spans="1:26" x14ac:dyDescent="0.55000000000000004">
      <c r="A482" t="str">
        <f>VLOOKUP(B482,[1]jurisdictions!$E$1:$F$65536,2,FALSE)</f>
        <v>DS770003</v>
      </c>
      <c r="B482" t="s">
        <v>467</v>
      </c>
      <c r="C482" s="1">
        <v>873.51</v>
      </c>
      <c r="D482" s="1">
        <v>1134.32</v>
      </c>
      <c r="E482" s="1">
        <v>597.25</v>
      </c>
      <c r="F482" s="1">
        <v>433.63</v>
      </c>
      <c r="G482" s="1">
        <v>573.1</v>
      </c>
      <c r="H482" s="1">
        <v>455.74</v>
      </c>
      <c r="I482" s="1">
        <v>285.51</v>
      </c>
      <c r="J482" s="1">
        <v>557.38</v>
      </c>
      <c r="K482" s="1">
        <v>468.89000000000004</v>
      </c>
      <c r="L482" s="1">
        <v>457.77000000000004</v>
      </c>
      <c r="M482" s="6">
        <v>741.98</v>
      </c>
      <c r="N482" s="6">
        <f>'Net Tax Paid to Jurisdictions'!N482-'Administrative Fees'!N482</f>
        <v>994.74</v>
      </c>
      <c r="O482" s="6">
        <f>'Net Tax Paid to Jurisdictions'!O482-'Administrative Fees'!O482</f>
        <v>731.58</v>
      </c>
      <c r="P482" s="6">
        <f>'Net Tax Paid to Jurisdictions'!P482-'Administrative Fees'!P482</f>
        <v>703.16000000000008</v>
      </c>
      <c r="Q482" s="6">
        <f>'Net Tax Paid to Jurisdictions'!Q482-'Administrative Fees'!Q482</f>
        <v>716.78</v>
      </c>
      <c r="R482" s="6">
        <f>'Net Tax Paid to Jurisdictions'!R482-'Administrative Fees'!R482</f>
        <v>638.92000000000007</v>
      </c>
      <c r="S482" s="6">
        <f>'Net Tax Paid to Jurisdictions'!S482-'Administrative Fees'!S482</f>
        <v>772.90000000000032</v>
      </c>
      <c r="T482" s="6">
        <f>'Net Tax Paid to Jurisdictions'!T482-'Administrative Fees'!T482</f>
        <v>478.11999999999995</v>
      </c>
      <c r="U482" s="6">
        <v>524.47</v>
      </c>
      <c r="V482" s="6">
        <v>452.87</v>
      </c>
      <c r="W482" s="6">
        <v>464.78</v>
      </c>
      <c r="X482" s="6">
        <v>529.11</v>
      </c>
      <c r="Y482" s="6">
        <v>579.94999999999993</v>
      </c>
      <c r="Z482" t="s">
        <v>561</v>
      </c>
    </row>
    <row r="483" spans="1:26" x14ac:dyDescent="0.55000000000000004">
      <c r="A483" t="str">
        <f>VLOOKUP(B483,[1]jurisdictions!$E$1:$F$65536,2,FALSE)</f>
        <v>DS770004</v>
      </c>
      <c r="B483" t="s">
        <v>468</v>
      </c>
      <c r="C483" s="1">
        <v>31849.15</v>
      </c>
      <c r="D483" s="1">
        <v>42035.14</v>
      </c>
      <c r="E483" s="1">
        <v>35836.810000000005</v>
      </c>
      <c r="F483" s="1">
        <v>19611.259999999995</v>
      </c>
      <c r="G483" s="1">
        <v>19887.78</v>
      </c>
      <c r="H483" s="1">
        <v>17858.169999999998</v>
      </c>
      <c r="I483" s="1">
        <v>17244.419999999998</v>
      </c>
      <c r="J483" s="1">
        <v>27411.96</v>
      </c>
      <c r="K483" s="1">
        <v>19781.41</v>
      </c>
      <c r="L483" s="1">
        <v>19741.52</v>
      </c>
      <c r="M483" s="6">
        <v>19055.810000000001</v>
      </c>
      <c r="N483" s="6">
        <f>'Net Tax Paid to Jurisdictions'!N483-'Administrative Fees'!N483</f>
        <v>20173.809999999998</v>
      </c>
      <c r="O483" s="6">
        <f>'Net Tax Paid to Jurisdictions'!O483-'Administrative Fees'!O483</f>
        <v>16433.439999999995</v>
      </c>
      <c r="P483" s="6">
        <f>'Net Tax Paid to Jurisdictions'!P483-'Administrative Fees'!P483</f>
        <v>17362.93</v>
      </c>
      <c r="Q483" s="6">
        <f>'Net Tax Paid to Jurisdictions'!Q483-'Administrative Fees'!Q483</f>
        <v>20806.2</v>
      </c>
      <c r="R483" s="6">
        <f>'Net Tax Paid to Jurisdictions'!R483-'Administrative Fees'!R483</f>
        <v>19176.670000000002</v>
      </c>
      <c r="S483" s="6">
        <f>'Net Tax Paid to Jurisdictions'!S483-'Administrative Fees'!S483</f>
        <v>20726.120000000003</v>
      </c>
      <c r="T483" s="6">
        <f>'Net Tax Paid to Jurisdictions'!T483-'Administrative Fees'!T483</f>
        <v>18509.66</v>
      </c>
      <c r="U483" s="6">
        <v>18980.23</v>
      </c>
      <c r="V483" s="6">
        <v>19796.239999999998</v>
      </c>
      <c r="W483" s="6">
        <v>21153.309999999998</v>
      </c>
      <c r="X483" s="6">
        <v>24247.760000000002</v>
      </c>
      <c r="Y483" s="6">
        <v>27756.62</v>
      </c>
      <c r="Z483" t="s">
        <v>561</v>
      </c>
    </row>
    <row r="484" spans="1:26" x14ac:dyDescent="0.55000000000000004">
      <c r="A484" t="str">
        <f>VLOOKUP(B484,[1]jurisdictions!$E$1:$F$65536,2,FALSE)</f>
        <v>DS770005</v>
      </c>
      <c r="B484" t="s">
        <v>469</v>
      </c>
      <c r="C484" s="1">
        <v>2933.65</v>
      </c>
      <c r="D484" s="1">
        <v>5891.83</v>
      </c>
      <c r="E484" s="1">
        <v>3254.4300000000003</v>
      </c>
      <c r="F484" s="1">
        <v>3552.88</v>
      </c>
      <c r="G484" s="1">
        <v>9234.8499999999985</v>
      </c>
      <c r="H484" s="1">
        <v>11062.809999999998</v>
      </c>
      <c r="I484" s="1">
        <v>6397.13</v>
      </c>
      <c r="J484" s="1">
        <v>11835.14</v>
      </c>
      <c r="K484" s="1">
        <v>9958.2899999999972</v>
      </c>
      <c r="L484" s="1">
        <v>8947.82</v>
      </c>
      <c r="M484" s="6">
        <v>7842.66</v>
      </c>
      <c r="N484" s="6">
        <f>'Net Tax Paid to Jurisdictions'!N484-'Administrative Fees'!N484</f>
        <v>6998.3600000000006</v>
      </c>
      <c r="O484" s="6">
        <f>'Net Tax Paid to Jurisdictions'!O484-'Administrative Fees'!O484</f>
        <v>4520.5199999999986</v>
      </c>
      <c r="P484" s="6">
        <f>'Net Tax Paid to Jurisdictions'!P484-'Administrative Fees'!P484</f>
        <v>4478.62</v>
      </c>
      <c r="Q484" s="6">
        <f>'Net Tax Paid to Jurisdictions'!Q484-'Administrative Fees'!Q484</f>
        <v>4237.6499999999996</v>
      </c>
      <c r="R484" s="6">
        <f>'Net Tax Paid to Jurisdictions'!R484-'Administrative Fees'!R484</f>
        <v>4591.329999999999</v>
      </c>
      <c r="S484" s="6">
        <f>'Net Tax Paid to Jurisdictions'!S484-'Administrative Fees'!S484</f>
        <v>8951.2400000000034</v>
      </c>
      <c r="T484" s="6">
        <f>'Net Tax Paid to Jurisdictions'!T484-'Administrative Fees'!T484</f>
        <v>3669.02</v>
      </c>
      <c r="U484" s="6">
        <v>3845.1299999999997</v>
      </c>
      <c r="V484" s="6">
        <v>3888.7399999999993</v>
      </c>
      <c r="W484" s="6">
        <v>3717.7000000000003</v>
      </c>
      <c r="X484" s="6">
        <v>4353.4799999999996</v>
      </c>
      <c r="Y484" s="6">
        <v>4086.0699999999997</v>
      </c>
      <c r="Z484" t="s">
        <v>561</v>
      </c>
    </row>
    <row r="485" spans="1:26" x14ac:dyDescent="0.55000000000000004">
      <c r="A485" t="str">
        <f>VLOOKUP(B485,[1]jurisdictions!$E$1:$F$65536,2,FALSE)</f>
        <v>DS771000</v>
      </c>
      <c r="B485" t="s">
        <v>470</v>
      </c>
      <c r="C485" s="1">
        <v>81478.28</v>
      </c>
      <c r="D485" s="1">
        <v>110717.16000000002</v>
      </c>
      <c r="E485" s="1">
        <v>131117.30000000002</v>
      </c>
      <c r="F485" s="1">
        <v>137888.76999999999</v>
      </c>
      <c r="G485" s="1">
        <v>173130.95</v>
      </c>
      <c r="H485" s="1">
        <v>154285.63000000003</v>
      </c>
      <c r="I485" s="1">
        <v>111217.00000000001</v>
      </c>
      <c r="J485" s="1">
        <v>197999.33000000005</v>
      </c>
      <c r="K485" s="1">
        <v>162786.84000000005</v>
      </c>
      <c r="L485" s="1">
        <v>145862.44</v>
      </c>
      <c r="M485" s="6">
        <v>134467.16</v>
      </c>
      <c r="N485" s="6">
        <f>'Net Tax Paid to Jurisdictions'!N485-'Administrative Fees'!N485</f>
        <v>132386.62000000002</v>
      </c>
      <c r="O485" s="6">
        <f>'Net Tax Paid to Jurisdictions'!O485-'Administrative Fees'!O485</f>
        <v>112855.73999999999</v>
      </c>
      <c r="P485" s="6">
        <f>'Net Tax Paid to Jurisdictions'!P485-'Administrative Fees'!P485</f>
        <v>113194.31000000001</v>
      </c>
      <c r="Q485" s="6">
        <f>'Net Tax Paid to Jurisdictions'!Q485-'Administrative Fees'!Q485</f>
        <v>95461.090000000011</v>
      </c>
      <c r="R485" s="6">
        <f>'Net Tax Paid to Jurisdictions'!R485-'Administrative Fees'!R485</f>
        <v>84738.99</v>
      </c>
      <c r="S485" s="6">
        <f>'Net Tax Paid to Jurisdictions'!S485-'Administrative Fees'!S485</f>
        <v>91426.809999999925</v>
      </c>
      <c r="T485" s="6">
        <f>'Net Tax Paid to Jurisdictions'!T485-'Administrative Fees'!T485</f>
        <v>87703.17</v>
      </c>
      <c r="U485" s="6">
        <v>94802.72</v>
      </c>
      <c r="V485" s="6">
        <v>79814.520000000019</v>
      </c>
      <c r="W485" s="6">
        <v>78419.86</v>
      </c>
      <c r="X485" s="6">
        <v>85418.900000000009</v>
      </c>
      <c r="Y485" s="6">
        <v>86572.930000000008</v>
      </c>
      <c r="Z485" t="s">
        <v>561</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85"/>
  <sheetViews>
    <sheetView topLeftCell="B1" workbookViewId="0">
      <selection activeCell="Y1" sqref="Y1:Y1048576"/>
    </sheetView>
  </sheetViews>
  <sheetFormatPr defaultRowHeight="14.4" x14ac:dyDescent="0.55000000000000004"/>
  <cols>
    <col min="1" max="1" width="10.26171875" customWidth="1"/>
    <col min="2" max="2" width="49.68359375" customWidth="1"/>
    <col min="3" max="18" width="1" customWidth="1"/>
    <col min="19" max="25" width="14.83984375" customWidth="1"/>
  </cols>
  <sheetData>
    <row r="1" spans="1:26" ht="15.3" x14ac:dyDescent="0.55000000000000004">
      <c r="B1" s="2" t="s">
        <v>487</v>
      </c>
    </row>
    <row r="2" spans="1:26" ht="15.3" x14ac:dyDescent="0.55000000000000004">
      <c r="B2" s="2" t="s">
        <v>490</v>
      </c>
    </row>
    <row r="3" spans="1:26" s="3" customFormat="1" x14ac:dyDescent="0.55000000000000004">
      <c r="C3" s="4" t="s">
        <v>0</v>
      </c>
      <c r="D3" s="3" t="s">
        <v>0</v>
      </c>
      <c r="E3" s="3" t="s">
        <v>0</v>
      </c>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c r="X3" s="3" t="s">
        <v>0</v>
      </c>
      <c r="Y3" s="3" t="s">
        <v>0</v>
      </c>
    </row>
    <row r="4" spans="1:26" s="3" customFormat="1" x14ac:dyDescent="0.55000000000000004">
      <c r="A4" s="3" t="s">
        <v>564</v>
      </c>
      <c r="B4" s="4" t="s">
        <v>489</v>
      </c>
      <c r="C4" s="3" t="s">
        <v>1</v>
      </c>
      <c r="D4" s="3" t="s">
        <v>2</v>
      </c>
      <c r="E4" s="3" t="s">
        <v>471</v>
      </c>
      <c r="F4" s="3" t="s">
        <v>472</v>
      </c>
      <c r="G4" s="3" t="s">
        <v>473</v>
      </c>
      <c r="H4" s="3" t="s">
        <v>474</v>
      </c>
      <c r="I4" s="3" t="s">
        <v>475</v>
      </c>
      <c r="J4" s="3" t="s">
        <v>476</v>
      </c>
      <c r="K4" s="3" t="s">
        <v>477</v>
      </c>
      <c r="L4" s="5" t="s">
        <v>488</v>
      </c>
      <c r="M4" s="3" t="s">
        <v>493</v>
      </c>
      <c r="N4" s="3" t="s">
        <v>562</v>
      </c>
      <c r="O4" s="3" t="s">
        <v>563</v>
      </c>
      <c r="P4" s="3" t="s">
        <v>571</v>
      </c>
      <c r="Q4" s="3" t="s">
        <v>572</v>
      </c>
      <c r="R4" s="3" t="s">
        <v>573</v>
      </c>
      <c r="S4" s="3" t="s">
        <v>574</v>
      </c>
      <c r="T4" s="3" t="s">
        <v>579</v>
      </c>
      <c r="U4" s="3" t="s">
        <v>582</v>
      </c>
      <c r="V4" s="3" t="s">
        <v>583</v>
      </c>
      <c r="W4" s="3" t="s">
        <v>584</v>
      </c>
      <c r="X4" s="3" t="s">
        <v>585</v>
      </c>
      <c r="Y4" s="3" t="s">
        <v>586</v>
      </c>
      <c r="Z4" s="3" t="s">
        <v>494</v>
      </c>
    </row>
    <row r="5" spans="1:26" x14ac:dyDescent="0.55000000000000004">
      <c r="A5" t="str">
        <f>VLOOKUP(B5,[1]jurisdictions!$E$1:$F$65536,2,FALSE)</f>
        <v>DS110001</v>
      </c>
      <c r="B5" t="s">
        <v>3</v>
      </c>
      <c r="C5" s="1">
        <v>-1235.6300000000001</v>
      </c>
      <c r="D5" s="1">
        <v>-999.95999999999981</v>
      </c>
      <c r="E5" s="1">
        <v>-1059.93</v>
      </c>
      <c r="F5" s="1">
        <v>-1078.3900000000001</v>
      </c>
      <c r="G5" s="1">
        <v>-1069.01</v>
      </c>
      <c r="H5" s="1">
        <v>-1109.9899999999998</v>
      </c>
      <c r="I5" s="1">
        <v>-1482.03</v>
      </c>
      <c r="J5" s="1">
        <v>-2314.6499999999996</v>
      </c>
      <c r="K5" s="1">
        <v>-2213.39</v>
      </c>
      <c r="L5" s="1">
        <v>-2258.13</v>
      </c>
      <c r="M5" s="1">
        <v>-2154.39</v>
      </c>
      <c r="N5" s="1">
        <v>-1930.3799999999999</v>
      </c>
      <c r="O5" s="1">
        <v>-1911.69</v>
      </c>
      <c r="P5" s="1">
        <v>-2185.3199999999997</v>
      </c>
      <c r="Q5" s="1">
        <v>-2272.7200000000003</v>
      </c>
      <c r="R5" s="1">
        <v>-2124.5099999999998</v>
      </c>
      <c r="S5" s="1">
        <v>-2239.79</v>
      </c>
      <c r="T5" s="1">
        <v>-2439.31</v>
      </c>
      <c r="U5" s="1">
        <v>-3086.27</v>
      </c>
      <c r="V5" s="1">
        <v>-2424.1499999999996</v>
      </c>
      <c r="W5" s="1">
        <v>-2289.37</v>
      </c>
      <c r="X5" s="1">
        <v>-2255.92</v>
      </c>
      <c r="Y5" s="1">
        <v>-2210.63</v>
      </c>
      <c r="Z5" t="s">
        <v>495</v>
      </c>
    </row>
    <row r="6" spans="1:26" x14ac:dyDescent="0.55000000000000004">
      <c r="A6" t="str">
        <f>VLOOKUP(B6,[1]jurisdictions!$E$1:$F$65536,2,FALSE)</f>
        <v>DS110002</v>
      </c>
      <c r="B6" t="s">
        <v>4</v>
      </c>
      <c r="C6" s="1">
        <v>-379.97</v>
      </c>
      <c r="D6" s="1">
        <v>-261.88</v>
      </c>
      <c r="E6" s="1">
        <v>-206.32000000000002</v>
      </c>
      <c r="F6" s="1">
        <v>-159.48999999999998</v>
      </c>
      <c r="G6" s="1">
        <v>-122.84999999999998</v>
      </c>
      <c r="H6" s="1">
        <v>-147.91</v>
      </c>
      <c r="I6" s="1">
        <v>-177.28999999999996</v>
      </c>
      <c r="J6" s="1">
        <v>-153.42000000000002</v>
      </c>
      <c r="K6" s="1">
        <v>-186.35</v>
      </c>
      <c r="L6" s="1">
        <v>-157.15</v>
      </c>
      <c r="M6" s="1">
        <v>-173.66</v>
      </c>
      <c r="N6" s="1">
        <v>-169.17</v>
      </c>
      <c r="O6" s="1">
        <v>-141.22</v>
      </c>
      <c r="P6" s="1">
        <v>-134.44</v>
      </c>
      <c r="Q6" s="1">
        <v>-162.39999999999998</v>
      </c>
      <c r="R6" s="1">
        <v>-167.35</v>
      </c>
      <c r="S6" s="1">
        <v>-193.04000000000002</v>
      </c>
      <c r="T6" s="1">
        <v>-217.05</v>
      </c>
      <c r="U6" s="1">
        <v>-298.35000000000002</v>
      </c>
      <c r="V6" s="1">
        <v>-244.08000000000004</v>
      </c>
      <c r="W6" s="1">
        <v>-260.46000000000004</v>
      </c>
      <c r="X6" s="1">
        <v>-308.88000000000005</v>
      </c>
      <c r="Y6" s="1">
        <v>-340.12</v>
      </c>
      <c r="Z6" t="s">
        <v>495</v>
      </c>
    </row>
    <row r="7" spans="1:26" x14ac:dyDescent="0.55000000000000004">
      <c r="A7" t="str">
        <f>VLOOKUP(B7,[1]jurisdictions!$E$1:$F$65536,2,FALSE)</f>
        <v>DS110003</v>
      </c>
      <c r="B7" t="s">
        <v>5</v>
      </c>
      <c r="C7" s="1">
        <v>-37962.979999999996</v>
      </c>
      <c r="D7" s="1">
        <v>-29644.400000000001</v>
      </c>
      <c r="E7" s="1">
        <v>-28354.2</v>
      </c>
      <c r="F7" s="1">
        <v>-27919.019999999997</v>
      </c>
      <c r="G7" s="1">
        <v>-25091.429999999997</v>
      </c>
      <c r="H7" s="1">
        <v>-22678.799999999999</v>
      </c>
      <c r="I7" s="1">
        <v>-30022.840000000004</v>
      </c>
      <c r="J7" s="1">
        <v>-26560.329999999998</v>
      </c>
      <c r="K7" s="1">
        <v>-25558.6</v>
      </c>
      <c r="L7" s="1">
        <v>-28712.78</v>
      </c>
      <c r="M7" s="1">
        <v>-28319.78</v>
      </c>
      <c r="N7" s="1">
        <v>-27308.699999999997</v>
      </c>
      <c r="O7" s="1">
        <v>-27098.45</v>
      </c>
      <c r="P7" s="1">
        <v>-26713.219999999998</v>
      </c>
      <c r="Q7" s="1">
        <v>-26477.020000000008</v>
      </c>
      <c r="R7" s="1">
        <v>-26092.86</v>
      </c>
      <c r="S7" s="1">
        <v>-26943.89</v>
      </c>
      <c r="T7" s="1">
        <v>-28281.290000000005</v>
      </c>
      <c r="U7" s="1">
        <v>-27699.470000000005</v>
      </c>
      <c r="V7" s="1">
        <v>-26676.75</v>
      </c>
      <c r="W7" s="1">
        <v>-25384.37</v>
      </c>
      <c r="X7" s="1">
        <v>-24860.510000000002</v>
      </c>
      <c r="Y7" s="1">
        <v>-24005.829999999998</v>
      </c>
      <c r="Z7" t="s">
        <v>495</v>
      </c>
    </row>
    <row r="8" spans="1:26" x14ac:dyDescent="0.55000000000000004">
      <c r="A8" t="str">
        <f>VLOOKUP(B8,[1]jurisdictions!$E$1:$F$65536,2,FALSE)</f>
        <v>DS110004</v>
      </c>
      <c r="B8" t="s">
        <v>6</v>
      </c>
      <c r="C8" s="1">
        <v>-228.31000000000003</v>
      </c>
      <c r="D8" s="1">
        <v>-142.37</v>
      </c>
      <c r="E8" s="1">
        <v>-101.22</v>
      </c>
      <c r="F8" s="1">
        <v>-170.82000000000002</v>
      </c>
      <c r="G8" s="1">
        <v>-219.66</v>
      </c>
      <c r="H8" s="1">
        <v>-198.26000000000002</v>
      </c>
      <c r="I8" s="1">
        <v>-189.57999999999998</v>
      </c>
      <c r="J8" s="1">
        <v>-223.04000000000002</v>
      </c>
      <c r="K8" s="1">
        <v>-191.8</v>
      </c>
      <c r="L8" s="1">
        <v>-279.76</v>
      </c>
      <c r="M8" s="1">
        <v>-290.38</v>
      </c>
      <c r="N8" s="1">
        <v>-261.71999999999997</v>
      </c>
      <c r="O8" s="1">
        <v>-261.32</v>
      </c>
      <c r="P8" s="1">
        <v>-243.53000000000003</v>
      </c>
      <c r="Q8" s="1">
        <v>-237.13</v>
      </c>
      <c r="R8" s="1">
        <v>-240.11</v>
      </c>
      <c r="S8" s="1">
        <v>-274.37</v>
      </c>
      <c r="T8" s="1">
        <v>-294.32</v>
      </c>
      <c r="U8" s="1">
        <v>-321.69</v>
      </c>
      <c r="V8" s="1">
        <v>-340.4</v>
      </c>
      <c r="W8" s="1">
        <v>-350.59999999999997</v>
      </c>
      <c r="X8" s="1">
        <v>-430.98999999999995</v>
      </c>
      <c r="Y8" s="1">
        <v>-463.83000000000004</v>
      </c>
      <c r="Z8" t="s">
        <v>495</v>
      </c>
    </row>
    <row r="9" spans="1:26" x14ac:dyDescent="0.55000000000000004">
      <c r="A9" t="str">
        <f>VLOOKUP(B9,[1]jurisdictions!$E$1:$F$65536,2,FALSE)</f>
        <v>DS110005</v>
      </c>
      <c r="B9" t="s">
        <v>7</v>
      </c>
      <c r="C9" s="1">
        <v>-1071.45</v>
      </c>
      <c r="D9" s="1">
        <v>-862.82</v>
      </c>
      <c r="E9" s="1">
        <v>-816.13999999999987</v>
      </c>
      <c r="F9" s="1">
        <v>-824.49999999999989</v>
      </c>
      <c r="G9" s="1">
        <v>-808.26</v>
      </c>
      <c r="H9" s="1">
        <v>-850.85</v>
      </c>
      <c r="I9" s="1">
        <v>-807.88000000000011</v>
      </c>
      <c r="J9" s="1">
        <v>-1008.04</v>
      </c>
      <c r="K9" s="1">
        <v>-1031.1599999999999</v>
      </c>
      <c r="L9" s="1">
        <v>-1046.5</v>
      </c>
      <c r="M9" s="1">
        <v>-955.63</v>
      </c>
      <c r="N9" s="1">
        <v>-855.43999999999983</v>
      </c>
      <c r="O9" s="1">
        <v>-752.42999999999984</v>
      </c>
      <c r="P9" s="1">
        <v>-835.93000000000006</v>
      </c>
      <c r="Q9" s="1">
        <v>-883.46</v>
      </c>
      <c r="R9" s="1">
        <v>-878.02</v>
      </c>
      <c r="S9" s="1">
        <v>-998.29</v>
      </c>
      <c r="T9" s="1">
        <v>-1135.6399999999999</v>
      </c>
      <c r="U9" s="1">
        <v>-1387.7499999999998</v>
      </c>
      <c r="V9" s="1">
        <v>-1305.8900000000001</v>
      </c>
      <c r="W9" s="1">
        <v>-1266.4499999999998</v>
      </c>
      <c r="X9" s="1">
        <v>-1393.3</v>
      </c>
      <c r="Y9" s="1">
        <v>-1532.07</v>
      </c>
      <c r="Z9" t="s">
        <v>495</v>
      </c>
    </row>
    <row r="10" spans="1:26" x14ac:dyDescent="0.55000000000000004">
      <c r="A10" t="str">
        <f>VLOOKUP(B10,[1]jurisdictions!$E$1:$F$65536,2,FALSE)</f>
        <v>DS110006</v>
      </c>
      <c r="B10" t="s">
        <v>8</v>
      </c>
      <c r="C10" s="1">
        <v>-38.15</v>
      </c>
      <c r="D10" s="1">
        <v>-27.189999999999994</v>
      </c>
      <c r="E10" s="1">
        <v>-24.04</v>
      </c>
      <c r="F10" s="1">
        <v>-29.310000000000002</v>
      </c>
      <c r="G10" s="1">
        <v>-31.060000000000002</v>
      </c>
      <c r="H10" s="1">
        <v>-28.68</v>
      </c>
      <c r="I10" s="1">
        <v>-26.91</v>
      </c>
      <c r="J10" s="1">
        <v>-43.96</v>
      </c>
      <c r="K10" s="1">
        <v>-39.180000000000007</v>
      </c>
      <c r="L10" s="1">
        <v>-39.85</v>
      </c>
      <c r="M10" s="1">
        <v>-32.86</v>
      </c>
      <c r="N10" s="1">
        <v>-26.439999999999998</v>
      </c>
      <c r="O10" s="1">
        <v>-14.51</v>
      </c>
      <c r="P10" s="1">
        <v>-14.049999999999997</v>
      </c>
      <c r="Q10" s="1">
        <v>-15.340000000000002</v>
      </c>
      <c r="R10" s="1">
        <v>-15.589999999999998</v>
      </c>
      <c r="S10" s="1">
        <v>-18.36</v>
      </c>
      <c r="T10" s="1">
        <v>-22.62</v>
      </c>
      <c r="U10" s="1">
        <v>-48.74</v>
      </c>
      <c r="V10" s="1">
        <v>-83.379999999999981</v>
      </c>
      <c r="W10" s="1">
        <v>-104.37</v>
      </c>
      <c r="X10" s="1">
        <v>-121.55999999999999</v>
      </c>
      <c r="Y10" s="1">
        <v>-43.7</v>
      </c>
      <c r="Z10" t="s">
        <v>495</v>
      </c>
    </row>
    <row r="11" spans="1:26" x14ac:dyDescent="0.55000000000000004">
      <c r="A11" t="str">
        <f>VLOOKUP(B11,[1]jurisdictions!$E$1:$F$65536,2,FALSE)</f>
        <v>DS110007</v>
      </c>
      <c r="B11" t="s">
        <v>9</v>
      </c>
      <c r="C11" s="1">
        <v>-137.35000000000002</v>
      </c>
      <c r="D11" s="1">
        <v>-118.43999999999998</v>
      </c>
      <c r="E11" s="1">
        <v>-81.45</v>
      </c>
      <c r="F11" s="1">
        <v>-76.700000000000017</v>
      </c>
      <c r="G11" s="1">
        <v>-96.11</v>
      </c>
      <c r="H11" s="1">
        <v>-122.96</v>
      </c>
      <c r="I11" s="1">
        <v>-126.89999999999999</v>
      </c>
      <c r="J11" s="1">
        <v>-172.04</v>
      </c>
      <c r="K11" s="1">
        <v>-152.96</v>
      </c>
      <c r="L11" s="1">
        <v>-123.39</v>
      </c>
      <c r="M11" s="1">
        <v>-109.15</v>
      </c>
      <c r="N11" s="1">
        <v>-100.36000000000003</v>
      </c>
      <c r="O11" s="1">
        <v>-89.429999999999993</v>
      </c>
      <c r="P11" s="1">
        <v>-109.52000000000001</v>
      </c>
      <c r="Q11" s="1">
        <v>-109.35</v>
      </c>
      <c r="R11" s="1">
        <v>-107.78999999999999</v>
      </c>
      <c r="S11" s="1">
        <v>-121.04</v>
      </c>
      <c r="T11" s="1">
        <v>-150.57999999999998</v>
      </c>
      <c r="U11" s="1">
        <v>-189.38</v>
      </c>
      <c r="V11" s="1">
        <v>-166.48000000000002</v>
      </c>
      <c r="W11" s="1">
        <v>-171.71</v>
      </c>
      <c r="X11" s="1">
        <v>-199.25999999999996</v>
      </c>
      <c r="Y11" s="1">
        <v>-217.38</v>
      </c>
      <c r="Z11" t="s">
        <v>495</v>
      </c>
    </row>
    <row r="12" spans="1:26" x14ac:dyDescent="0.55000000000000004">
      <c r="A12" t="str">
        <f>VLOOKUP(B12,[1]jurisdictions!$E$1:$F$65536,2,FALSE)</f>
        <v>DS110008</v>
      </c>
      <c r="B12" t="s">
        <v>10</v>
      </c>
      <c r="C12" s="1">
        <v>-740.69999999999993</v>
      </c>
      <c r="D12" s="1">
        <v>-536.22</v>
      </c>
      <c r="E12" s="1">
        <v>-406.04999999999995</v>
      </c>
      <c r="F12" s="1">
        <v>-452.21</v>
      </c>
      <c r="G12" s="1">
        <v>-468.51</v>
      </c>
      <c r="H12" s="1">
        <v>-492.53</v>
      </c>
      <c r="I12" s="1">
        <v>-612.26</v>
      </c>
      <c r="J12" s="1">
        <v>-759.15000000000009</v>
      </c>
      <c r="K12" s="1">
        <v>-805.82</v>
      </c>
      <c r="L12" s="1">
        <v>-914.59</v>
      </c>
      <c r="M12" s="1">
        <v>-933.26</v>
      </c>
      <c r="N12" s="1">
        <v>-934.76999999999987</v>
      </c>
      <c r="O12" s="1">
        <v>-929.55</v>
      </c>
      <c r="P12" s="1">
        <v>-928.63000000000011</v>
      </c>
      <c r="Q12" s="1">
        <v>-980.84</v>
      </c>
      <c r="R12" s="1">
        <v>-1023.8999999999999</v>
      </c>
      <c r="S12" s="1">
        <v>-1143.72</v>
      </c>
      <c r="T12" s="1">
        <v>-1283.8599999999999</v>
      </c>
      <c r="U12" s="1">
        <v>-1333.68</v>
      </c>
      <c r="V12" s="1">
        <v>-1320.9500000000003</v>
      </c>
      <c r="W12" s="1">
        <v>-1452.6100000000001</v>
      </c>
      <c r="X12" s="1">
        <v>-1588.0800000000002</v>
      </c>
      <c r="Y12" s="1">
        <v>-1791.37</v>
      </c>
      <c r="Z12" t="s">
        <v>495</v>
      </c>
    </row>
    <row r="13" spans="1:26" x14ac:dyDescent="0.55000000000000004">
      <c r="A13" t="str">
        <f>VLOOKUP(B13,[1]jurisdictions!$E$1:$F$65536,2,FALSE)</f>
        <v>DS110009</v>
      </c>
      <c r="B13" t="s">
        <v>11</v>
      </c>
      <c r="C13" s="1">
        <v>-50.79</v>
      </c>
      <c r="D13" s="1">
        <v>-80.989999999999995</v>
      </c>
      <c r="E13" s="1">
        <v>-86.02</v>
      </c>
      <c r="F13" s="1">
        <v>-82.34</v>
      </c>
      <c r="G13" s="1">
        <v>-74.52</v>
      </c>
      <c r="H13" s="1">
        <v>-78.23</v>
      </c>
      <c r="I13" s="1">
        <v>-72.53</v>
      </c>
      <c r="J13" s="1">
        <v>-83.19</v>
      </c>
      <c r="K13" s="1">
        <v>-82.789999999999992</v>
      </c>
      <c r="L13" s="1">
        <v>-97.02</v>
      </c>
      <c r="M13" s="1">
        <v>-133.44</v>
      </c>
      <c r="N13" s="1">
        <v>-123.83999999999999</v>
      </c>
      <c r="O13" s="1">
        <v>-96.190000000000026</v>
      </c>
      <c r="P13" s="1">
        <v>-95.7</v>
      </c>
      <c r="Q13" s="1">
        <v>-103.64</v>
      </c>
      <c r="R13" s="1">
        <v>-105.04999999999998</v>
      </c>
      <c r="S13" s="1">
        <v>-119.43000000000002</v>
      </c>
      <c r="T13" s="1">
        <v>-137.26</v>
      </c>
      <c r="U13" s="1">
        <v>-177.19</v>
      </c>
      <c r="V13" s="1">
        <v>-170.48</v>
      </c>
      <c r="W13" s="1">
        <v>-169.16000000000003</v>
      </c>
      <c r="X13" s="1">
        <v>-186.92</v>
      </c>
      <c r="Y13" s="1">
        <v>-187.14</v>
      </c>
      <c r="Z13" t="s">
        <v>495</v>
      </c>
    </row>
    <row r="14" spans="1:26" x14ac:dyDescent="0.55000000000000004">
      <c r="A14" t="str">
        <f>VLOOKUP(B14,[1]jurisdictions!$E$1:$F$65536,2,FALSE)</f>
        <v>DS111000</v>
      </c>
      <c r="B14" t="s">
        <v>12</v>
      </c>
      <c r="C14" s="1">
        <v>-26253.23</v>
      </c>
      <c r="D14" s="1">
        <v>-16665.14</v>
      </c>
      <c r="E14" s="1">
        <v>-26651.68</v>
      </c>
      <c r="F14" s="1">
        <v>-26555.91</v>
      </c>
      <c r="G14" s="1">
        <v>-24657.340000000004</v>
      </c>
      <c r="H14" s="1">
        <v>-26515.23</v>
      </c>
      <c r="I14" s="1">
        <v>-27172.86</v>
      </c>
      <c r="J14" s="1">
        <v>-31609.670000000006</v>
      </c>
      <c r="K14" s="1">
        <v>-29336.38</v>
      </c>
      <c r="L14" s="1">
        <v>-28334.929999999997</v>
      </c>
      <c r="M14" s="1">
        <v>-27118.299999999996</v>
      </c>
      <c r="N14" s="1">
        <v>-28243.440000000006</v>
      </c>
      <c r="O14" s="1">
        <v>-28458.559999999998</v>
      </c>
      <c r="P14" s="1">
        <v>-28230.309999999994</v>
      </c>
      <c r="Q14" s="1">
        <v>-27612.61</v>
      </c>
      <c r="R14" s="1">
        <v>-27525.359999999993</v>
      </c>
      <c r="S14" s="1">
        <v>-28260.890000000003</v>
      </c>
      <c r="T14" s="1">
        <v>-29551.4</v>
      </c>
      <c r="U14" s="1">
        <v>-30742.74</v>
      </c>
      <c r="V14" s="1">
        <v>-30144.669999999995</v>
      </c>
      <c r="W14" s="1">
        <v>-37812.289999999994</v>
      </c>
      <c r="X14" s="1">
        <v>-32331.489999999994</v>
      </c>
      <c r="Y14" s="1">
        <v>-29127.950000000004</v>
      </c>
      <c r="Z14" t="s">
        <v>495</v>
      </c>
    </row>
    <row r="15" spans="1:26" x14ac:dyDescent="0.55000000000000004">
      <c r="A15" t="str">
        <f>VLOOKUP(B15,[1]jurisdictions!$E$1:$F$65536,2,FALSE)</f>
        <v>DS120001</v>
      </c>
      <c r="B15" t="s">
        <v>13</v>
      </c>
      <c r="C15" s="1">
        <v>-269.74</v>
      </c>
      <c r="D15" s="1">
        <v>-221.22000000000003</v>
      </c>
      <c r="E15" s="1">
        <v>-304.78999999999996</v>
      </c>
      <c r="F15" s="1">
        <v>-331.88</v>
      </c>
      <c r="G15" s="1">
        <v>-169.39000000000001</v>
      </c>
      <c r="H15" s="1">
        <v>-78.650000000000006</v>
      </c>
      <c r="I15" s="1">
        <v>-78.399999999999991</v>
      </c>
      <c r="J15" s="1">
        <v>-100.84</v>
      </c>
      <c r="K15" s="1">
        <v>-94.759999999999991</v>
      </c>
      <c r="L15" s="1">
        <v>-99.12</v>
      </c>
      <c r="M15" s="1">
        <v>-111.75999999999999</v>
      </c>
      <c r="N15" s="1">
        <v>-149.88999999999999</v>
      </c>
      <c r="O15" s="1">
        <v>-134.99</v>
      </c>
      <c r="P15" s="1">
        <v>-136.32</v>
      </c>
      <c r="Q15" s="1">
        <v>-154.93</v>
      </c>
      <c r="R15" s="1">
        <v>-181.47000000000003</v>
      </c>
      <c r="S15" s="1">
        <v>-212.89999999999998</v>
      </c>
      <c r="T15" s="1">
        <v>-233.42999999999998</v>
      </c>
      <c r="U15" s="1">
        <v>-225.41</v>
      </c>
      <c r="V15" s="1">
        <v>-230.04000000000002</v>
      </c>
      <c r="W15" s="1">
        <v>-264.74</v>
      </c>
      <c r="X15" s="1">
        <v>-308.19</v>
      </c>
      <c r="Y15" s="1">
        <v>-513.68000000000006</v>
      </c>
      <c r="Z15" t="s">
        <v>496</v>
      </c>
    </row>
    <row r="16" spans="1:26" x14ac:dyDescent="0.55000000000000004">
      <c r="A16" t="str">
        <f>VLOOKUP(B16,[1]jurisdictions!$E$1:$F$65536,2,FALSE)</f>
        <v>DS120002</v>
      </c>
      <c r="B16" t="s">
        <v>14</v>
      </c>
      <c r="C16" s="1">
        <v>-1418.93</v>
      </c>
      <c r="D16" s="1">
        <v>-1272.8399999999999</v>
      </c>
      <c r="E16" s="1">
        <v>-1174</v>
      </c>
      <c r="F16" s="1">
        <v>-1102.54</v>
      </c>
      <c r="G16" s="1">
        <v>-1260.3300000000002</v>
      </c>
      <c r="H16" s="1">
        <v>-1422.4</v>
      </c>
      <c r="I16" s="1">
        <v>-1293.3499999999999</v>
      </c>
      <c r="J16" s="1">
        <v>-1483.94</v>
      </c>
      <c r="K16" s="1">
        <v>-1421.0700000000002</v>
      </c>
      <c r="L16" s="1">
        <v>-1343.0800000000002</v>
      </c>
      <c r="M16" s="1">
        <v>-1405.7900000000002</v>
      </c>
      <c r="N16" s="1">
        <v>-1525.7800000000002</v>
      </c>
      <c r="O16" s="1">
        <v>-1536.64</v>
      </c>
      <c r="P16" s="1">
        <v>-1482.7200000000003</v>
      </c>
      <c r="Q16" s="1">
        <v>-1460.2199999999998</v>
      </c>
      <c r="R16" s="1">
        <v>-1476.7799999999997</v>
      </c>
      <c r="S16" s="1">
        <v>-1589.1799999999998</v>
      </c>
      <c r="T16" s="1">
        <v>-1755.09</v>
      </c>
      <c r="U16" s="1">
        <v>-1897.59</v>
      </c>
      <c r="V16" s="1">
        <v>-1972.8599999999997</v>
      </c>
      <c r="W16" s="1">
        <v>-1945.0900000000001</v>
      </c>
      <c r="X16" s="1">
        <v>-2049.3200000000002</v>
      </c>
      <c r="Y16" s="1">
        <v>-2120.4900000000002</v>
      </c>
      <c r="Z16" t="s">
        <v>496</v>
      </c>
    </row>
    <row r="17" spans="1:26" x14ac:dyDescent="0.55000000000000004">
      <c r="A17" t="str">
        <f>VLOOKUP(B17,[1]jurisdictions!$E$1:$F$65536,2,FALSE)</f>
        <v>DS121000</v>
      </c>
      <c r="B17" t="s">
        <v>15</v>
      </c>
      <c r="C17" s="1">
        <v>-295.49</v>
      </c>
      <c r="D17" s="1">
        <v>-209.62</v>
      </c>
      <c r="E17" s="1">
        <v>-208.46999999999997</v>
      </c>
      <c r="F17" s="1">
        <v>-245.45999999999995</v>
      </c>
      <c r="G17" s="1">
        <v>-257.77</v>
      </c>
      <c r="H17" s="1">
        <v>-268.39999999999998</v>
      </c>
      <c r="I17" s="1">
        <v>-560.41000000000008</v>
      </c>
      <c r="J17" s="1">
        <v>-916.71</v>
      </c>
      <c r="K17" s="1">
        <v>-835.46</v>
      </c>
      <c r="L17" s="1">
        <v>-806.92000000000007</v>
      </c>
      <c r="M17" s="1">
        <v>-796.31999999999994</v>
      </c>
      <c r="N17" s="1">
        <v>-805.94</v>
      </c>
      <c r="O17" s="1">
        <v>-831.9799999999999</v>
      </c>
      <c r="P17" s="1">
        <v>-812.27</v>
      </c>
      <c r="Q17" s="1">
        <v>-818.08</v>
      </c>
      <c r="R17" s="1">
        <v>-790.79000000000019</v>
      </c>
      <c r="S17" s="1">
        <v>-784.99000000000012</v>
      </c>
      <c r="T17" s="1">
        <v>-800.89</v>
      </c>
      <c r="U17" s="1">
        <v>-823.55</v>
      </c>
      <c r="V17" s="1">
        <v>-844.76</v>
      </c>
      <c r="W17" s="1">
        <v>-800.87999999999988</v>
      </c>
      <c r="X17" s="1">
        <v>-809.03000000000009</v>
      </c>
      <c r="Y17" s="1">
        <v>-814.93</v>
      </c>
      <c r="Z17" t="s">
        <v>496</v>
      </c>
    </row>
    <row r="18" spans="1:26" x14ac:dyDescent="0.55000000000000004">
      <c r="A18" t="str">
        <f>VLOOKUP(B18,[1]jurisdictions!$E$1:$F$65536,2,FALSE)</f>
        <v>DS130001</v>
      </c>
      <c r="B18" t="s">
        <v>16</v>
      </c>
      <c r="C18" s="1">
        <v>-1975.57</v>
      </c>
      <c r="D18" s="1">
        <v>-1727.39</v>
      </c>
      <c r="E18" s="1">
        <v>-2024.43</v>
      </c>
      <c r="F18" s="1">
        <v>-1861.5699999999995</v>
      </c>
      <c r="G18" s="1">
        <v>-1752.1</v>
      </c>
      <c r="H18" s="1">
        <v>-1818.5499999999997</v>
      </c>
      <c r="I18" s="1">
        <v>-2010.45</v>
      </c>
      <c r="J18" s="1">
        <v>-2336.38</v>
      </c>
      <c r="K18" s="1">
        <v>-2425.3200000000002</v>
      </c>
      <c r="L18" s="1">
        <v>-2418.15</v>
      </c>
      <c r="M18" s="1">
        <v>-2383.0500000000002</v>
      </c>
      <c r="N18" s="1">
        <v>-2521.48</v>
      </c>
      <c r="O18" s="1">
        <v>-2466.31</v>
      </c>
      <c r="P18" s="1">
        <v>-2376.1699999999996</v>
      </c>
      <c r="Q18" s="1">
        <v>-2309.9</v>
      </c>
      <c r="R18" s="1">
        <v>-2302.9499999999998</v>
      </c>
      <c r="S18" s="1">
        <v>-2277.9199999999996</v>
      </c>
      <c r="T18" s="1">
        <v>-1655.98</v>
      </c>
      <c r="U18" s="1">
        <v>-1933.63</v>
      </c>
      <c r="V18" s="1">
        <v>-2004.98</v>
      </c>
      <c r="W18" s="1">
        <v>-2168.9100000000003</v>
      </c>
      <c r="X18" s="1">
        <v>-2093.86</v>
      </c>
      <c r="Y18" s="1">
        <v>-2149.0299999999997</v>
      </c>
      <c r="Z18" t="s">
        <v>497</v>
      </c>
    </row>
    <row r="19" spans="1:26" x14ac:dyDescent="0.55000000000000004">
      <c r="A19" t="str">
        <f>VLOOKUP(B19,[1]jurisdictions!$E$1:$F$65536,2,FALSE)</f>
        <v>DS130002</v>
      </c>
      <c r="B19" t="s">
        <v>17</v>
      </c>
      <c r="C19" s="1">
        <v>-486.48</v>
      </c>
      <c r="D19" s="1">
        <v>-447.73</v>
      </c>
      <c r="E19" s="1">
        <v>-635.79000000000008</v>
      </c>
      <c r="F19" s="1">
        <v>-677.91</v>
      </c>
      <c r="G19" s="1">
        <v>-687.72</v>
      </c>
      <c r="H19" s="1">
        <v>-712.92000000000007</v>
      </c>
      <c r="I19" s="1">
        <v>-761.02</v>
      </c>
      <c r="J19" s="1">
        <v>-239.09</v>
      </c>
      <c r="K19" s="1"/>
      <c r="L19" s="1">
        <v>0</v>
      </c>
      <c r="M19" s="1">
        <v>0</v>
      </c>
      <c r="N19" s="1">
        <v>-38.340000000000003</v>
      </c>
      <c r="O19" s="1">
        <v>-0.03</v>
      </c>
      <c r="P19" s="1">
        <v>-0.48</v>
      </c>
      <c r="Q19" s="1">
        <v>0</v>
      </c>
      <c r="R19" s="1">
        <v>0</v>
      </c>
      <c r="S19" s="1">
        <v>0</v>
      </c>
      <c r="T19" s="1">
        <v>0</v>
      </c>
      <c r="U19" s="1">
        <v>0</v>
      </c>
      <c r="V19" s="1">
        <v>0</v>
      </c>
      <c r="W19" s="1">
        <v>0</v>
      </c>
      <c r="X19" s="1">
        <v>0</v>
      </c>
      <c r="Y19" s="1">
        <v>0</v>
      </c>
      <c r="Z19" t="s">
        <v>497</v>
      </c>
    </row>
    <row r="20" spans="1:26" x14ac:dyDescent="0.55000000000000004">
      <c r="A20" t="str">
        <f>VLOOKUP(B20,[1]jurisdictions!$E$1:$F$65536,2,FALSE)</f>
        <v>DS130003</v>
      </c>
      <c r="B20" t="s">
        <v>18</v>
      </c>
      <c r="C20" s="1">
        <v>-3300.2</v>
      </c>
      <c r="D20" s="1">
        <v>-3015.3900000000003</v>
      </c>
      <c r="E20" s="1">
        <v>-3024.7500000000005</v>
      </c>
      <c r="F20" s="1">
        <v>-2954.69</v>
      </c>
      <c r="G20" s="1">
        <v>-3155.08</v>
      </c>
      <c r="H20" s="1">
        <v>-3199.52</v>
      </c>
      <c r="I20" s="1">
        <v>-3409.1499999999996</v>
      </c>
      <c r="J20" s="1">
        <v>-4220.630000000001</v>
      </c>
      <c r="K20" s="1">
        <v>-4070.09</v>
      </c>
      <c r="L20" s="1">
        <v>-3985.0499999999997</v>
      </c>
      <c r="M20" s="1">
        <v>-3939.84</v>
      </c>
      <c r="N20" s="1">
        <v>-4155.1099999999997</v>
      </c>
      <c r="O20" s="1">
        <v>-4099.92</v>
      </c>
      <c r="P20" s="1">
        <v>-4069.27</v>
      </c>
      <c r="Q20" s="1">
        <v>-3958.14</v>
      </c>
      <c r="R20" s="1">
        <v>-4028.8999999999992</v>
      </c>
      <c r="S20" s="1">
        <v>-4225.9400000000005</v>
      </c>
      <c r="T20" s="1">
        <v>-3564.0200000000004</v>
      </c>
      <c r="U20" s="1">
        <v>-4121.6399999999994</v>
      </c>
      <c r="V20" s="1">
        <v>-4011.5600000000004</v>
      </c>
      <c r="W20" s="1">
        <v>-4192.83</v>
      </c>
      <c r="X20" s="1">
        <v>-3990.4700000000007</v>
      </c>
      <c r="Y20" s="1">
        <v>-4216.5200000000004</v>
      </c>
      <c r="Z20" t="s">
        <v>497</v>
      </c>
    </row>
    <row r="21" spans="1:26" x14ac:dyDescent="0.55000000000000004">
      <c r="A21" t="str">
        <f>VLOOKUP(B21,[1]jurisdictions!$E$1:$F$65536,2,FALSE)</f>
        <v>DS130004</v>
      </c>
      <c r="B21" t="s">
        <v>19</v>
      </c>
      <c r="C21" s="1">
        <v>-110.32</v>
      </c>
      <c r="D21" s="1">
        <v>-203.39999999999998</v>
      </c>
      <c r="E21" s="1">
        <v>-178.21999999999997</v>
      </c>
      <c r="F21" s="1">
        <v>-169.73</v>
      </c>
      <c r="G21" s="1">
        <v>-159.44</v>
      </c>
      <c r="H21" s="1">
        <v>-162.06</v>
      </c>
      <c r="I21" s="1">
        <v>-175.07</v>
      </c>
      <c r="J21" s="1">
        <v>-207.14000000000001</v>
      </c>
      <c r="K21" s="1">
        <v>-213.67000000000002</v>
      </c>
      <c r="L21" s="1">
        <v>-228.68</v>
      </c>
      <c r="M21" s="1">
        <v>-240.39999999999998</v>
      </c>
      <c r="N21" s="1">
        <v>-258.98</v>
      </c>
      <c r="O21" s="1">
        <v>-293.03999999999996</v>
      </c>
      <c r="P21" s="1">
        <v>-275.5</v>
      </c>
      <c r="Q21" s="1">
        <v>-287.77999999999997</v>
      </c>
      <c r="R21" s="1">
        <v>-286.72000000000003</v>
      </c>
      <c r="S21" s="1">
        <v>-296.96999999999997</v>
      </c>
      <c r="T21" s="1">
        <v>-122.81</v>
      </c>
      <c r="U21" s="1">
        <v>-132.28</v>
      </c>
      <c r="V21" s="1">
        <v>-162.47000000000003</v>
      </c>
      <c r="W21" s="1">
        <v>-186.06000000000003</v>
      </c>
      <c r="X21" s="1">
        <v>-188.98000000000002</v>
      </c>
      <c r="Y21" s="1">
        <v>-227.07</v>
      </c>
      <c r="Z21" t="s">
        <v>497</v>
      </c>
    </row>
    <row r="22" spans="1:26" x14ac:dyDescent="0.55000000000000004">
      <c r="A22" t="str">
        <f>VLOOKUP(B22,[1]jurisdictions!$E$1:$F$65536,2,FALSE)</f>
        <v>DS130005</v>
      </c>
      <c r="B22" t="s">
        <v>20</v>
      </c>
      <c r="C22" s="1">
        <v>-15789.379999999997</v>
      </c>
      <c r="D22" s="1">
        <v>-12529.979999999998</v>
      </c>
      <c r="E22" s="1">
        <v>-11709.18</v>
      </c>
      <c r="F22" s="1">
        <v>-10652.060000000001</v>
      </c>
      <c r="G22" s="1">
        <v>-10546.25</v>
      </c>
      <c r="H22" s="1">
        <v>-9401.57</v>
      </c>
      <c r="I22" s="1">
        <v>-9201</v>
      </c>
      <c r="J22" s="1">
        <v>-10945.97</v>
      </c>
      <c r="K22" s="1">
        <v>-10384.719999999999</v>
      </c>
      <c r="L22" s="1">
        <v>-10648.130000000001</v>
      </c>
      <c r="M22" s="1">
        <v>-10261.32</v>
      </c>
      <c r="N22" s="1">
        <v>-11048.699999999999</v>
      </c>
      <c r="O22" s="1">
        <v>-10443.66</v>
      </c>
      <c r="P22" s="1">
        <v>-10290.070000000002</v>
      </c>
      <c r="Q22" s="1">
        <v>-10209.31</v>
      </c>
      <c r="R22" s="1">
        <v>-10793.899999999998</v>
      </c>
      <c r="S22" s="1">
        <v>-10952.090000000002</v>
      </c>
      <c r="T22" s="1">
        <v>-9967.17</v>
      </c>
      <c r="U22" s="1">
        <v>-11289.810000000001</v>
      </c>
      <c r="V22" s="1">
        <v>-11053.730000000001</v>
      </c>
      <c r="W22" s="1">
        <v>-11165.86</v>
      </c>
      <c r="X22" s="1">
        <v>-10698.41</v>
      </c>
      <c r="Y22" s="1">
        <v>-11066.8</v>
      </c>
      <c r="Z22" t="s">
        <v>497</v>
      </c>
    </row>
    <row r="23" spans="1:26" x14ac:dyDescent="0.55000000000000004">
      <c r="A23" t="str">
        <f>VLOOKUP(B23,[1]jurisdictions!$E$1:$F$65536,2,FALSE)</f>
        <v>DS130006</v>
      </c>
      <c r="B23" t="s">
        <v>21</v>
      </c>
      <c r="C23" s="1">
        <v>-4355.2999999999993</v>
      </c>
      <c r="D23" s="1">
        <v>-3941.0600000000004</v>
      </c>
      <c r="E23" s="1">
        <v>-4758.0199999999995</v>
      </c>
      <c r="F23" s="1">
        <v>-3802.09</v>
      </c>
      <c r="G23" s="1">
        <v>-4296.0000000000009</v>
      </c>
      <c r="H23" s="1">
        <v>-4364.47</v>
      </c>
      <c r="I23" s="1">
        <v>-4502.87</v>
      </c>
      <c r="J23" s="1">
        <v>-5616.2099999999991</v>
      </c>
      <c r="K23" s="1">
        <v>-5211.4000000000005</v>
      </c>
      <c r="L23" s="1">
        <v>-5506.0000000000009</v>
      </c>
      <c r="M23" s="1">
        <v>-5574.28</v>
      </c>
      <c r="N23" s="1">
        <v>-6117.0699999999979</v>
      </c>
      <c r="O23" s="1">
        <v>-5911.68</v>
      </c>
      <c r="P23" s="1">
        <v>-6009.21</v>
      </c>
      <c r="Q23" s="1">
        <v>-6090.56</v>
      </c>
      <c r="R23" s="1">
        <v>-6125.2099999999991</v>
      </c>
      <c r="S23" s="1">
        <v>-6271.47</v>
      </c>
      <c r="T23" s="1">
        <v>-6556.9599999999991</v>
      </c>
      <c r="U23" s="1">
        <v>-7268.0700000000015</v>
      </c>
      <c r="V23" s="1">
        <v>-7380.9400000000005</v>
      </c>
      <c r="W23" s="1">
        <v>-7671.9900000000016</v>
      </c>
      <c r="X23" s="1">
        <v>-7289.5</v>
      </c>
      <c r="Y23" s="1">
        <v>-7582.17</v>
      </c>
      <c r="Z23" t="s">
        <v>497</v>
      </c>
    </row>
    <row r="24" spans="1:26" x14ac:dyDescent="0.55000000000000004">
      <c r="A24" t="str">
        <f>VLOOKUP(B24,[1]jurisdictions!$E$1:$F$65536,2,FALSE)</f>
        <v>DS130007</v>
      </c>
      <c r="B24" t="s">
        <v>22</v>
      </c>
      <c r="C24" s="1">
        <v>-716.4</v>
      </c>
      <c r="D24" s="1">
        <v>-678.55</v>
      </c>
      <c r="E24" s="1">
        <v>-691.69999999999993</v>
      </c>
      <c r="F24" s="1">
        <v>-621.23</v>
      </c>
      <c r="G24" s="1">
        <v>-583.36999999999989</v>
      </c>
      <c r="H24" s="1">
        <v>-615.49</v>
      </c>
      <c r="I24" s="1">
        <v>-699.13</v>
      </c>
      <c r="J24" s="1">
        <v>-794.7</v>
      </c>
      <c r="K24" s="1">
        <v>-832.58</v>
      </c>
      <c r="L24" s="1">
        <v>-823.55</v>
      </c>
      <c r="M24" s="1">
        <v>-814.82</v>
      </c>
      <c r="N24" s="1">
        <v>-838.62</v>
      </c>
      <c r="O24" s="1">
        <v>-824.46000000000015</v>
      </c>
      <c r="P24" s="1">
        <v>-793.40000000000009</v>
      </c>
      <c r="Q24" s="1">
        <v>-785.07999999999993</v>
      </c>
      <c r="R24" s="1">
        <v>-802.96</v>
      </c>
      <c r="S24" s="1">
        <v>-821.65</v>
      </c>
      <c r="T24" s="1">
        <v>-586.99</v>
      </c>
      <c r="U24" s="1">
        <v>-636.29000000000008</v>
      </c>
      <c r="V24" s="1">
        <v>-566.98</v>
      </c>
      <c r="W24" s="1">
        <v>-579.63000000000011</v>
      </c>
      <c r="X24" s="1">
        <v>-708.43000000000006</v>
      </c>
      <c r="Y24" s="1">
        <v>-741.08</v>
      </c>
      <c r="Z24" t="s">
        <v>497</v>
      </c>
    </row>
    <row r="25" spans="1:26" x14ac:dyDescent="0.55000000000000004">
      <c r="A25" t="str">
        <f>VLOOKUP(B25,[1]jurisdictions!$E$1:$F$65536,2,FALSE)</f>
        <v>DS130008</v>
      </c>
      <c r="B25" t="s">
        <v>23</v>
      </c>
      <c r="C25" s="1">
        <v>-1084.99</v>
      </c>
      <c r="D25" s="1">
        <v>-986.96</v>
      </c>
      <c r="E25" s="1">
        <v>-1111.0800000000002</v>
      </c>
      <c r="F25" s="1">
        <v>-1047.79</v>
      </c>
      <c r="G25" s="1">
        <v>-1048.4000000000001</v>
      </c>
      <c r="H25" s="1">
        <v>-1090.5500000000002</v>
      </c>
      <c r="I25" s="1">
        <v>-1085.25</v>
      </c>
      <c r="J25" s="1">
        <v>-1311.5</v>
      </c>
      <c r="K25" s="1">
        <v>-1443.88</v>
      </c>
      <c r="L25" s="1">
        <v>-1404.17</v>
      </c>
      <c r="M25" s="1">
        <v>-1418.32</v>
      </c>
      <c r="N25" s="1">
        <v>-1412.45</v>
      </c>
      <c r="O25" s="1">
        <v>-1373.05</v>
      </c>
      <c r="P25" s="1">
        <v>-1289.0700000000002</v>
      </c>
      <c r="Q25" s="1">
        <v>-1264.42</v>
      </c>
      <c r="R25" s="1">
        <v>-1250.6499999999999</v>
      </c>
      <c r="S25" s="1">
        <v>-1238.1799999999998</v>
      </c>
      <c r="T25" s="1">
        <v>-824.70999999999981</v>
      </c>
      <c r="U25" s="1">
        <v>-960.68999999999994</v>
      </c>
      <c r="V25" s="1">
        <v>-1003.3200000000002</v>
      </c>
      <c r="W25" s="1">
        <v>-1002.4500000000002</v>
      </c>
      <c r="X25" s="1">
        <v>-1002.85</v>
      </c>
      <c r="Y25" s="1">
        <v>-983.09</v>
      </c>
      <c r="Z25" t="s">
        <v>497</v>
      </c>
    </row>
    <row r="26" spans="1:26" x14ac:dyDescent="0.55000000000000004">
      <c r="A26" t="str">
        <f>VLOOKUP(B26,[1]jurisdictions!$E$1:$F$65536,2,FALSE)</f>
        <v>DS131000</v>
      </c>
      <c r="B26" t="s">
        <v>24</v>
      </c>
      <c r="C26" s="1">
        <v>-4140.5200000000004</v>
      </c>
      <c r="D26" s="1">
        <v>-3451.53</v>
      </c>
      <c r="E26" s="1">
        <v>-3824.28</v>
      </c>
      <c r="F26" s="1">
        <v>-3859.12</v>
      </c>
      <c r="G26" s="1">
        <v>-3963.86</v>
      </c>
      <c r="H26" s="1">
        <v>-4027.93</v>
      </c>
      <c r="I26" s="1">
        <v>-4678.37</v>
      </c>
      <c r="J26" s="1">
        <v>-5635.57</v>
      </c>
      <c r="K26" s="1">
        <v>-5657.02</v>
      </c>
      <c r="L26" s="1">
        <v>-5427.0199999999995</v>
      </c>
      <c r="M26" s="1">
        <v>-5660.3899999999985</v>
      </c>
      <c r="N26" s="1">
        <v>-5909.4300000000021</v>
      </c>
      <c r="O26" s="1">
        <v>-5997.39</v>
      </c>
      <c r="P26" s="1">
        <v>-5977.1500000000005</v>
      </c>
      <c r="Q26" s="1">
        <v>-5880.6600000000008</v>
      </c>
      <c r="R26" s="1">
        <v>-6167.84</v>
      </c>
      <c r="S26" s="1">
        <v>-6641.7500000000009</v>
      </c>
      <c r="T26" s="1">
        <v>-5721.119999999999</v>
      </c>
      <c r="U26" s="1">
        <v>-5950.93</v>
      </c>
      <c r="V26" s="1">
        <v>-5690.8099999999995</v>
      </c>
      <c r="W26" s="1">
        <v>-5742.5899999999992</v>
      </c>
      <c r="X26" s="1">
        <v>-5777.8200000000006</v>
      </c>
      <c r="Y26" s="1">
        <v>-5383.2500000000009</v>
      </c>
      <c r="Z26" t="s">
        <v>497</v>
      </c>
    </row>
    <row r="27" spans="1:26" x14ac:dyDescent="0.55000000000000004">
      <c r="A27" t="str">
        <f>VLOOKUP(B27,[1]jurisdictions!$E$1:$F$65536,2,FALSE)</f>
        <v>DS140001</v>
      </c>
      <c r="B27" t="s">
        <v>25</v>
      </c>
      <c r="C27" s="1">
        <v>-68.350000000000009</v>
      </c>
      <c r="D27" s="1">
        <v>-55.370000000000005</v>
      </c>
      <c r="E27" s="1">
        <v>-59.5</v>
      </c>
      <c r="F27" s="1">
        <v>-53.849999999999994</v>
      </c>
      <c r="G27" s="1">
        <v>-50.769999999999989</v>
      </c>
      <c r="H27" s="1">
        <v>-55.9</v>
      </c>
      <c r="I27" s="1">
        <v>-45.21</v>
      </c>
      <c r="J27" s="1">
        <v>-56.41</v>
      </c>
      <c r="K27" s="1">
        <v>-48.900000000000006</v>
      </c>
      <c r="L27" s="1">
        <v>-47.319999999999993</v>
      </c>
      <c r="M27" s="1">
        <v>-40.46</v>
      </c>
      <c r="N27" s="1">
        <v>-42.500000000000007</v>
      </c>
      <c r="O27" s="1">
        <v>-28.99</v>
      </c>
      <c r="P27" s="1">
        <v>-30.450000000000006</v>
      </c>
      <c r="Q27" s="1">
        <v>-29.820000000000004</v>
      </c>
      <c r="R27" s="1">
        <v>-30.300000000000004</v>
      </c>
      <c r="S27" s="1">
        <v>-31.529999999999994</v>
      </c>
      <c r="T27" s="1">
        <v>-36.64</v>
      </c>
      <c r="U27" s="1">
        <v>-184.59</v>
      </c>
      <c r="V27" s="1">
        <v>-49.45000000000001</v>
      </c>
      <c r="W27" s="1">
        <v>-43.160000000000004</v>
      </c>
      <c r="X27" s="1">
        <v>-49.4</v>
      </c>
      <c r="Y27" s="1">
        <v>-46.029999999999994</v>
      </c>
      <c r="Z27" t="s">
        <v>498</v>
      </c>
    </row>
    <row r="28" spans="1:26" x14ac:dyDescent="0.55000000000000004">
      <c r="A28" t="str">
        <f>VLOOKUP(B28,[1]jurisdictions!$E$1:$F$65536,2,FALSE)</f>
        <v>DS140002</v>
      </c>
      <c r="B28" t="s">
        <v>26</v>
      </c>
      <c r="C28" s="1">
        <v>-38.440000000000005</v>
      </c>
      <c r="D28" s="1">
        <v>-43.570000000000007</v>
      </c>
      <c r="E28" s="1">
        <v>-14.709999999999999</v>
      </c>
      <c r="F28" s="1">
        <v>-12.840000000000002</v>
      </c>
      <c r="G28" s="1">
        <v>-11.730000000000002</v>
      </c>
      <c r="H28" s="1">
        <v>-12.27</v>
      </c>
      <c r="I28" s="1">
        <v>-11.400000000000002</v>
      </c>
      <c r="J28" s="1">
        <v>-10.270000000000001</v>
      </c>
      <c r="K28" s="1">
        <v>-8.58</v>
      </c>
      <c r="L28" s="1">
        <v>-9.1599999999999984</v>
      </c>
      <c r="M28" s="1">
        <v>-10.54</v>
      </c>
      <c r="N28" s="1">
        <v>-12.129999999999999</v>
      </c>
      <c r="O28" s="1">
        <v>-9.7199999999999989</v>
      </c>
      <c r="P28" s="1">
        <v>-11.250000000000002</v>
      </c>
      <c r="Q28" s="1">
        <v>-12.16</v>
      </c>
      <c r="R28" s="1">
        <v>-13.559999999999999</v>
      </c>
      <c r="S28" s="1">
        <v>-16.68</v>
      </c>
      <c r="T28" s="1">
        <v>-20.8</v>
      </c>
      <c r="U28" s="1">
        <v>-34.18</v>
      </c>
      <c r="V28" s="1">
        <v>-31.310000000000002</v>
      </c>
      <c r="W28" s="1">
        <v>-27.45</v>
      </c>
      <c r="X28" s="1">
        <v>-30.39</v>
      </c>
      <c r="Y28" s="1">
        <v>-35.81</v>
      </c>
      <c r="Z28" t="s">
        <v>498</v>
      </c>
    </row>
    <row r="29" spans="1:26" x14ac:dyDescent="0.55000000000000004">
      <c r="A29" t="str">
        <f>VLOOKUP(B29,[1]jurisdictions!$E$1:$F$65536,2,FALSE)</f>
        <v>DS140003</v>
      </c>
      <c r="B29" t="s">
        <v>27</v>
      </c>
      <c r="C29" s="1">
        <v>-53.260000000000005</v>
      </c>
      <c r="D29" s="1">
        <v>-42.129999999999995</v>
      </c>
      <c r="E29" s="1">
        <v>-35.31</v>
      </c>
      <c r="F29" s="1">
        <v>-16.72</v>
      </c>
      <c r="G29" s="1">
        <v>-13.419999999999998</v>
      </c>
      <c r="H29" s="1">
        <v>-14.11</v>
      </c>
      <c r="I29" s="1">
        <v>-16.93</v>
      </c>
      <c r="J29" s="1">
        <v>-112.72999999999999</v>
      </c>
      <c r="K29" s="1">
        <v>-62.57</v>
      </c>
      <c r="L29" s="1">
        <v>-60.580000000000005</v>
      </c>
      <c r="M29" s="1">
        <v>-39.879999999999995</v>
      </c>
      <c r="N29" s="1">
        <v>-26.93</v>
      </c>
      <c r="O29" s="1">
        <v>-20.38</v>
      </c>
      <c r="P29" s="1">
        <v>-20.080000000000002</v>
      </c>
      <c r="Q29" s="1">
        <v>-23.630000000000003</v>
      </c>
      <c r="R29" s="1">
        <v>-20.099999999999998</v>
      </c>
      <c r="S29" s="1">
        <v>-19.739999999999998</v>
      </c>
      <c r="T29" s="1">
        <v>-20.86</v>
      </c>
      <c r="U29" s="1">
        <v>-22.400000000000002</v>
      </c>
      <c r="V29" s="1">
        <v>-21.39</v>
      </c>
      <c r="W29" s="1">
        <v>-22.889999999999997</v>
      </c>
      <c r="X29" s="1">
        <v>-23.85</v>
      </c>
      <c r="Y29" s="1">
        <v>-25.96</v>
      </c>
      <c r="Z29" t="s">
        <v>498</v>
      </c>
    </row>
    <row r="30" spans="1:26" x14ac:dyDescent="0.55000000000000004">
      <c r="A30" t="str">
        <f>VLOOKUP(B30,[1]jurisdictions!$E$1:$F$65536,2,FALSE)</f>
        <v>DS140004</v>
      </c>
      <c r="B30" t="s">
        <v>28</v>
      </c>
      <c r="C30" s="1">
        <v>-1441.3</v>
      </c>
      <c r="D30" s="1">
        <v>-1191.6100000000001</v>
      </c>
      <c r="E30" s="1">
        <v>-1104.8900000000001</v>
      </c>
      <c r="F30" s="1">
        <v>-994.57</v>
      </c>
      <c r="G30" s="1">
        <v>-1076.83</v>
      </c>
      <c r="H30" s="1">
        <v>-1442.22</v>
      </c>
      <c r="I30" s="1">
        <v>-1393.66</v>
      </c>
      <c r="J30" s="1">
        <v>-1736.4299999999998</v>
      </c>
      <c r="K30" s="1">
        <v>-1628.38</v>
      </c>
      <c r="L30" s="1">
        <v>-1550.7999999999997</v>
      </c>
      <c r="M30" s="1">
        <v>-1459.8899999999996</v>
      </c>
      <c r="N30" s="1">
        <v>-1466.4000000000003</v>
      </c>
      <c r="O30" s="1">
        <v>-1373.1499999999999</v>
      </c>
      <c r="P30" s="1">
        <v>-1277.98</v>
      </c>
      <c r="Q30" s="1">
        <v>-1294.74</v>
      </c>
      <c r="R30" s="1">
        <v>-1263.9100000000003</v>
      </c>
      <c r="S30" s="1">
        <v>-1212.1100000000001</v>
      </c>
      <c r="T30" s="1">
        <v>-1241.78</v>
      </c>
      <c r="U30" s="1">
        <v>-1249.8699999999999</v>
      </c>
      <c r="V30" s="1">
        <v>-1245.6499999999999</v>
      </c>
      <c r="W30" s="1">
        <v>-1139.5100000000002</v>
      </c>
      <c r="X30" s="1">
        <v>-1205.82</v>
      </c>
      <c r="Y30" s="1">
        <v>-1460.8700000000001</v>
      </c>
      <c r="Z30" t="s">
        <v>498</v>
      </c>
    </row>
    <row r="31" spans="1:26" x14ac:dyDescent="0.55000000000000004">
      <c r="A31" t="str">
        <f>VLOOKUP(B31,[1]jurisdictions!$E$1:$F$65536,2,FALSE)</f>
        <v>DS141000</v>
      </c>
      <c r="B31" t="s">
        <v>29</v>
      </c>
      <c r="C31" s="1">
        <v>-200.08999999999997</v>
      </c>
      <c r="D31" s="1">
        <v>-198.93</v>
      </c>
      <c r="E31" s="1">
        <v>-169.57000000000002</v>
      </c>
      <c r="F31" s="1">
        <v>-243.49999999999997</v>
      </c>
      <c r="G31" s="1">
        <v>-271.76</v>
      </c>
      <c r="H31" s="1">
        <v>-201.6</v>
      </c>
      <c r="I31" s="1">
        <v>-205.23</v>
      </c>
      <c r="J31" s="1">
        <v>-228.59999999999997</v>
      </c>
      <c r="K31" s="1">
        <v>-224.69000000000003</v>
      </c>
      <c r="L31" s="1">
        <v>-232.44999999999996</v>
      </c>
      <c r="M31" s="1">
        <v>-223.58000000000004</v>
      </c>
      <c r="N31" s="1">
        <v>-232.14000000000004</v>
      </c>
      <c r="O31" s="1">
        <v>-269.95999999999998</v>
      </c>
      <c r="P31" s="1">
        <v>-277.16999999999996</v>
      </c>
      <c r="Q31" s="1">
        <v>-276.53999999999996</v>
      </c>
      <c r="R31" s="1">
        <v>-292.61</v>
      </c>
      <c r="S31" s="1">
        <v>-254.45999999999998</v>
      </c>
      <c r="T31" s="1">
        <v>-229.76999999999998</v>
      </c>
      <c r="U31" s="1">
        <v>-235.02999999999997</v>
      </c>
      <c r="V31" s="1">
        <v>-247.26000000000002</v>
      </c>
      <c r="W31" s="1">
        <v>-247.21</v>
      </c>
      <c r="X31" s="1">
        <v>-245.49</v>
      </c>
      <c r="Y31" s="1">
        <v>-195.62</v>
      </c>
      <c r="Z31" t="s">
        <v>498</v>
      </c>
    </row>
    <row r="32" spans="1:26" x14ac:dyDescent="0.55000000000000004">
      <c r="A32" t="str">
        <f>VLOOKUP(B32,[1]jurisdictions!$E$1:$F$65536,2,FALSE)</f>
        <v>DS150001</v>
      </c>
      <c r="B32" t="s">
        <v>30</v>
      </c>
      <c r="C32" s="1">
        <v>-3119.1900000000005</v>
      </c>
      <c r="D32" s="1">
        <v>-2499.52</v>
      </c>
      <c r="E32" s="1">
        <v>-2480.3500000000004</v>
      </c>
      <c r="F32" s="1">
        <v>-2408.08</v>
      </c>
      <c r="G32" s="1">
        <v>-2385.33</v>
      </c>
      <c r="H32" s="1">
        <v>-2387.8100000000004</v>
      </c>
      <c r="I32" s="1">
        <v>-2403.83</v>
      </c>
      <c r="J32" s="1">
        <v>-3019.08</v>
      </c>
      <c r="K32" s="1">
        <v>-3045.6299999999997</v>
      </c>
      <c r="L32" s="1">
        <v>-3145.46</v>
      </c>
      <c r="M32" s="1">
        <v>-3093.3899999999994</v>
      </c>
      <c r="N32" s="1">
        <v>-3016.3599999999997</v>
      </c>
      <c r="O32" s="1">
        <v>-2991.7700000000004</v>
      </c>
      <c r="P32" s="1">
        <v>-2962.8799999999997</v>
      </c>
      <c r="Q32" s="1">
        <v>-3042.78</v>
      </c>
      <c r="R32" s="1">
        <v>-2951.2800000000007</v>
      </c>
      <c r="S32" s="1">
        <v>-3055.2200000000003</v>
      </c>
      <c r="T32" s="1">
        <v>-3043.86</v>
      </c>
      <c r="U32" s="1">
        <v>-2920.53</v>
      </c>
      <c r="V32" s="1">
        <v>-2733.59</v>
      </c>
      <c r="W32" s="1">
        <v>-2694.28</v>
      </c>
      <c r="X32" s="1">
        <v>-2653.71</v>
      </c>
      <c r="Y32" s="1">
        <v>-2650.42</v>
      </c>
      <c r="Z32" t="s">
        <v>499</v>
      </c>
    </row>
    <row r="33" spans="1:26" x14ac:dyDescent="0.55000000000000004">
      <c r="A33" t="str">
        <f>VLOOKUP(B33,[1]jurisdictions!$E$1:$F$65536,2,FALSE)</f>
        <v>DS150002</v>
      </c>
      <c r="B33" t="s">
        <v>31</v>
      </c>
      <c r="C33" s="1">
        <v>-4745.9900000000007</v>
      </c>
      <c r="D33" s="1">
        <v>-4486.0599999999995</v>
      </c>
      <c r="E33" s="1">
        <v>-4720.3500000000004</v>
      </c>
      <c r="F33" s="1">
        <v>-4456.16</v>
      </c>
      <c r="G33" s="1">
        <v>-4595.5699999999988</v>
      </c>
      <c r="H33" s="1">
        <v>-3483.6200000000003</v>
      </c>
      <c r="I33" s="1">
        <v>-4239.3100000000004</v>
      </c>
      <c r="J33" s="1">
        <v>-5084.5400000000009</v>
      </c>
      <c r="K33" s="1">
        <v>-4790.130000000001</v>
      </c>
      <c r="L33" s="1">
        <v>-4693.3499999999995</v>
      </c>
      <c r="M33" s="1">
        <v>-4713.8500000000004</v>
      </c>
      <c r="N33" s="1">
        <v>-4668.42</v>
      </c>
      <c r="O33" s="1">
        <v>-4420.91</v>
      </c>
      <c r="P33" s="1">
        <v>-4160.42</v>
      </c>
      <c r="Q33" s="1">
        <v>-4284.6600000000008</v>
      </c>
      <c r="R33" s="1">
        <v>-4322.4399999999996</v>
      </c>
      <c r="S33" s="1">
        <v>-4625.3899999999994</v>
      </c>
      <c r="T33" s="1">
        <v>-4500.9699999999993</v>
      </c>
      <c r="U33" s="1">
        <v>-4484.07</v>
      </c>
      <c r="V33" s="1">
        <v>-4831.41</v>
      </c>
      <c r="W33" s="1">
        <v>-4906.46</v>
      </c>
      <c r="X33" s="1">
        <v>-4296.4799999999996</v>
      </c>
      <c r="Y33" s="1">
        <v>-4399.78</v>
      </c>
      <c r="Z33" t="s">
        <v>499</v>
      </c>
    </row>
    <row r="34" spans="1:26" x14ac:dyDescent="0.55000000000000004">
      <c r="A34" t="str">
        <f>VLOOKUP(B34,[1]jurisdictions!$E$1:$F$65536,2,FALSE)</f>
        <v>DS150003</v>
      </c>
      <c r="B34" t="s">
        <v>32</v>
      </c>
      <c r="C34" s="1">
        <v>-4957.7000000000007</v>
      </c>
      <c r="D34" s="1">
        <v>-4023.7500000000005</v>
      </c>
      <c r="E34" s="1">
        <v>-3811.3199999999997</v>
      </c>
      <c r="F34" s="1">
        <v>-3389.2400000000002</v>
      </c>
      <c r="G34" s="1">
        <v>-3285.7200000000007</v>
      </c>
      <c r="H34" s="1">
        <v>-3265.2</v>
      </c>
      <c r="I34" s="1">
        <v>-3214.3400000000006</v>
      </c>
      <c r="J34" s="1">
        <v>-4046.4199999999996</v>
      </c>
      <c r="K34" s="1">
        <v>-3979.4800000000005</v>
      </c>
      <c r="L34" s="1">
        <v>-4089.68</v>
      </c>
      <c r="M34" s="1">
        <v>-4078.1599999999994</v>
      </c>
      <c r="N34" s="1">
        <v>-4050.6400000000003</v>
      </c>
      <c r="O34" s="1">
        <v>-3931.6600000000003</v>
      </c>
      <c r="P34" s="1">
        <v>-3798.02</v>
      </c>
      <c r="Q34" s="1">
        <v>-3878.35</v>
      </c>
      <c r="R34" s="1">
        <v>-3792.5600000000004</v>
      </c>
      <c r="S34" s="1">
        <v>-3892.9200000000005</v>
      </c>
      <c r="T34" s="1">
        <v>-3794.3399999999997</v>
      </c>
      <c r="U34" s="1">
        <v>-3632.869999999999</v>
      </c>
      <c r="V34" s="1">
        <v>-3464.7299999999996</v>
      </c>
      <c r="W34" s="1">
        <v>-3430.9700000000003</v>
      </c>
      <c r="X34" s="1">
        <v>-3338.34</v>
      </c>
      <c r="Y34" s="1">
        <v>-3335.7299999999996</v>
      </c>
      <c r="Z34" t="s">
        <v>499</v>
      </c>
    </row>
    <row r="35" spans="1:26" x14ac:dyDescent="0.55000000000000004">
      <c r="A35" t="str">
        <f>VLOOKUP(B35,[1]jurisdictions!$E$1:$F$65536,2,FALSE)</f>
        <v>DS150004</v>
      </c>
      <c r="B35" t="s">
        <v>33</v>
      </c>
      <c r="C35" s="1">
        <v>-1453.3800000000003</v>
      </c>
      <c r="D35" s="1">
        <v>-1211.1499999999999</v>
      </c>
      <c r="E35" s="1">
        <v>-1176.9100000000001</v>
      </c>
      <c r="F35" s="1">
        <v>-1037.3899999999999</v>
      </c>
      <c r="G35" s="1">
        <v>-979.76</v>
      </c>
      <c r="H35" s="1">
        <v>-1016.23</v>
      </c>
      <c r="I35" s="1">
        <v>-942.99</v>
      </c>
      <c r="J35" s="1">
        <v>-1143.0899999999999</v>
      </c>
      <c r="K35" s="1">
        <v>-1133.42</v>
      </c>
      <c r="L35" s="1">
        <v>-1140.42</v>
      </c>
      <c r="M35" s="1">
        <v>-1156.33</v>
      </c>
      <c r="N35" s="1">
        <v>-1221.3699999999999</v>
      </c>
      <c r="O35" s="1">
        <v>-1080.3200000000002</v>
      </c>
      <c r="P35" s="1">
        <v>-1046.0899999999999</v>
      </c>
      <c r="Q35" s="1">
        <v>-1072.52</v>
      </c>
      <c r="R35" s="1">
        <v>-1068.45</v>
      </c>
      <c r="S35" s="1">
        <v>-1123.4100000000001</v>
      </c>
      <c r="T35" s="1">
        <v>-1187</v>
      </c>
      <c r="U35" s="1">
        <v>-1263.6599999999999</v>
      </c>
      <c r="V35" s="1">
        <v>-1212.3699999999999</v>
      </c>
      <c r="W35" s="1">
        <v>-1234.31</v>
      </c>
      <c r="X35" s="1">
        <v>-1231.1500000000001</v>
      </c>
      <c r="Y35" s="1">
        <v>-1450.7799999999997</v>
      </c>
      <c r="Z35" t="s">
        <v>499</v>
      </c>
    </row>
    <row r="36" spans="1:26" x14ac:dyDescent="0.55000000000000004">
      <c r="A36" t="str">
        <f>VLOOKUP(B36,[1]jurisdictions!$E$1:$F$65536,2,FALSE)</f>
        <v>DS150005</v>
      </c>
      <c r="B36" t="s">
        <v>34</v>
      </c>
      <c r="C36" s="1">
        <v>-2051.77</v>
      </c>
      <c r="D36" s="1">
        <v>-1692.71</v>
      </c>
      <c r="E36" s="1">
        <v>-1745.95</v>
      </c>
      <c r="F36" s="1">
        <v>-1760.71</v>
      </c>
      <c r="G36" s="1">
        <v>-1726.7600000000002</v>
      </c>
      <c r="H36" s="1">
        <v>-1748.5400000000002</v>
      </c>
      <c r="I36" s="1">
        <v>-1775.4099999999999</v>
      </c>
      <c r="J36" s="1">
        <v>-2189.31</v>
      </c>
      <c r="K36" s="1">
        <v>-2166.89</v>
      </c>
      <c r="L36" s="1">
        <v>-2204.1999999999998</v>
      </c>
      <c r="M36" s="1">
        <v>-2202.8599999999997</v>
      </c>
      <c r="N36" s="1">
        <v>-2255.4700000000003</v>
      </c>
      <c r="O36" s="1">
        <v>-2186.39</v>
      </c>
      <c r="P36" s="1">
        <v>-2192.2799999999997</v>
      </c>
      <c r="Q36" s="1">
        <v>-2088.7199999999998</v>
      </c>
      <c r="R36" s="1">
        <v>-1974.97</v>
      </c>
      <c r="S36" s="1">
        <v>-2019.4799999999998</v>
      </c>
      <c r="T36" s="1">
        <v>-2004.82</v>
      </c>
      <c r="U36" s="1">
        <v>-1946.6999999999998</v>
      </c>
      <c r="V36" s="1">
        <v>-1796.4999999999998</v>
      </c>
      <c r="W36" s="1">
        <v>-1734.24</v>
      </c>
      <c r="X36" s="1">
        <v>-1681.54</v>
      </c>
      <c r="Y36" s="1">
        <v>-1392.62</v>
      </c>
      <c r="Z36" t="s">
        <v>499</v>
      </c>
    </row>
    <row r="37" spans="1:26" x14ac:dyDescent="0.55000000000000004">
      <c r="A37" t="str">
        <f>VLOOKUP(B37,[1]jurisdictions!$E$1:$F$65536,2,FALSE)</f>
        <v>DS150006</v>
      </c>
      <c r="B37" t="s">
        <v>35</v>
      </c>
      <c r="C37" s="1">
        <v>-666.93000000000006</v>
      </c>
      <c r="D37" s="1">
        <v>-550.5</v>
      </c>
      <c r="E37" s="1">
        <v>-535.55999999999995</v>
      </c>
      <c r="F37" s="1">
        <v>-505.02000000000004</v>
      </c>
      <c r="G37" s="1">
        <v>-529.41999999999996</v>
      </c>
      <c r="H37" s="1">
        <v>-523.29</v>
      </c>
      <c r="I37" s="1">
        <v>-523.79</v>
      </c>
      <c r="J37" s="1">
        <v>-684.15</v>
      </c>
      <c r="K37" s="1">
        <v>-667.94999999999993</v>
      </c>
      <c r="L37" s="1">
        <v>-666.18</v>
      </c>
      <c r="M37" s="1">
        <v>-633.62</v>
      </c>
      <c r="N37" s="1">
        <v>-638.38</v>
      </c>
      <c r="O37" s="1">
        <v>-617.69999999999982</v>
      </c>
      <c r="P37" s="1">
        <v>-622.4799999999999</v>
      </c>
      <c r="Q37" s="1">
        <v>-631.89</v>
      </c>
      <c r="R37" s="1">
        <v>-631.1</v>
      </c>
      <c r="S37" s="1">
        <v>-689.24</v>
      </c>
      <c r="T37" s="1">
        <v>-722.42</v>
      </c>
      <c r="U37" s="1">
        <v>-786.21999999999991</v>
      </c>
      <c r="V37" s="1">
        <v>-773.6</v>
      </c>
      <c r="W37" s="1">
        <v>-773.54000000000008</v>
      </c>
      <c r="X37" s="1">
        <v>-777.57999999999993</v>
      </c>
      <c r="Y37" s="1">
        <v>-794.94</v>
      </c>
      <c r="Z37" t="s">
        <v>499</v>
      </c>
    </row>
    <row r="38" spans="1:26" x14ac:dyDescent="0.55000000000000004">
      <c r="A38" t="str">
        <f>VLOOKUP(B38,[1]jurisdictions!$E$1:$F$65536,2,FALSE)</f>
        <v>DS150007</v>
      </c>
      <c r="B38" t="s">
        <v>36</v>
      </c>
      <c r="C38" s="1">
        <v>-29729.34</v>
      </c>
      <c r="D38" s="1">
        <v>-23779.959999999995</v>
      </c>
      <c r="E38" s="1">
        <v>-24978.49</v>
      </c>
      <c r="F38" s="1">
        <v>-23057.920000000002</v>
      </c>
      <c r="G38" s="1">
        <v>-22194.04</v>
      </c>
      <c r="H38" s="1">
        <v>-22023.77</v>
      </c>
      <c r="I38" s="1">
        <v>-21604.320000000003</v>
      </c>
      <c r="J38" s="1">
        <v>-27189.06</v>
      </c>
      <c r="K38" s="1">
        <v>-27103.19</v>
      </c>
      <c r="L38" s="1">
        <v>-27363.809999999998</v>
      </c>
      <c r="M38" s="1">
        <v>-26022.379999999997</v>
      </c>
      <c r="N38" s="1">
        <v>-25260.87</v>
      </c>
      <c r="O38" s="1">
        <v>-24487.94</v>
      </c>
      <c r="P38" s="1">
        <v>-24167.759999999998</v>
      </c>
      <c r="Q38" s="1">
        <v>-24693.310000000005</v>
      </c>
      <c r="R38" s="1">
        <v>-24098.709999999995</v>
      </c>
      <c r="S38" s="1">
        <v>-25421.03</v>
      </c>
      <c r="T38" s="1">
        <v>-25709.600000000002</v>
      </c>
      <c r="U38" s="1">
        <v>-26729.179999999997</v>
      </c>
      <c r="V38" s="1">
        <v>-28264.199999999997</v>
      </c>
      <c r="W38" s="1">
        <v>-28682.719999999998</v>
      </c>
      <c r="X38" s="1">
        <v>-28937.789999999997</v>
      </c>
      <c r="Y38" s="1">
        <v>-31951.759999999995</v>
      </c>
      <c r="Z38" t="s">
        <v>499</v>
      </c>
    </row>
    <row r="39" spans="1:26" x14ac:dyDescent="0.55000000000000004">
      <c r="A39" t="str">
        <f>VLOOKUP(B39,[1]jurisdictions!$E$1:$F$65536,2,FALSE)</f>
        <v>DS150008</v>
      </c>
      <c r="B39" t="s">
        <v>37</v>
      </c>
      <c r="C39" s="1">
        <v>-953.66</v>
      </c>
      <c r="D39" s="1">
        <v>-777.77</v>
      </c>
      <c r="E39" s="1">
        <v>-770.75000000000011</v>
      </c>
      <c r="F39" s="1">
        <v>-685.25000000000011</v>
      </c>
      <c r="G39" s="1">
        <v>-650.22</v>
      </c>
      <c r="H39" s="1">
        <v>-639.76</v>
      </c>
      <c r="I39" s="1">
        <v>-637.85</v>
      </c>
      <c r="J39" s="1">
        <v>-831.68</v>
      </c>
      <c r="K39" s="1">
        <v>-805.93000000000006</v>
      </c>
      <c r="L39" s="1">
        <v>-872.37000000000012</v>
      </c>
      <c r="M39" s="1">
        <v>-838.31</v>
      </c>
      <c r="N39" s="1">
        <v>-868.43000000000006</v>
      </c>
      <c r="O39" s="1">
        <v>-838.6</v>
      </c>
      <c r="P39" s="1">
        <v>-845.74</v>
      </c>
      <c r="Q39" s="1">
        <v>-876.68000000000006</v>
      </c>
      <c r="R39" s="1">
        <v>-857.25</v>
      </c>
      <c r="S39" s="1">
        <v>-904.33999999999992</v>
      </c>
      <c r="T39" s="1">
        <v>-958.25000000000011</v>
      </c>
      <c r="U39" s="1">
        <v>-1012.9600000000002</v>
      </c>
      <c r="V39" s="1">
        <v>-984.27000000000021</v>
      </c>
      <c r="W39" s="1">
        <v>-971.31</v>
      </c>
      <c r="X39" s="1">
        <v>-1005.7099999999999</v>
      </c>
      <c r="Y39" s="1">
        <v>-1078.74</v>
      </c>
      <c r="Z39" t="s">
        <v>499</v>
      </c>
    </row>
    <row r="40" spans="1:26" x14ac:dyDescent="0.55000000000000004">
      <c r="A40" t="str">
        <f>VLOOKUP(B40,[1]jurisdictions!$E$1:$F$65536,2,FALSE)</f>
        <v>DS150009</v>
      </c>
      <c r="B40" t="s">
        <v>38</v>
      </c>
      <c r="C40" s="1">
        <v>-174.40000000000003</v>
      </c>
      <c r="D40" s="1">
        <v>-139.21</v>
      </c>
      <c r="E40" s="1">
        <v>-129.83000000000001</v>
      </c>
      <c r="F40" s="1">
        <v>-126.2</v>
      </c>
      <c r="G40" s="1">
        <v>-151.92000000000002</v>
      </c>
      <c r="H40" s="1">
        <v>-161.97</v>
      </c>
      <c r="I40" s="1">
        <v>-181.01</v>
      </c>
      <c r="J40" s="1">
        <v>-280.32</v>
      </c>
      <c r="K40" s="1">
        <v>-278.44</v>
      </c>
      <c r="L40" s="1">
        <v>-225.85999999999999</v>
      </c>
      <c r="M40" s="1">
        <v>-211.82</v>
      </c>
      <c r="N40" s="1">
        <v>-232.23999999999995</v>
      </c>
      <c r="O40" s="1">
        <v>-188.97000000000003</v>
      </c>
      <c r="P40" s="1">
        <v>-151.25</v>
      </c>
      <c r="Q40" s="1">
        <v>-157.72999999999999</v>
      </c>
      <c r="R40" s="1">
        <v>-172.87999999999997</v>
      </c>
      <c r="S40" s="1">
        <v>-185.07000000000002</v>
      </c>
      <c r="T40" s="1">
        <v>-203.18</v>
      </c>
      <c r="U40" s="1">
        <v>-157.12</v>
      </c>
      <c r="V40" s="1">
        <v>-145.79999999999998</v>
      </c>
      <c r="W40" s="1">
        <v>-136.30000000000001</v>
      </c>
      <c r="X40" s="1">
        <v>-126.11</v>
      </c>
      <c r="Y40" s="1">
        <v>-101.38000000000001</v>
      </c>
      <c r="Z40" t="s">
        <v>499</v>
      </c>
    </row>
    <row r="41" spans="1:26" x14ac:dyDescent="0.55000000000000004">
      <c r="A41" t="str">
        <f>VLOOKUP(B41,[1]jurisdictions!$E$1:$F$65536,2,FALSE)</f>
        <v>DS150010</v>
      </c>
      <c r="B41" t="s">
        <v>39</v>
      </c>
      <c r="C41" s="1">
        <v>-17117.07</v>
      </c>
      <c r="D41" s="1">
        <v>-14323.650000000001</v>
      </c>
      <c r="E41" s="1">
        <v>-14647.32</v>
      </c>
      <c r="F41" s="1">
        <v>-14640.159999999998</v>
      </c>
      <c r="G41" s="1">
        <v>-15279.910000000003</v>
      </c>
      <c r="H41" s="1">
        <v>-15793.119999999999</v>
      </c>
      <c r="I41" s="1">
        <v>-15917.08</v>
      </c>
      <c r="J41" s="1">
        <v>-20614.66</v>
      </c>
      <c r="K41" s="1">
        <v>-20422.25</v>
      </c>
      <c r="L41" s="1">
        <v>-20391.96</v>
      </c>
      <c r="M41" s="1">
        <v>-19744.709999999995</v>
      </c>
      <c r="N41" s="1">
        <v>-19065.059999999998</v>
      </c>
      <c r="O41" s="1">
        <v>-18450.030000000002</v>
      </c>
      <c r="P41" s="1">
        <v>-18621.96</v>
      </c>
      <c r="Q41" s="1">
        <v>-18720.52</v>
      </c>
      <c r="R41" s="1">
        <v>-17863.5</v>
      </c>
      <c r="S41" s="1">
        <v>-18220.8</v>
      </c>
      <c r="T41" s="1">
        <v>-18606.34</v>
      </c>
      <c r="U41" s="1">
        <v>-19145.420000000002</v>
      </c>
      <c r="V41" s="1">
        <v>-19101.59</v>
      </c>
      <c r="W41" s="1">
        <v>-19291.010000000002</v>
      </c>
      <c r="X41" s="1">
        <v>-19332.190000000002</v>
      </c>
      <c r="Y41" s="1">
        <v>-19687.350000000002</v>
      </c>
      <c r="Z41" t="s">
        <v>499</v>
      </c>
    </row>
    <row r="42" spans="1:26" x14ac:dyDescent="0.55000000000000004">
      <c r="A42" t="str">
        <f>VLOOKUP(B42,[1]jurisdictions!$E$1:$F$65536,2,FALSE)</f>
        <v>DS150011</v>
      </c>
      <c r="B42" t="s">
        <v>40</v>
      </c>
      <c r="C42" s="1">
        <v>-59.15</v>
      </c>
      <c r="D42" s="1">
        <v>-87.86</v>
      </c>
      <c r="E42" s="1">
        <v>-152.32999999999998</v>
      </c>
      <c r="F42" s="1">
        <v>-184.99</v>
      </c>
      <c r="G42" s="1">
        <v>-141.25</v>
      </c>
      <c r="H42" s="1">
        <v>-158.08999999999997</v>
      </c>
      <c r="I42" s="1">
        <v>-171.97</v>
      </c>
      <c r="J42" s="1">
        <v>-226.26000000000002</v>
      </c>
      <c r="K42" s="1">
        <v>-223.76</v>
      </c>
      <c r="L42" s="1">
        <v>-224.40999999999997</v>
      </c>
      <c r="M42" s="1">
        <v>-229.35000000000002</v>
      </c>
      <c r="N42" s="1">
        <v>-225.83000000000004</v>
      </c>
      <c r="O42" s="1">
        <v>-202.48999999999998</v>
      </c>
      <c r="P42" s="1">
        <v>-214.02</v>
      </c>
      <c r="Q42" s="1">
        <v>-239.81</v>
      </c>
      <c r="R42" s="1">
        <v>-225.81999999999996</v>
      </c>
      <c r="S42" s="1">
        <v>-260.46999999999997</v>
      </c>
      <c r="T42" s="1">
        <v>-312.32</v>
      </c>
      <c r="U42" s="1">
        <v>-459.95</v>
      </c>
      <c r="V42" s="1">
        <v>-363.13999999999993</v>
      </c>
      <c r="W42" s="1">
        <v>-392.00999999999993</v>
      </c>
      <c r="X42" s="1">
        <v>-352.61</v>
      </c>
      <c r="Y42" s="1">
        <v>-285.75</v>
      </c>
      <c r="Z42" t="s">
        <v>499</v>
      </c>
    </row>
    <row r="43" spans="1:26" x14ac:dyDescent="0.55000000000000004">
      <c r="A43" t="str">
        <f>VLOOKUP(B43,[1]jurisdictions!$E$1:$F$65536,2,FALSE)</f>
        <v>DS150012</v>
      </c>
      <c r="B43" t="s">
        <v>41</v>
      </c>
      <c r="C43" s="1">
        <v>-5641.3700000000008</v>
      </c>
      <c r="D43" s="1">
        <v>-5401.1100000000006</v>
      </c>
      <c r="E43" s="1">
        <v>-5054.83</v>
      </c>
      <c r="F43" s="1">
        <v>-5047.66</v>
      </c>
      <c r="G43" s="1">
        <v>-5294.7599999999993</v>
      </c>
      <c r="H43" s="1">
        <v>-5551.7</v>
      </c>
      <c r="I43" s="1">
        <v>-5305.88</v>
      </c>
      <c r="J43" s="1">
        <v>-6928.1399999999994</v>
      </c>
      <c r="K43" s="1">
        <v>-6739.9400000000005</v>
      </c>
      <c r="L43" s="1">
        <v>-6684.2200000000012</v>
      </c>
      <c r="M43" s="1">
        <v>-6447.21</v>
      </c>
      <c r="N43" s="1">
        <v>-6336.2099999999991</v>
      </c>
      <c r="O43" s="1">
        <v>-6144.4900000000007</v>
      </c>
      <c r="P43" s="1">
        <v>-6205.6900000000005</v>
      </c>
      <c r="Q43" s="1">
        <v>-6444.4600000000009</v>
      </c>
      <c r="R43" s="1">
        <v>-6159.6900000000014</v>
      </c>
      <c r="S43" s="1">
        <v>-6442.55</v>
      </c>
      <c r="T43" s="1">
        <v>-6597.7000000000007</v>
      </c>
      <c r="U43" s="1">
        <v>-6895.7</v>
      </c>
      <c r="V43" s="1">
        <v>-7182.6</v>
      </c>
      <c r="W43" s="1">
        <v>-7322.7099999999991</v>
      </c>
      <c r="X43" s="1">
        <v>-7296.4000000000015</v>
      </c>
      <c r="Y43" s="1">
        <v>-7242.1499999999987</v>
      </c>
      <c r="Z43" t="s">
        <v>499</v>
      </c>
    </row>
    <row r="44" spans="1:26" x14ac:dyDescent="0.55000000000000004">
      <c r="A44" t="str">
        <f>VLOOKUP(B44,[1]jurisdictions!$E$1:$F$65536,2,FALSE)</f>
        <v>DS150013</v>
      </c>
      <c r="B44" t="s">
        <v>42</v>
      </c>
      <c r="C44" s="1">
        <v>-2414.5199999999995</v>
      </c>
      <c r="D44" s="1">
        <v>-2125.4</v>
      </c>
      <c r="E44" s="1">
        <v>-2080.8599999999997</v>
      </c>
      <c r="F44" s="1">
        <v>-2004.7100000000003</v>
      </c>
      <c r="G44" s="1">
        <v>-1994.2800000000002</v>
      </c>
      <c r="H44" s="1">
        <v>-2028.32</v>
      </c>
      <c r="I44" s="1">
        <v>-2058.6</v>
      </c>
      <c r="J44" s="1">
        <v>-2809.47</v>
      </c>
      <c r="K44" s="1">
        <v>-2737.2300000000005</v>
      </c>
      <c r="L44" s="1">
        <v>-2814.59</v>
      </c>
      <c r="M44" s="1">
        <v>-2802.38</v>
      </c>
      <c r="N44" s="1">
        <v>-2821.2000000000003</v>
      </c>
      <c r="O44" s="1">
        <v>-2770.97</v>
      </c>
      <c r="P44" s="1">
        <v>-2718.5499999999997</v>
      </c>
      <c r="Q44" s="1">
        <v>-2733.5</v>
      </c>
      <c r="R44" s="1">
        <v>-2615.7999999999997</v>
      </c>
      <c r="S44" s="1">
        <v>-2720.7</v>
      </c>
      <c r="T44" s="1">
        <v>-2813.57</v>
      </c>
      <c r="U44" s="1">
        <v>-2918.2299999999996</v>
      </c>
      <c r="V44" s="1">
        <v>-2788.7500000000005</v>
      </c>
      <c r="W44" s="1">
        <v>-2826.1</v>
      </c>
      <c r="X44" s="1">
        <v>-2831.9599999999996</v>
      </c>
      <c r="Y44" s="1">
        <v>-3196.8500000000004</v>
      </c>
      <c r="Z44" t="s">
        <v>499</v>
      </c>
    </row>
    <row r="45" spans="1:26" x14ac:dyDescent="0.55000000000000004">
      <c r="A45" t="str">
        <f>VLOOKUP(B45,[1]jurisdictions!$E$1:$F$65536,2,FALSE)</f>
        <v>DS150014</v>
      </c>
      <c r="B45" t="s">
        <v>43</v>
      </c>
      <c r="C45" s="1">
        <v>-10199.74</v>
      </c>
      <c r="D45" s="1">
        <v>-8457.5</v>
      </c>
      <c r="E45" s="1">
        <v>-8418.68</v>
      </c>
      <c r="F45" s="1">
        <v>-8204.75</v>
      </c>
      <c r="G45" s="1">
        <v>-8281.4500000000007</v>
      </c>
      <c r="H45" s="1">
        <v>-8357.4400000000023</v>
      </c>
      <c r="I45" s="1">
        <v>-8341.99</v>
      </c>
      <c r="J45" s="1">
        <v>-10656.13</v>
      </c>
      <c r="K45" s="1">
        <v>-10509.25</v>
      </c>
      <c r="L45" s="1">
        <v>-10410.869999999999</v>
      </c>
      <c r="M45" s="1">
        <v>-10161.739999999998</v>
      </c>
      <c r="N45" s="1">
        <v>-9972</v>
      </c>
      <c r="O45" s="1">
        <v>-9396.0400000000009</v>
      </c>
      <c r="P45" s="1">
        <v>-9008.09</v>
      </c>
      <c r="Q45" s="1">
        <v>-9097.7999999999993</v>
      </c>
      <c r="R45" s="1">
        <v>-8717.1400000000012</v>
      </c>
      <c r="S45" s="1">
        <v>-9228.7099999999991</v>
      </c>
      <c r="T45" s="1">
        <v>-9449.14</v>
      </c>
      <c r="U45" s="1">
        <v>-9358.68</v>
      </c>
      <c r="V45" s="1">
        <v>-9508.5300000000007</v>
      </c>
      <c r="W45" s="1">
        <v>-9629.8700000000008</v>
      </c>
      <c r="X45" s="1">
        <v>-9632.4200000000019</v>
      </c>
      <c r="Y45" s="1">
        <v>-9791.9</v>
      </c>
      <c r="Z45" t="s">
        <v>499</v>
      </c>
    </row>
    <row r="46" spans="1:26" x14ac:dyDescent="0.55000000000000004">
      <c r="A46" t="str">
        <f>VLOOKUP(B46,[1]jurisdictions!$E$1:$F$65536,2,FALSE)</f>
        <v>DS150015</v>
      </c>
      <c r="B46" t="s">
        <v>44</v>
      </c>
      <c r="C46" s="1">
        <v>-3740.0499999999997</v>
      </c>
      <c r="D46" s="1">
        <v>-2962.6700000000005</v>
      </c>
      <c r="E46" s="1">
        <v>-3000.37</v>
      </c>
      <c r="F46" s="1">
        <v>-3064.4000000000005</v>
      </c>
      <c r="G46" s="1">
        <v>-3266.91</v>
      </c>
      <c r="H46" s="1">
        <v>-3427.1799999999994</v>
      </c>
      <c r="I46" s="1">
        <v>-3499.9599999999996</v>
      </c>
      <c r="J46" s="1">
        <v>-4568.2</v>
      </c>
      <c r="K46" s="1">
        <v>-4696.33</v>
      </c>
      <c r="L46" s="1">
        <v>-4657.04</v>
      </c>
      <c r="M46" s="1">
        <v>-4617.6100000000006</v>
      </c>
      <c r="N46" s="1">
        <v>-4685.9199999999992</v>
      </c>
      <c r="O46" s="1">
        <v>-4820.8</v>
      </c>
      <c r="P46" s="1">
        <v>-4775.4100000000008</v>
      </c>
      <c r="Q46" s="1">
        <v>-4822.2299999999996</v>
      </c>
      <c r="R46" s="1">
        <v>-4627.07</v>
      </c>
      <c r="S46" s="1">
        <v>-4672.51</v>
      </c>
      <c r="T46" s="1">
        <v>-4892.7900000000009</v>
      </c>
      <c r="U46" s="1">
        <v>-5399.05</v>
      </c>
      <c r="V46" s="1">
        <v>-4984.1500000000005</v>
      </c>
      <c r="W46" s="1">
        <v>-5150.6099999999997</v>
      </c>
      <c r="X46" s="1">
        <v>-5018.9299999999994</v>
      </c>
      <c r="Y46" s="1">
        <v>-4564.1000000000004</v>
      </c>
      <c r="Z46" t="s">
        <v>499</v>
      </c>
    </row>
    <row r="47" spans="1:26" x14ac:dyDescent="0.55000000000000004">
      <c r="A47" t="str">
        <f>VLOOKUP(B47,[1]jurisdictions!$E$1:$F$65536,2,FALSE)</f>
        <v>DS150016</v>
      </c>
      <c r="B47" t="s">
        <v>484</v>
      </c>
      <c r="C47" s="1"/>
      <c r="D47" s="1"/>
      <c r="E47" s="1"/>
      <c r="F47" s="1"/>
      <c r="G47" s="1"/>
      <c r="H47" s="1"/>
      <c r="I47" s="1">
        <v>-227.77999999999997</v>
      </c>
      <c r="J47" s="1">
        <v>-703.28</v>
      </c>
      <c r="K47" s="1">
        <v>-769.05</v>
      </c>
      <c r="L47" s="1">
        <v>-772.81</v>
      </c>
      <c r="M47" s="1">
        <v>-785.82</v>
      </c>
      <c r="N47" s="1">
        <v>-759.75999999999988</v>
      </c>
      <c r="O47" s="1">
        <v>-747.57</v>
      </c>
      <c r="P47" s="1">
        <v>-745.0100000000001</v>
      </c>
      <c r="Q47" s="1">
        <v>-760.97</v>
      </c>
      <c r="R47" s="1">
        <v>-739.36999999999989</v>
      </c>
      <c r="S47" s="1">
        <v>-757.38000000000011</v>
      </c>
      <c r="T47" s="1">
        <v>-808.86999999999989</v>
      </c>
      <c r="U47" s="1">
        <v>-965.03000000000009</v>
      </c>
      <c r="V47" s="1">
        <v>-876.2</v>
      </c>
      <c r="W47" s="1">
        <v>-865.79000000000008</v>
      </c>
      <c r="X47" s="1">
        <v>-860.14999999999986</v>
      </c>
      <c r="Y47" s="1">
        <v>-872</v>
      </c>
      <c r="Z47" t="s">
        <v>499</v>
      </c>
    </row>
    <row r="48" spans="1:26" x14ac:dyDescent="0.55000000000000004">
      <c r="A48" t="str">
        <f>VLOOKUP(B48,[1]jurisdictions!$E$1:$F$65536,2,FALSE)</f>
        <v>DS151000</v>
      </c>
      <c r="B48" t="s">
        <v>45</v>
      </c>
      <c r="C48" s="1">
        <v>-12686.130000000001</v>
      </c>
      <c r="D48" s="1">
        <v>-11264.68</v>
      </c>
      <c r="E48" s="1">
        <v>-11271.96</v>
      </c>
      <c r="F48" s="1">
        <v>-28360.949999999997</v>
      </c>
      <c r="G48" s="1">
        <v>-41341.410000000003</v>
      </c>
      <c r="H48" s="1">
        <v>-42019.149999999994</v>
      </c>
      <c r="I48" s="1">
        <v>-41642.679999999993</v>
      </c>
      <c r="J48" s="1">
        <v>-45428.039999999994</v>
      </c>
      <c r="K48" s="1">
        <v>-43176.34</v>
      </c>
      <c r="L48" s="1">
        <v>-42616.19000000001</v>
      </c>
      <c r="M48" s="1">
        <v>-44292.62</v>
      </c>
      <c r="N48" s="1">
        <v>-46618.33</v>
      </c>
      <c r="O48" s="1">
        <v>-47011.450000000004</v>
      </c>
      <c r="P48" s="1">
        <v>-46535.27</v>
      </c>
      <c r="Q48" s="1">
        <v>-46593.64</v>
      </c>
      <c r="R48" s="1">
        <v>-44364.83</v>
      </c>
      <c r="S48" s="1">
        <v>-45590.22</v>
      </c>
      <c r="T48" s="1">
        <v>-47112.159999999996</v>
      </c>
      <c r="U48" s="1">
        <v>-47698.340000000004</v>
      </c>
      <c r="V48" s="1">
        <v>-47811.950000000004</v>
      </c>
      <c r="W48" s="1">
        <v>-47709.459999999992</v>
      </c>
      <c r="X48" s="1">
        <v>-49526.439999999995</v>
      </c>
      <c r="Y48" s="1">
        <v>-53932.740000000005</v>
      </c>
      <c r="Z48" t="s">
        <v>499</v>
      </c>
    </row>
    <row r="49" spans="1:26" x14ac:dyDescent="0.55000000000000004">
      <c r="A49" t="str">
        <f>VLOOKUP(B49,[1]jurisdictions!$E$1:$F$65536,2,FALSE)</f>
        <v>DS160001</v>
      </c>
      <c r="B49" t="s">
        <v>46</v>
      </c>
      <c r="C49" s="1">
        <v>-14093.41</v>
      </c>
      <c r="D49" s="1">
        <v>-10564.24</v>
      </c>
      <c r="E49" s="1">
        <v>-10467.25</v>
      </c>
      <c r="F49" s="1">
        <v>-10402.08</v>
      </c>
      <c r="G49" s="1">
        <v>-10381.31</v>
      </c>
      <c r="H49" s="1">
        <v>-10018.189999999999</v>
      </c>
      <c r="I49" s="1">
        <v>-10164.369999999999</v>
      </c>
      <c r="J49" s="1">
        <v>-13140.550000000001</v>
      </c>
      <c r="K49" s="1">
        <v>-13037.41</v>
      </c>
      <c r="L49" s="1">
        <v>-13247.679999999997</v>
      </c>
      <c r="M49" s="1">
        <v>-13059.900000000001</v>
      </c>
      <c r="N49" s="1">
        <v>-13335.2</v>
      </c>
      <c r="O49" s="1">
        <v>-13438.659999999998</v>
      </c>
      <c r="P49" s="1">
        <v>-14288.87</v>
      </c>
      <c r="Q49" s="1">
        <v>-14002.199999999999</v>
      </c>
      <c r="R49" s="1">
        <v>-13819.699999999999</v>
      </c>
      <c r="S49" s="1">
        <v>-14017.59</v>
      </c>
      <c r="T49" s="1">
        <v>-13272.599999999999</v>
      </c>
      <c r="U49" s="1">
        <v>-12243.709999999997</v>
      </c>
      <c r="V49" s="1">
        <v>-11579.779999999999</v>
      </c>
      <c r="W49" s="1">
        <v>-11439.69</v>
      </c>
      <c r="X49" s="1">
        <v>-11059.889999999998</v>
      </c>
      <c r="Y49" s="1">
        <v>-10650.56</v>
      </c>
      <c r="Z49" t="s">
        <v>500</v>
      </c>
    </row>
    <row r="50" spans="1:26" x14ac:dyDescent="0.55000000000000004">
      <c r="A50" t="str">
        <f>VLOOKUP(B50,[1]jurisdictions!$E$1:$F$65536,2,FALSE)</f>
        <v>DS160002</v>
      </c>
      <c r="B50" t="s">
        <v>47</v>
      </c>
      <c r="C50" s="1">
        <v>-7113.5400000000009</v>
      </c>
      <c r="D50" s="1">
        <v>-5814.76</v>
      </c>
      <c r="E50" s="1">
        <v>-5574.6100000000006</v>
      </c>
      <c r="F50" s="1">
        <v>-5340.88</v>
      </c>
      <c r="G50" s="1">
        <v>-5391.22</v>
      </c>
      <c r="H50" s="1">
        <v>-5191.2900000000009</v>
      </c>
      <c r="I50" s="1">
        <v>-5351.95</v>
      </c>
      <c r="J50" s="1">
        <v>-6942.1699999999992</v>
      </c>
      <c r="K50" s="1">
        <v>-6880.2199999999993</v>
      </c>
      <c r="L50" s="1">
        <v>-6883.17</v>
      </c>
      <c r="M50" s="1">
        <v>-6920.19</v>
      </c>
      <c r="N50" s="1">
        <v>-6933.43</v>
      </c>
      <c r="O50" s="1">
        <v>-7546.91</v>
      </c>
      <c r="P50" s="1">
        <v>-7827.869999999999</v>
      </c>
      <c r="Q50" s="1">
        <v>-7770.1899999999987</v>
      </c>
      <c r="R50" s="1">
        <v>-7410.0699999999988</v>
      </c>
      <c r="S50" s="1">
        <v>-7100.72</v>
      </c>
      <c r="T50" s="1">
        <v>-6808.1100000000006</v>
      </c>
      <c r="U50" s="1">
        <v>-6111.0300000000007</v>
      </c>
      <c r="V50" s="1">
        <v>-5937.170000000001</v>
      </c>
      <c r="W50" s="1">
        <v>-5617.2300000000005</v>
      </c>
      <c r="X50" s="1">
        <v>-5606.04</v>
      </c>
      <c r="Y50" s="1">
        <v>-5300.81</v>
      </c>
      <c r="Z50" t="s">
        <v>500</v>
      </c>
    </row>
    <row r="51" spans="1:26" x14ac:dyDescent="0.55000000000000004">
      <c r="A51" t="str">
        <f>VLOOKUP(B51,[1]jurisdictions!$E$1:$F$65536,2,FALSE)</f>
        <v>DS160003</v>
      </c>
      <c r="B51" t="s">
        <v>48</v>
      </c>
      <c r="C51" s="1">
        <v>-39272.499999999993</v>
      </c>
      <c r="D51" s="1">
        <v>-30995.849999999995</v>
      </c>
      <c r="E51" s="1">
        <v>-29542.830000000005</v>
      </c>
      <c r="F51" s="1">
        <v>-27897.43</v>
      </c>
      <c r="G51" s="1">
        <v>-27391.399999999998</v>
      </c>
      <c r="H51" s="1">
        <v>-26311.43</v>
      </c>
      <c r="I51" s="1">
        <v>-26308.39</v>
      </c>
      <c r="J51" s="1">
        <v>-33322.229999999996</v>
      </c>
      <c r="K51" s="1">
        <v>-32567.91</v>
      </c>
      <c r="L51" s="1">
        <v>-31819.209999999995</v>
      </c>
      <c r="M51" s="1">
        <v>-30883.899999999998</v>
      </c>
      <c r="N51" s="1">
        <v>-30481.890000000003</v>
      </c>
      <c r="O51" s="1">
        <v>-29722.66</v>
      </c>
      <c r="P51" s="1">
        <v>-29267.97</v>
      </c>
      <c r="Q51" s="1">
        <v>-28333.07</v>
      </c>
      <c r="R51" s="1">
        <v>-27132.51</v>
      </c>
      <c r="S51" s="1">
        <v>-24941.260000000002</v>
      </c>
      <c r="T51" s="1">
        <v>-23645.649999999998</v>
      </c>
      <c r="U51" s="1">
        <v>-23059.54</v>
      </c>
      <c r="V51" s="1">
        <v>-24182.55</v>
      </c>
      <c r="W51" s="1">
        <v>-23108.789999999997</v>
      </c>
      <c r="X51" s="1">
        <v>-23676.46</v>
      </c>
      <c r="Y51" s="1">
        <v>-23129.33</v>
      </c>
      <c r="Z51" t="s">
        <v>500</v>
      </c>
    </row>
    <row r="52" spans="1:26" x14ac:dyDescent="0.55000000000000004">
      <c r="A52" t="str">
        <f>VLOOKUP(B52,[1]jurisdictions!$E$1:$F$65536,2,FALSE)</f>
        <v>DS160004</v>
      </c>
      <c r="B52" t="s">
        <v>49</v>
      </c>
      <c r="C52" s="1">
        <v>-8769.99</v>
      </c>
      <c r="D52" s="1">
        <v>-7107.1100000000006</v>
      </c>
      <c r="E52" s="1">
        <v>-6412.5399999999991</v>
      </c>
      <c r="F52" s="1">
        <v>-6769.9300000000012</v>
      </c>
      <c r="G52" s="1">
        <v>-6598.7500000000009</v>
      </c>
      <c r="H52" s="1">
        <v>-6354.9699999999993</v>
      </c>
      <c r="I52" s="1">
        <v>-6463.3099999999995</v>
      </c>
      <c r="J52" s="1">
        <v>-8223.67</v>
      </c>
      <c r="K52" s="1">
        <v>-7881.31</v>
      </c>
      <c r="L52" s="1">
        <v>-7373.2</v>
      </c>
      <c r="M52" s="1">
        <v>-6975.5899999999992</v>
      </c>
      <c r="N52" s="1">
        <v>-7535.9</v>
      </c>
      <c r="O52" s="1">
        <v>-7428.2800000000007</v>
      </c>
      <c r="P52" s="1">
        <v>-7606.7599999999984</v>
      </c>
      <c r="Q52" s="1">
        <v>-7605.3000000000011</v>
      </c>
      <c r="R52" s="1">
        <v>-7728.3</v>
      </c>
      <c r="S52" s="1">
        <v>-7220.619999999999</v>
      </c>
      <c r="T52" s="1">
        <v>-7080.3099999999995</v>
      </c>
      <c r="U52" s="1">
        <v>-6957.0199999999986</v>
      </c>
      <c r="V52" s="1">
        <v>-7610.76</v>
      </c>
      <c r="W52" s="1">
        <v>-7366.4900000000007</v>
      </c>
      <c r="X52" s="1">
        <v>-7710.0500000000011</v>
      </c>
      <c r="Y52" s="1">
        <v>-7614.06</v>
      </c>
      <c r="Z52" t="s">
        <v>500</v>
      </c>
    </row>
    <row r="53" spans="1:26" x14ac:dyDescent="0.55000000000000004">
      <c r="A53" t="str">
        <f>VLOOKUP(B53,[1]jurisdictions!$E$1:$F$65536,2,FALSE)</f>
        <v>DS160005</v>
      </c>
      <c r="B53" t="s">
        <v>50</v>
      </c>
      <c r="C53" s="1">
        <v>-24478.879999999997</v>
      </c>
      <c r="D53" s="1">
        <v>-20361.009999999998</v>
      </c>
      <c r="E53" s="1">
        <v>-19498.350000000002</v>
      </c>
      <c r="F53" s="1">
        <v>-18997.97</v>
      </c>
      <c r="G53" s="1">
        <v>-19024.78</v>
      </c>
      <c r="H53" s="1">
        <v>-18763.260000000002</v>
      </c>
      <c r="I53" s="1">
        <v>-19209.82</v>
      </c>
      <c r="J53" s="1">
        <v>-24299.780000000002</v>
      </c>
      <c r="K53" s="1">
        <v>-23698.880000000001</v>
      </c>
      <c r="L53" s="1">
        <v>-23571.97</v>
      </c>
      <c r="M53" s="1">
        <v>-23299.840000000004</v>
      </c>
      <c r="N53" s="1">
        <v>-22515.94</v>
      </c>
      <c r="O53" s="1">
        <v>-22955.249999999996</v>
      </c>
      <c r="P53" s="1">
        <v>-24485.91</v>
      </c>
      <c r="Q53" s="1">
        <v>-23245.420000000002</v>
      </c>
      <c r="R53" s="1">
        <v>-25464.879999999997</v>
      </c>
      <c r="S53" s="1">
        <v>-22232.82</v>
      </c>
      <c r="T53" s="1">
        <v>-22272.939999999995</v>
      </c>
      <c r="U53" s="1">
        <v>-21348.489999999998</v>
      </c>
      <c r="V53" s="1">
        <v>-20992.84</v>
      </c>
      <c r="W53" s="1">
        <v>-21397.909999999996</v>
      </c>
      <c r="X53" s="1">
        <v>-21148.579999999994</v>
      </c>
      <c r="Y53" s="1">
        <v>-19320.329999999998</v>
      </c>
      <c r="Z53" t="s">
        <v>500</v>
      </c>
    </row>
    <row r="54" spans="1:26" x14ac:dyDescent="0.55000000000000004">
      <c r="A54" t="str">
        <f>VLOOKUP(B54,[1]jurisdictions!$E$1:$F$65536,2,FALSE)</f>
        <v>DS160006</v>
      </c>
      <c r="B54" t="s">
        <v>51</v>
      </c>
      <c r="C54" s="1">
        <v>-10784.359999999999</v>
      </c>
      <c r="D54" s="1">
        <v>-16660.61</v>
      </c>
      <c r="E54" s="1">
        <v>-21609.58</v>
      </c>
      <c r="F54" s="1">
        <v>-21068.190000000002</v>
      </c>
      <c r="G54" s="1">
        <v>-22114.1</v>
      </c>
      <c r="H54" s="1">
        <v>-23458.78</v>
      </c>
      <c r="I54" s="1">
        <v>-23325.590000000004</v>
      </c>
      <c r="J54" s="1">
        <v>-29170.649999999998</v>
      </c>
      <c r="K54" s="1">
        <v>-23478.050000000003</v>
      </c>
      <c r="L54" s="1">
        <v>-22078.66</v>
      </c>
      <c r="M54" s="1">
        <v>-21893.040000000001</v>
      </c>
      <c r="N54" s="1">
        <v>-20532.57</v>
      </c>
      <c r="O54" s="1">
        <v>-20326.739999999998</v>
      </c>
      <c r="P54" s="1">
        <v>-20906.899999999998</v>
      </c>
      <c r="Q54" s="1">
        <v>-20753.420000000002</v>
      </c>
      <c r="R54" s="1">
        <v>-20030.189999999995</v>
      </c>
      <c r="S54" s="1">
        <v>-20221.32</v>
      </c>
      <c r="T54" s="1">
        <v>-19803.77</v>
      </c>
      <c r="U54" s="1">
        <v>-20011.849999999999</v>
      </c>
      <c r="V54" s="1">
        <v>-19350.580000000002</v>
      </c>
      <c r="W54" s="1">
        <v>-19148.719999999998</v>
      </c>
      <c r="X54" s="1">
        <v>-20130.02</v>
      </c>
      <c r="Y54" s="1">
        <v>-19330.309999999998</v>
      </c>
      <c r="Z54" t="s">
        <v>500</v>
      </c>
    </row>
    <row r="55" spans="1:26" x14ac:dyDescent="0.55000000000000004">
      <c r="A55" t="str">
        <f>VLOOKUP(B55,[1]jurisdictions!$E$1:$F$65536,2,FALSE)</f>
        <v>DS160007</v>
      </c>
      <c r="B55" t="s">
        <v>52</v>
      </c>
      <c r="C55" s="1">
        <v>-111997.78</v>
      </c>
      <c r="D55" s="1">
        <v>-91900.35</v>
      </c>
      <c r="E55" s="1">
        <v>-82616.11</v>
      </c>
      <c r="F55" s="1">
        <v>-72148</v>
      </c>
      <c r="G55" s="1">
        <v>-68641.03</v>
      </c>
      <c r="H55" s="1">
        <v>-65164.240000000013</v>
      </c>
      <c r="I55" s="1">
        <v>-64639.290000000008</v>
      </c>
      <c r="J55" s="1">
        <v>-78912.209999999992</v>
      </c>
      <c r="K55" s="1">
        <v>-75391.209999999992</v>
      </c>
      <c r="L55" s="1">
        <v>-75632.259999999995</v>
      </c>
      <c r="M55" s="1">
        <v>-77665.209999999992</v>
      </c>
      <c r="N55" s="1">
        <v>-74951.840000000011</v>
      </c>
      <c r="O55" s="1">
        <v>-75086.03</v>
      </c>
      <c r="P55" s="1">
        <v>-75929.55</v>
      </c>
      <c r="Q55" s="1">
        <v>-78964.900000000009</v>
      </c>
      <c r="R55" s="1">
        <v>-78342.62</v>
      </c>
      <c r="S55" s="1">
        <v>-83227.86</v>
      </c>
      <c r="T55" s="1">
        <v>-83976.86</v>
      </c>
      <c r="U55" s="1">
        <v>-81461.23</v>
      </c>
      <c r="V55" s="1">
        <v>-81766.16</v>
      </c>
      <c r="W55" s="1">
        <v>-78789.539999999994</v>
      </c>
      <c r="X55" s="1">
        <v>-78923.539999999994</v>
      </c>
      <c r="Y55" s="1">
        <v>-78376.33</v>
      </c>
      <c r="Z55" t="s">
        <v>500</v>
      </c>
    </row>
    <row r="56" spans="1:26" x14ac:dyDescent="0.55000000000000004">
      <c r="A56" t="str">
        <f>VLOOKUP(B56,[1]jurisdictions!$E$1:$F$65536,2,FALSE)</f>
        <v>DS160008</v>
      </c>
      <c r="B56" t="s">
        <v>53</v>
      </c>
      <c r="C56" s="1">
        <v>-11308.82</v>
      </c>
      <c r="D56" s="1">
        <v>-8465.6</v>
      </c>
      <c r="E56" s="1">
        <v>-7432.5400000000009</v>
      </c>
      <c r="F56" s="1">
        <v>-7376.89</v>
      </c>
      <c r="G56" s="1">
        <v>-8066.9299999999985</v>
      </c>
      <c r="H56" s="1">
        <v>-7712.02</v>
      </c>
      <c r="I56" s="1">
        <v>-8085.2899999999991</v>
      </c>
      <c r="J56" s="1">
        <v>-10030.39</v>
      </c>
      <c r="K56" s="1">
        <v>-9679.5999999999985</v>
      </c>
      <c r="L56" s="1">
        <v>-9764.630000000001</v>
      </c>
      <c r="M56" s="1">
        <v>-9599.64</v>
      </c>
      <c r="N56" s="1">
        <v>-9592.93</v>
      </c>
      <c r="O56" s="1">
        <v>-9280.15</v>
      </c>
      <c r="P56" s="1">
        <v>-9333.24</v>
      </c>
      <c r="Q56" s="1">
        <v>-9113.2200000000012</v>
      </c>
      <c r="R56" s="1">
        <v>-8855.64</v>
      </c>
      <c r="S56" s="1">
        <v>-8793.25</v>
      </c>
      <c r="T56" s="1">
        <v>-8887.2999999999993</v>
      </c>
      <c r="U56" s="1">
        <v>-8596.2500000000018</v>
      </c>
      <c r="V56" s="1">
        <v>-8561.14</v>
      </c>
      <c r="W56" s="1">
        <v>-8602.69</v>
      </c>
      <c r="X56" s="1">
        <v>-8659.19</v>
      </c>
      <c r="Y56" s="1">
        <v>-8441.2800000000007</v>
      </c>
      <c r="Z56" t="s">
        <v>500</v>
      </c>
    </row>
    <row r="57" spans="1:26" x14ac:dyDescent="0.55000000000000004">
      <c r="A57" t="str">
        <f>VLOOKUP(B57,[1]jurisdictions!$E$1:$F$65536,2,FALSE)</f>
        <v>DS160009</v>
      </c>
      <c r="B57" t="s">
        <v>54</v>
      </c>
      <c r="C57" s="1">
        <v>-189.06</v>
      </c>
      <c r="D57" s="1">
        <v>-119.6</v>
      </c>
      <c r="E57" s="1">
        <v>-80.039999999999992</v>
      </c>
      <c r="F57" s="1">
        <v>-83.83</v>
      </c>
      <c r="G57" s="1">
        <v>-84.600000000000009</v>
      </c>
      <c r="H57" s="1">
        <v>-79.77</v>
      </c>
      <c r="I57" s="1">
        <v>-94.63</v>
      </c>
      <c r="J57" s="1">
        <v>-120.44999999999999</v>
      </c>
      <c r="K57" s="1">
        <v>-180.09999999999997</v>
      </c>
      <c r="L57" s="1">
        <v>-178.88</v>
      </c>
      <c r="M57" s="1">
        <v>-190.92</v>
      </c>
      <c r="N57" s="1">
        <v>-187.64</v>
      </c>
      <c r="O57" s="1">
        <v>-202.76999999999998</v>
      </c>
      <c r="P57" s="1">
        <v>-217.39</v>
      </c>
      <c r="Q57" s="1">
        <v>-211.63</v>
      </c>
      <c r="R57" s="1">
        <v>-208.94</v>
      </c>
      <c r="S57" s="1">
        <v>-214.94</v>
      </c>
      <c r="T57" s="1">
        <v>-218.5</v>
      </c>
      <c r="U57" s="1">
        <v>-220.17</v>
      </c>
      <c r="V57" s="1">
        <v>-227.39999999999998</v>
      </c>
      <c r="W57" s="1">
        <v>-216.51999999999998</v>
      </c>
      <c r="X57" s="1">
        <v>-234.26999999999995</v>
      </c>
      <c r="Y57" s="1">
        <v>-186.81</v>
      </c>
      <c r="Z57" t="s">
        <v>500</v>
      </c>
    </row>
    <row r="58" spans="1:26" x14ac:dyDescent="0.55000000000000004">
      <c r="A58" t="str">
        <f>VLOOKUP(B58,[1]jurisdictions!$E$1:$F$65536,2,FALSE)</f>
        <v>DS160010</v>
      </c>
      <c r="B58" t="s">
        <v>55</v>
      </c>
      <c r="C58" s="1">
        <v>-52163.279999999992</v>
      </c>
      <c r="D58" s="1">
        <v>-43051.31</v>
      </c>
      <c r="E58" s="1">
        <v>-41522.500000000007</v>
      </c>
      <c r="F58" s="1">
        <v>-36130.39</v>
      </c>
      <c r="G58" s="1">
        <v>-35615.879999999997</v>
      </c>
      <c r="H58" s="1">
        <v>-34342.5</v>
      </c>
      <c r="I58" s="1">
        <v>-33735.58</v>
      </c>
      <c r="J58" s="1">
        <v>-42161.31</v>
      </c>
      <c r="K58" s="1">
        <v>-40393.799999999996</v>
      </c>
      <c r="L58" s="1">
        <v>-39622</v>
      </c>
      <c r="M58" s="1">
        <v>-38554.33</v>
      </c>
      <c r="N58" s="1">
        <v>-37169.020000000004</v>
      </c>
      <c r="O58" s="1">
        <v>-36354.61</v>
      </c>
      <c r="P58" s="1">
        <v>-36109.64</v>
      </c>
      <c r="Q58" s="1">
        <v>-35793.950000000004</v>
      </c>
      <c r="R58" s="1">
        <v>-35302.42</v>
      </c>
      <c r="S58" s="1">
        <v>-35302.29</v>
      </c>
      <c r="T58" s="1">
        <v>-34947.22</v>
      </c>
      <c r="U58" s="1">
        <v>-34641.65</v>
      </c>
      <c r="V58" s="1">
        <v>-34063.61</v>
      </c>
      <c r="W58" s="1">
        <v>-33753.83</v>
      </c>
      <c r="X58" s="1">
        <v>-36630.07</v>
      </c>
      <c r="Y58" s="1">
        <v>-36491.06</v>
      </c>
      <c r="Z58" t="s">
        <v>500</v>
      </c>
    </row>
    <row r="59" spans="1:26" x14ac:dyDescent="0.55000000000000004">
      <c r="A59" t="str">
        <f>VLOOKUP(B59,[1]jurisdictions!$E$1:$F$65536,2,FALSE)</f>
        <v>DS160011</v>
      </c>
      <c r="B59" t="s">
        <v>56</v>
      </c>
      <c r="C59" s="1">
        <v>-8727.58</v>
      </c>
      <c r="D59" s="1">
        <v>-6152.9599999999991</v>
      </c>
      <c r="E59" s="1">
        <v>-5824.7199999999984</v>
      </c>
      <c r="F59" s="1">
        <v>-5873.52</v>
      </c>
      <c r="G59" s="1">
        <v>-6216.5599999999995</v>
      </c>
      <c r="H59" s="1">
        <v>-6137.5399999999991</v>
      </c>
      <c r="I59" s="1">
        <v>-6035.91</v>
      </c>
      <c r="J59" s="1">
        <v>-7550.6100000000006</v>
      </c>
      <c r="K59" s="1">
        <v>-6674.4199999999992</v>
      </c>
      <c r="L59" s="1">
        <v>-6494.9499999999989</v>
      </c>
      <c r="M59" s="1">
        <v>-6304.7200000000012</v>
      </c>
      <c r="N59" s="1">
        <v>-5587.3099999999995</v>
      </c>
      <c r="O59" s="1">
        <v>-5202.33</v>
      </c>
      <c r="P59" s="1">
        <v>-5364.4800000000005</v>
      </c>
      <c r="Q59" s="1">
        <v>-5158.3700000000008</v>
      </c>
      <c r="R59" s="1">
        <v>-5061.37</v>
      </c>
      <c r="S59" s="1">
        <v>-4638.04</v>
      </c>
      <c r="T59" s="1">
        <v>-4565.420000000001</v>
      </c>
      <c r="U59" s="1">
        <v>-4405.4500000000007</v>
      </c>
      <c r="V59" s="1">
        <v>-5007.7100000000009</v>
      </c>
      <c r="W59" s="1">
        <v>-5464.79</v>
      </c>
      <c r="X59" s="1">
        <v>-5410.4699999999993</v>
      </c>
      <c r="Y59" s="1">
        <v>-5221.42</v>
      </c>
      <c r="Z59" t="s">
        <v>500</v>
      </c>
    </row>
    <row r="60" spans="1:26" x14ac:dyDescent="0.55000000000000004">
      <c r="A60" t="str">
        <f>VLOOKUP(B60,[1]jurisdictions!$E$1:$F$65536,2,FALSE)</f>
        <v>DS160012</v>
      </c>
      <c r="B60" t="s">
        <v>57</v>
      </c>
      <c r="C60" s="1">
        <v>-2308.9499999999998</v>
      </c>
      <c r="D60" s="1">
        <v>-1917.7599999999998</v>
      </c>
      <c r="E60" s="1">
        <v>-1912.94</v>
      </c>
      <c r="F60" s="1">
        <v>-1748.84</v>
      </c>
      <c r="G60" s="1">
        <v>-1629.33</v>
      </c>
      <c r="H60" s="1">
        <v>-1551.8899999999999</v>
      </c>
      <c r="I60" s="1">
        <v>-1546.5800000000002</v>
      </c>
      <c r="J60" s="1">
        <v>-2129.88</v>
      </c>
      <c r="K60" s="1">
        <v>-1959.6599999999999</v>
      </c>
      <c r="L60" s="1">
        <v>-1821.3</v>
      </c>
      <c r="M60" s="1">
        <v>-2113.6099999999997</v>
      </c>
      <c r="N60" s="1">
        <v>-2196.89</v>
      </c>
      <c r="O60" s="1">
        <v>-2148.1999999999998</v>
      </c>
      <c r="P60" s="1">
        <v>-2241.4200000000005</v>
      </c>
      <c r="Q60" s="1">
        <v>-2209.52</v>
      </c>
      <c r="R60" s="1">
        <v>-2641.1599999999994</v>
      </c>
      <c r="S60" s="1">
        <v>-2170.56</v>
      </c>
      <c r="T60" s="1">
        <v>-2297.4100000000003</v>
      </c>
      <c r="U60" s="1">
        <v>-2350.9700000000003</v>
      </c>
      <c r="V60" s="1">
        <v>-2189.37</v>
      </c>
      <c r="W60" s="1">
        <v>-2251.0500000000002</v>
      </c>
      <c r="X60" s="1">
        <v>-2164.92</v>
      </c>
      <c r="Y60" s="1">
        <v>-1980.35</v>
      </c>
      <c r="Z60" t="s">
        <v>500</v>
      </c>
    </row>
    <row r="61" spans="1:26" x14ac:dyDescent="0.55000000000000004">
      <c r="A61" t="str">
        <f>VLOOKUP(B61,[1]jurisdictions!$E$1:$F$65536,2,FALSE)</f>
        <v>DS160013</v>
      </c>
      <c r="B61" t="s">
        <v>58</v>
      </c>
      <c r="C61" s="1">
        <v>-12446.539999999997</v>
      </c>
      <c r="D61" s="1">
        <v>-10111.719999999999</v>
      </c>
      <c r="E61" s="1">
        <v>-10436.599999999999</v>
      </c>
      <c r="F61" s="1">
        <v>-10320.459999999999</v>
      </c>
      <c r="G61" s="1">
        <v>-11159.86</v>
      </c>
      <c r="H61" s="1">
        <v>-11497.180000000002</v>
      </c>
      <c r="I61" s="1">
        <v>-11746.33</v>
      </c>
      <c r="J61" s="1">
        <v>-15153.96</v>
      </c>
      <c r="K61" s="1">
        <v>-15301.590000000002</v>
      </c>
      <c r="L61" s="1">
        <v>-13578.19</v>
      </c>
      <c r="M61" s="1">
        <v>-12316.93</v>
      </c>
      <c r="N61" s="1">
        <v>-11204.42</v>
      </c>
      <c r="O61" s="1">
        <v>-10741.77</v>
      </c>
      <c r="P61" s="1">
        <v>-10906.039999999999</v>
      </c>
      <c r="Q61" s="1">
        <v>-10641.079999999998</v>
      </c>
      <c r="R61" s="1">
        <v>-10189.48</v>
      </c>
      <c r="S61" s="1">
        <v>-10057.27</v>
      </c>
      <c r="T61" s="1">
        <v>-9906</v>
      </c>
      <c r="U61" s="1">
        <v>-9662.9500000000007</v>
      </c>
      <c r="V61" s="1">
        <v>-9931.83</v>
      </c>
      <c r="W61" s="1">
        <v>-9613.6400000000012</v>
      </c>
      <c r="X61" s="1">
        <v>-9344.7500000000018</v>
      </c>
      <c r="Y61" s="1">
        <v>-8441.11</v>
      </c>
      <c r="Z61" t="s">
        <v>500</v>
      </c>
    </row>
    <row r="62" spans="1:26" x14ac:dyDescent="0.55000000000000004">
      <c r="A62" t="str">
        <f>VLOOKUP(B62,[1]jurisdictions!$E$1:$F$65536,2,FALSE)</f>
        <v>DS160014</v>
      </c>
      <c r="B62" t="s">
        <v>59</v>
      </c>
      <c r="C62" s="1">
        <v>-1.5900000000000003</v>
      </c>
      <c r="D62" s="1">
        <v>-4.45</v>
      </c>
      <c r="E62" s="1">
        <v>-0.41000000000000003</v>
      </c>
      <c r="F62" s="1">
        <v>-0.87</v>
      </c>
      <c r="G62" s="1">
        <v>-1.0900000000000001</v>
      </c>
      <c r="H62" s="1">
        <v>-1.04</v>
      </c>
      <c r="I62" s="1">
        <v>-1.0699999999999998</v>
      </c>
      <c r="J62" s="1">
        <v>-1.1199999999999999</v>
      </c>
      <c r="K62" s="1">
        <v>-1.46</v>
      </c>
      <c r="L62" s="1">
        <v>-1.02</v>
      </c>
      <c r="M62" s="1">
        <v>-0.87000000000000033</v>
      </c>
      <c r="N62" s="1">
        <v>-0.70000000000000018</v>
      </c>
      <c r="O62" s="1">
        <v>-0.62000000000000011</v>
      </c>
      <c r="P62" s="1">
        <v>-2.4699999999999993</v>
      </c>
      <c r="Q62" s="1">
        <v>-0.58000000000000007</v>
      </c>
      <c r="R62" s="1">
        <v>-0.51999999999999991</v>
      </c>
      <c r="S62" s="1">
        <v>-1.57</v>
      </c>
      <c r="T62" s="1">
        <v>-4.7100000000000009</v>
      </c>
      <c r="U62" s="1">
        <v>-8.98</v>
      </c>
      <c r="V62" s="1">
        <v>-18.170000000000002</v>
      </c>
      <c r="W62" s="1">
        <v>-22.819999999999993</v>
      </c>
      <c r="X62" s="1">
        <v>-28.24</v>
      </c>
      <c r="Y62" s="1">
        <v>-3.1</v>
      </c>
      <c r="Z62" t="s">
        <v>500</v>
      </c>
    </row>
    <row r="63" spans="1:26" x14ac:dyDescent="0.55000000000000004">
      <c r="A63" t="str">
        <f>VLOOKUP(B63,[1]jurisdictions!$E$1:$F$65536,2,FALSE)</f>
        <v>DS160015</v>
      </c>
      <c r="B63" t="s">
        <v>60</v>
      </c>
      <c r="C63" s="1">
        <v>-3895.3199999999997</v>
      </c>
      <c r="D63" s="1">
        <v>-2850.7699999999995</v>
      </c>
      <c r="E63" s="1">
        <v>-2665.9100000000003</v>
      </c>
      <c r="F63" s="1">
        <v>-2494.8500000000004</v>
      </c>
      <c r="G63" s="1">
        <v>-2424.7699999999995</v>
      </c>
      <c r="H63" s="1">
        <v>-2319.71</v>
      </c>
      <c r="I63" s="1">
        <v>-2246.69</v>
      </c>
      <c r="J63" s="1">
        <v>-2981.8599999999992</v>
      </c>
      <c r="K63" s="1">
        <v>-3706.5699999999997</v>
      </c>
      <c r="L63" s="1">
        <v>-3761.48</v>
      </c>
      <c r="M63" s="1">
        <v>-3807.2999999999993</v>
      </c>
      <c r="N63" s="1">
        <v>-4110.6099999999997</v>
      </c>
      <c r="O63" s="1">
        <v>-3833.74</v>
      </c>
      <c r="P63" s="1">
        <v>-3842.38</v>
      </c>
      <c r="Q63" s="1">
        <v>-3760.9199999999996</v>
      </c>
      <c r="R63" s="1">
        <v>-3665.2599999999993</v>
      </c>
      <c r="S63" s="1">
        <v>-3785.8500000000004</v>
      </c>
      <c r="T63" s="1">
        <v>-3721.17</v>
      </c>
      <c r="U63" s="1">
        <v>-3669.38</v>
      </c>
      <c r="V63" s="1">
        <v>-3796.53</v>
      </c>
      <c r="W63" s="1">
        <v>-3999.2100000000005</v>
      </c>
      <c r="X63" s="1">
        <v>-4086.6099999999997</v>
      </c>
      <c r="Y63" s="1">
        <v>-3917.7999999999993</v>
      </c>
      <c r="Z63" t="s">
        <v>500</v>
      </c>
    </row>
    <row r="64" spans="1:26" x14ac:dyDescent="0.55000000000000004">
      <c r="A64" t="str">
        <f>VLOOKUP(B64,[1]jurisdictions!$E$1:$F$65536,2,FALSE)</f>
        <v>DS160016</v>
      </c>
      <c r="B64" t="s">
        <v>61</v>
      </c>
      <c r="C64" s="1">
        <v>-15155.129999999997</v>
      </c>
      <c r="D64" s="1">
        <v>-12114.820000000002</v>
      </c>
      <c r="E64" s="1">
        <v>-11848.56</v>
      </c>
      <c r="F64" s="1">
        <v>-11765.099999999999</v>
      </c>
      <c r="G64" s="1">
        <v>-11489.390000000001</v>
      </c>
      <c r="H64" s="1">
        <v>-10859.509999999998</v>
      </c>
      <c r="I64" s="1">
        <v>-10944.630000000001</v>
      </c>
      <c r="J64" s="1">
        <v>-13617.749999999998</v>
      </c>
      <c r="K64" s="1">
        <v>-13010.26</v>
      </c>
      <c r="L64" s="1">
        <v>-13028.76</v>
      </c>
      <c r="M64" s="1">
        <v>-12609.160000000002</v>
      </c>
      <c r="N64" s="1">
        <v>-13060.25</v>
      </c>
      <c r="O64" s="1">
        <v>-11964.89</v>
      </c>
      <c r="P64" s="1">
        <v>-11937.620000000003</v>
      </c>
      <c r="Q64" s="1">
        <v>-12072.210000000001</v>
      </c>
      <c r="R64" s="1">
        <v>-12732.589999999998</v>
      </c>
      <c r="S64" s="1">
        <v>-12683.800000000001</v>
      </c>
      <c r="T64" s="1">
        <v>-11206.95</v>
      </c>
      <c r="U64" s="1">
        <v>-10932.840000000002</v>
      </c>
      <c r="V64" s="1">
        <v>-11717.919999999998</v>
      </c>
      <c r="W64" s="1">
        <v>-11748.710000000001</v>
      </c>
      <c r="X64" s="1">
        <v>-12351.960000000001</v>
      </c>
      <c r="Y64" s="1">
        <v>-11532.390000000001</v>
      </c>
      <c r="Z64" t="s">
        <v>500</v>
      </c>
    </row>
    <row r="65" spans="1:26" x14ac:dyDescent="0.55000000000000004">
      <c r="A65" t="str">
        <f>VLOOKUP(B65,[1]jurisdictions!$E$1:$F$65536,2,FALSE)</f>
        <v>DS160017</v>
      </c>
      <c r="B65" t="s">
        <v>62</v>
      </c>
      <c r="C65" s="1">
        <v>-23814.600000000002</v>
      </c>
      <c r="D65" s="1">
        <v>-20217.930000000004</v>
      </c>
      <c r="E65" s="1">
        <v>-21465.030000000002</v>
      </c>
      <c r="F65" s="1">
        <v>-22376.87</v>
      </c>
      <c r="G65" s="1">
        <v>-24681.51</v>
      </c>
      <c r="H65" s="1">
        <v>-23832.17</v>
      </c>
      <c r="I65" s="1">
        <v>-24129.06</v>
      </c>
      <c r="J65" s="1">
        <v>-30123.379999999997</v>
      </c>
      <c r="K65" s="1">
        <v>-29442.579999999998</v>
      </c>
      <c r="L65" s="1">
        <v>-30317.65</v>
      </c>
      <c r="M65" s="1">
        <v>-29548.170000000006</v>
      </c>
      <c r="N65" s="1">
        <v>-30704.380000000005</v>
      </c>
      <c r="O65" s="1">
        <v>-30584.85</v>
      </c>
      <c r="P65" s="1">
        <v>-31419.949999999997</v>
      </c>
      <c r="Q65" s="1">
        <v>-31110.77</v>
      </c>
      <c r="R65" s="1">
        <v>-30463.959999999995</v>
      </c>
      <c r="S65" s="1">
        <v>-30367.109999999997</v>
      </c>
      <c r="T65" s="1">
        <v>-28771.239999999998</v>
      </c>
      <c r="U65" s="1">
        <v>-27027.19</v>
      </c>
      <c r="V65" s="1">
        <v>-26256.690000000002</v>
      </c>
      <c r="W65" s="1">
        <v>-27055.659999999996</v>
      </c>
      <c r="X65" s="1">
        <v>-26933.929999999997</v>
      </c>
      <c r="Y65" s="1">
        <v>-25147.780000000006</v>
      </c>
      <c r="Z65" t="s">
        <v>500</v>
      </c>
    </row>
    <row r="66" spans="1:26" x14ac:dyDescent="0.55000000000000004">
      <c r="A66" t="str">
        <f>VLOOKUP(B66,[1]jurisdictions!$E$1:$F$65536,2,FALSE)</f>
        <v>DS160018</v>
      </c>
      <c r="B66" t="s">
        <v>63</v>
      </c>
      <c r="C66" s="1">
        <v>-8244.09</v>
      </c>
      <c r="D66" s="1">
        <v>-6312.47</v>
      </c>
      <c r="E66" s="1">
        <v>-6064.88</v>
      </c>
      <c r="F66" s="1">
        <v>-6535.45</v>
      </c>
      <c r="G66" s="1">
        <v>-6877.1799999999985</v>
      </c>
      <c r="H66" s="1">
        <v>-6913.46</v>
      </c>
      <c r="I66" s="1">
        <v>-6644.4500000000007</v>
      </c>
      <c r="J66" s="1">
        <v>-8017.22</v>
      </c>
      <c r="K66" s="1">
        <v>-7454.2200000000012</v>
      </c>
      <c r="L66" s="1">
        <v>-7621.4199999999992</v>
      </c>
      <c r="M66" s="1">
        <v>-7157.4299999999985</v>
      </c>
      <c r="N66" s="1">
        <v>-6567.24</v>
      </c>
      <c r="O66" s="1">
        <v>-6487.3100000000013</v>
      </c>
      <c r="P66" s="1">
        <v>-6617.670000000001</v>
      </c>
      <c r="Q66" s="1">
        <v>-6504.08</v>
      </c>
      <c r="R66" s="1">
        <v>-6007.3200000000006</v>
      </c>
      <c r="S66" s="1">
        <v>-5859.92</v>
      </c>
      <c r="T66" s="1">
        <v>-5385.0599999999995</v>
      </c>
      <c r="U66" s="1">
        <v>-5136.59</v>
      </c>
      <c r="V66" s="1">
        <v>-5569.7399999999989</v>
      </c>
      <c r="W66" s="1">
        <v>-5218.7000000000007</v>
      </c>
      <c r="X66" s="1">
        <v>-5109.0899999999992</v>
      </c>
      <c r="Y66" s="1">
        <v>-4629</v>
      </c>
      <c r="Z66" t="s">
        <v>500</v>
      </c>
    </row>
    <row r="67" spans="1:26" x14ac:dyDescent="0.55000000000000004">
      <c r="A67" t="str">
        <f>VLOOKUP(B67,[1]jurisdictions!$E$1:$F$65536,2,FALSE)</f>
        <v>DS160019</v>
      </c>
      <c r="B67" t="s">
        <v>64</v>
      </c>
      <c r="C67" s="1">
        <v>-12826.760000000002</v>
      </c>
      <c r="D67" s="1">
        <v>-10445.34</v>
      </c>
      <c r="E67" s="1">
        <v>-9991.91</v>
      </c>
      <c r="F67" s="1">
        <v>-9651.92</v>
      </c>
      <c r="G67" s="1">
        <v>-9861.5300000000007</v>
      </c>
      <c r="H67" s="1">
        <v>-9687.31</v>
      </c>
      <c r="I67" s="1">
        <v>-9531.8399999999983</v>
      </c>
      <c r="J67" s="1">
        <v>-12630.730000000001</v>
      </c>
      <c r="K67" s="1">
        <v>-11954.15</v>
      </c>
      <c r="L67" s="1">
        <v>-11368.07</v>
      </c>
      <c r="M67" s="1">
        <v>-11041.150000000001</v>
      </c>
      <c r="N67" s="1">
        <v>-10424.219999999999</v>
      </c>
      <c r="O67" s="1">
        <v>-9985.68</v>
      </c>
      <c r="P67" s="1">
        <v>-10449.919999999998</v>
      </c>
      <c r="Q67" s="1">
        <v>-10290.399999999998</v>
      </c>
      <c r="R67" s="1">
        <v>-11011.810000000001</v>
      </c>
      <c r="S67" s="1">
        <v>-9807.76</v>
      </c>
      <c r="T67" s="1">
        <v>-9865.5799999999981</v>
      </c>
      <c r="U67" s="1">
        <v>-9896.48</v>
      </c>
      <c r="V67" s="1">
        <v>-11154.279999999999</v>
      </c>
      <c r="W67" s="1">
        <v>-9585.8799999999992</v>
      </c>
      <c r="X67" s="1">
        <v>-9474.3499999999985</v>
      </c>
      <c r="Y67" s="1">
        <v>-8901.3599999999988</v>
      </c>
      <c r="Z67" t="s">
        <v>500</v>
      </c>
    </row>
    <row r="68" spans="1:26" x14ac:dyDescent="0.55000000000000004">
      <c r="A68" t="str">
        <f>VLOOKUP(B68,[1]jurisdictions!$E$1:$F$65536,2,FALSE)</f>
        <v>DS160020</v>
      </c>
      <c r="B68" t="s">
        <v>65</v>
      </c>
      <c r="C68" s="1">
        <v>-4444.87</v>
      </c>
      <c r="D68" s="1">
        <v>-4138.8100000000004</v>
      </c>
      <c r="E68" s="1">
        <v>-4139.42</v>
      </c>
      <c r="F68" s="1">
        <v>-4119.7700000000004</v>
      </c>
      <c r="G68" s="1">
        <v>-4156.2000000000007</v>
      </c>
      <c r="H68" s="1">
        <v>-4222.49</v>
      </c>
      <c r="I68" s="1">
        <v>-4598.1400000000003</v>
      </c>
      <c r="J68" s="1">
        <v>-6290.0900000000011</v>
      </c>
      <c r="K68" s="1">
        <v>-6287.82</v>
      </c>
      <c r="L68" s="1">
        <v>-6226.32</v>
      </c>
      <c r="M68" s="1">
        <v>-6149.7300000000005</v>
      </c>
      <c r="N68" s="1">
        <v>-6353</v>
      </c>
      <c r="O68" s="1">
        <v>-6395.59</v>
      </c>
      <c r="P68" s="1">
        <v>-6586.5099999999993</v>
      </c>
      <c r="Q68" s="1">
        <v>-6813.84</v>
      </c>
      <c r="R68" s="1">
        <v>-6889.9400000000005</v>
      </c>
      <c r="S68" s="1">
        <v>-7331.6</v>
      </c>
      <c r="T68" s="1">
        <v>-7379.75</v>
      </c>
      <c r="U68" s="1">
        <v>-7680.65</v>
      </c>
      <c r="V68" s="1">
        <v>-7775.99</v>
      </c>
      <c r="W68" s="1">
        <v>-8524.35</v>
      </c>
      <c r="X68" s="1">
        <v>-9008.7900000000009</v>
      </c>
      <c r="Y68" s="1">
        <v>-9259.1400000000012</v>
      </c>
      <c r="Z68" t="s">
        <v>500</v>
      </c>
    </row>
    <row r="69" spans="1:26" x14ac:dyDescent="0.55000000000000004">
      <c r="A69" t="str">
        <f>VLOOKUP(B69,[1]jurisdictions!$E$1:$F$65536,2,FALSE)</f>
        <v>DS160021</v>
      </c>
      <c r="B69" t="s">
        <v>66</v>
      </c>
      <c r="C69" s="1">
        <v>-2223.36</v>
      </c>
      <c r="D69" s="1">
        <v>-1745.92</v>
      </c>
      <c r="E69" s="1">
        <v>-1630.7800000000002</v>
      </c>
      <c r="F69" s="1">
        <v>-1698.8300000000002</v>
      </c>
      <c r="G69" s="1">
        <v>-1579.3500000000001</v>
      </c>
      <c r="H69" s="1">
        <v>-1367.8899999999999</v>
      </c>
      <c r="I69" s="1">
        <v>-1380.69</v>
      </c>
      <c r="J69" s="1">
        <v>-1670.67</v>
      </c>
      <c r="K69" s="1">
        <v>-1614.18</v>
      </c>
      <c r="L69" s="1">
        <v>-1571.48</v>
      </c>
      <c r="M69" s="1">
        <v>-1467.98</v>
      </c>
      <c r="N69" s="1">
        <v>-1295.0200000000002</v>
      </c>
      <c r="O69" s="1">
        <v>-1311.24</v>
      </c>
      <c r="P69" s="1">
        <v>-1445.75</v>
      </c>
      <c r="Q69" s="1">
        <v>-1310.5</v>
      </c>
      <c r="R69" s="1">
        <v>-1636.6700000000003</v>
      </c>
      <c r="S69" s="1">
        <v>-1235.6099999999999</v>
      </c>
      <c r="T69" s="1">
        <v>-1179.5</v>
      </c>
      <c r="U69" s="1">
        <v>-1154.3900000000001</v>
      </c>
      <c r="V69" s="1">
        <v>-1028.6399999999999</v>
      </c>
      <c r="W69" s="1">
        <v>-986.76</v>
      </c>
      <c r="X69" s="1">
        <v>-965.55000000000007</v>
      </c>
      <c r="Y69" s="1">
        <v>-866.27</v>
      </c>
      <c r="Z69" t="s">
        <v>500</v>
      </c>
    </row>
    <row r="70" spans="1:26" x14ac:dyDescent="0.55000000000000004">
      <c r="A70" t="str">
        <f>VLOOKUP(B70,[1]jurisdictions!$E$1:$F$65536,2,FALSE)</f>
        <v>DS160022</v>
      </c>
      <c r="B70" t="s">
        <v>67</v>
      </c>
      <c r="C70" s="1">
        <v>-42710.39</v>
      </c>
      <c r="D70" s="1">
        <v>-38635.08</v>
      </c>
      <c r="E70" s="1">
        <v>-32528.619999999995</v>
      </c>
      <c r="F70" s="1">
        <v>-31588.640000000003</v>
      </c>
      <c r="G70" s="1">
        <v>-32406.48</v>
      </c>
      <c r="H70" s="1">
        <v>-31187.19</v>
      </c>
      <c r="I70" s="1">
        <v>-31729.159999999996</v>
      </c>
      <c r="J70" s="1">
        <v>-41178.170000000006</v>
      </c>
      <c r="K70" s="1">
        <v>-41132.080000000002</v>
      </c>
      <c r="L70" s="1">
        <v>-40791.35</v>
      </c>
      <c r="M70" s="1">
        <v>-42728.91</v>
      </c>
      <c r="N70" s="1">
        <v>-43749.27</v>
      </c>
      <c r="O70" s="1">
        <v>-39785.009999999995</v>
      </c>
      <c r="P70" s="1">
        <v>-39284.289999999994</v>
      </c>
      <c r="Q70" s="1">
        <v>-38125.450000000004</v>
      </c>
      <c r="R70" s="1">
        <v>-36854.89</v>
      </c>
      <c r="S70" s="1">
        <v>-35773.379999999997</v>
      </c>
      <c r="T70" s="1">
        <v>-34179.020000000004</v>
      </c>
      <c r="U70" s="1">
        <v>-32286.36</v>
      </c>
      <c r="V70" s="1">
        <v>-32544.370000000003</v>
      </c>
      <c r="W70" s="1">
        <v>-33104.5</v>
      </c>
      <c r="X70" s="1">
        <v>-32983.03</v>
      </c>
      <c r="Y70" s="1">
        <v>-31592.269999999997</v>
      </c>
      <c r="Z70" t="s">
        <v>500</v>
      </c>
    </row>
    <row r="71" spans="1:26" x14ac:dyDescent="0.55000000000000004">
      <c r="A71" t="str">
        <f>VLOOKUP(B71,[1]jurisdictions!$E$1:$F$65536,2,FALSE)</f>
        <v>DS160023</v>
      </c>
      <c r="B71" t="s">
        <v>68</v>
      </c>
      <c r="C71" s="1">
        <v>-34756.449999999997</v>
      </c>
      <c r="D71" s="1">
        <v>-27621.559999999998</v>
      </c>
      <c r="E71" s="1">
        <v>-26321.93</v>
      </c>
      <c r="F71" s="1">
        <v>-25253.99</v>
      </c>
      <c r="G71" s="1">
        <v>-24915.33</v>
      </c>
      <c r="H71" s="1">
        <v>-24397.460000000003</v>
      </c>
      <c r="I71" s="1">
        <v>-24115.42</v>
      </c>
      <c r="J71" s="1">
        <v>-30369.140000000003</v>
      </c>
      <c r="K71" s="1">
        <v>-29798.449999999997</v>
      </c>
      <c r="L71" s="1">
        <v>-29316.62</v>
      </c>
      <c r="M71" s="1">
        <v>-28677.01</v>
      </c>
      <c r="N71" s="1">
        <v>-27626.79</v>
      </c>
      <c r="O71" s="1">
        <v>-27507.279999999999</v>
      </c>
      <c r="P71" s="1">
        <v>-27728.690000000002</v>
      </c>
      <c r="Q71" s="1">
        <v>-27408.35</v>
      </c>
      <c r="R71" s="1">
        <v>-26272.799999999999</v>
      </c>
      <c r="S71" s="1">
        <v>-24666.03</v>
      </c>
      <c r="T71" s="1">
        <v>-24790.6</v>
      </c>
      <c r="U71" s="1">
        <v>-23366.33</v>
      </c>
      <c r="V71" s="1">
        <v>-22745.349999999995</v>
      </c>
      <c r="W71" s="1">
        <v>-22832.910000000003</v>
      </c>
      <c r="X71" s="1">
        <v>-22341.35</v>
      </c>
      <c r="Y71" s="1">
        <v>-21439.47</v>
      </c>
      <c r="Z71" t="s">
        <v>500</v>
      </c>
    </row>
    <row r="72" spans="1:26" x14ac:dyDescent="0.55000000000000004">
      <c r="A72" t="str">
        <f>VLOOKUP(B72,[1]jurisdictions!$E$1:$F$65536,2,FALSE)</f>
        <v>DS160024</v>
      </c>
      <c r="B72" t="s">
        <v>69</v>
      </c>
      <c r="C72" s="1">
        <v>-42548.71</v>
      </c>
      <c r="D72" s="1">
        <v>-28624.729999999996</v>
      </c>
      <c r="E72" s="1">
        <v>-27223.670000000002</v>
      </c>
      <c r="F72" s="1">
        <v>-24419.309999999998</v>
      </c>
      <c r="G72" s="1">
        <v>-23917.61</v>
      </c>
      <c r="H72" s="1">
        <v>-23016.98</v>
      </c>
      <c r="I72" s="1">
        <v>-23190.91</v>
      </c>
      <c r="J72" s="1">
        <v>-28773.119999999999</v>
      </c>
      <c r="K72" s="1">
        <v>-31407.15</v>
      </c>
      <c r="L72" s="1">
        <v>-31734.400000000005</v>
      </c>
      <c r="M72" s="1">
        <v>-32536.41</v>
      </c>
      <c r="N72" s="1">
        <v>-31687.46</v>
      </c>
      <c r="O72" s="1">
        <v>-32228.41</v>
      </c>
      <c r="P72" s="1">
        <v>-32210.78</v>
      </c>
      <c r="Q72" s="1">
        <v>-33227.83</v>
      </c>
      <c r="R72" s="1">
        <v>-31234.379999999997</v>
      </c>
      <c r="S72" s="1">
        <v>-31449.020000000004</v>
      </c>
      <c r="T72" s="1">
        <v>-30906.170000000002</v>
      </c>
      <c r="U72" s="1">
        <v>-30649.160000000003</v>
      </c>
      <c r="V72" s="1">
        <v>-29455.970000000005</v>
      </c>
      <c r="W72" s="1">
        <v>-28359.400000000005</v>
      </c>
      <c r="X72" s="1">
        <v>-28886.509999999995</v>
      </c>
      <c r="Y72" s="1">
        <v>-28592.260000000006</v>
      </c>
      <c r="Z72" t="s">
        <v>500</v>
      </c>
    </row>
    <row r="73" spans="1:26" x14ac:dyDescent="0.55000000000000004">
      <c r="A73" t="str">
        <f>VLOOKUP(B73,[1]jurisdictions!$E$1:$F$65536,2,FALSE)</f>
        <v>DS160025</v>
      </c>
      <c r="B73" t="s">
        <v>70</v>
      </c>
      <c r="C73" s="1">
        <v>-231.07999999999998</v>
      </c>
      <c r="D73" s="1">
        <v>-190.16</v>
      </c>
      <c r="E73" s="1">
        <v>-175.77999999999997</v>
      </c>
      <c r="F73" s="1">
        <v>-156.80000000000001</v>
      </c>
      <c r="G73" s="1">
        <v>-158.92999999999998</v>
      </c>
      <c r="H73" s="1">
        <v>-161.95000000000002</v>
      </c>
      <c r="I73" s="1">
        <v>-167.99</v>
      </c>
      <c r="J73" s="1">
        <v>-225.57000000000002</v>
      </c>
      <c r="K73" s="1">
        <v>-215.22</v>
      </c>
      <c r="L73" s="1">
        <v>-221.34</v>
      </c>
      <c r="M73" s="1">
        <v>-231.36</v>
      </c>
      <c r="N73" s="1">
        <v>-239.52999999999997</v>
      </c>
      <c r="O73" s="1">
        <v>-236.41</v>
      </c>
      <c r="P73" s="1">
        <v>-243.89999999999998</v>
      </c>
      <c r="Q73" s="1">
        <v>-247.18</v>
      </c>
      <c r="R73" s="1">
        <v>-235.65</v>
      </c>
      <c r="S73" s="1">
        <v>-245.32999999999998</v>
      </c>
      <c r="T73" s="1">
        <v>-242.03</v>
      </c>
      <c r="U73" s="1">
        <v>-257.72000000000003</v>
      </c>
      <c r="V73" s="1">
        <v>-220.14000000000004</v>
      </c>
      <c r="W73" s="1">
        <v>-219.68000000000004</v>
      </c>
      <c r="X73" s="1">
        <v>-210.97000000000003</v>
      </c>
      <c r="Y73" s="1">
        <v>-176.94</v>
      </c>
      <c r="Z73" t="s">
        <v>500</v>
      </c>
    </row>
    <row r="74" spans="1:26" x14ac:dyDescent="0.55000000000000004">
      <c r="A74" t="str">
        <f>VLOOKUP(B74,[1]jurisdictions!$E$1:$F$65536,2,FALSE)</f>
        <v>DS160026</v>
      </c>
      <c r="B74" t="s">
        <v>71</v>
      </c>
      <c r="C74" s="1">
        <v>-835.57000000000016</v>
      </c>
      <c r="D74" s="1">
        <v>-834.69999999999982</v>
      </c>
      <c r="E74" s="1">
        <v>-757.89999999999986</v>
      </c>
      <c r="F74" s="1">
        <v>-1033.6100000000001</v>
      </c>
      <c r="G74" s="1">
        <v>-1177.17</v>
      </c>
      <c r="H74" s="1">
        <v>-1033.8200000000002</v>
      </c>
      <c r="I74" s="1">
        <v>-1495.82</v>
      </c>
      <c r="J74" s="1">
        <v>-2331.2399999999993</v>
      </c>
      <c r="K74" s="1">
        <v>-2270.9500000000003</v>
      </c>
      <c r="L74" s="1">
        <v>-2325.4499999999998</v>
      </c>
      <c r="M74" s="1">
        <v>-2293.54</v>
      </c>
      <c r="N74" s="1">
        <v>-2136.39</v>
      </c>
      <c r="O74" s="1">
        <v>-2226.2100000000005</v>
      </c>
      <c r="P74" s="1">
        <v>-2250.15</v>
      </c>
      <c r="Q74" s="1">
        <v>-2202.1</v>
      </c>
      <c r="R74" s="1">
        <v>-2167.0900000000006</v>
      </c>
      <c r="S74" s="1">
        <v>-2351.39</v>
      </c>
      <c r="T74" s="1">
        <v>-2192.2599999999998</v>
      </c>
      <c r="U74" s="1">
        <v>-2110.7099999999996</v>
      </c>
      <c r="V74" s="1">
        <v>-2270.39</v>
      </c>
      <c r="W74" s="1">
        <v>-2581.67</v>
      </c>
      <c r="X74" s="1">
        <v>-2658.62</v>
      </c>
      <c r="Y74" s="1">
        <v>-2641.3900000000003</v>
      </c>
      <c r="Z74" t="s">
        <v>500</v>
      </c>
    </row>
    <row r="75" spans="1:26" x14ac:dyDescent="0.55000000000000004">
      <c r="A75" t="str">
        <f>VLOOKUP(B75,[1]jurisdictions!$E$1:$F$65536,2,FALSE)</f>
        <v>DS160027</v>
      </c>
      <c r="B75" t="s">
        <v>72</v>
      </c>
      <c r="C75" s="1">
        <v>-29235.25</v>
      </c>
      <c r="D75" s="1">
        <v>-20691.589999999997</v>
      </c>
      <c r="E75" s="1">
        <v>-20093.260000000002</v>
      </c>
      <c r="F75" s="1">
        <v>-19897.060000000001</v>
      </c>
      <c r="G75" s="1">
        <v>-20695.03</v>
      </c>
      <c r="H75" s="1">
        <v>-17665.700000000004</v>
      </c>
      <c r="I75" s="1">
        <v>-20063.839999999997</v>
      </c>
      <c r="J75" s="1">
        <v>-26785.290000000005</v>
      </c>
      <c r="K75" s="1">
        <v>-26540.460000000006</v>
      </c>
      <c r="L75" s="1">
        <v>-25704.52</v>
      </c>
      <c r="M75" s="1">
        <v>-24472.04</v>
      </c>
      <c r="N75" s="1">
        <v>-24485.320000000003</v>
      </c>
      <c r="O75" s="1">
        <v>-23582.02</v>
      </c>
      <c r="P75" s="1">
        <v>-23759.93</v>
      </c>
      <c r="Q75" s="1">
        <v>-21824.139999999996</v>
      </c>
      <c r="R75" s="1">
        <v>-23083.160000000003</v>
      </c>
      <c r="S75" s="1">
        <v>-21601.469999999998</v>
      </c>
      <c r="T75" s="1">
        <v>-22193.54</v>
      </c>
      <c r="U75" s="1">
        <v>-22096.34</v>
      </c>
      <c r="V75" s="1">
        <v>-22288.519999999997</v>
      </c>
      <c r="W75" s="1">
        <v>-20768.77</v>
      </c>
      <c r="X75" s="1">
        <v>-20796.559999999998</v>
      </c>
      <c r="Y75" s="1">
        <v>-19543.59</v>
      </c>
      <c r="Z75" t="s">
        <v>500</v>
      </c>
    </row>
    <row r="76" spans="1:26" x14ac:dyDescent="0.55000000000000004">
      <c r="A76" t="str">
        <f>VLOOKUP(B76,[1]jurisdictions!$E$1:$F$65536,2,FALSE)</f>
        <v>DS160028</v>
      </c>
      <c r="B76" t="s">
        <v>73</v>
      </c>
      <c r="C76" s="1">
        <v>-16156.720000000003</v>
      </c>
      <c r="D76" s="1">
        <v>-13379.499999999998</v>
      </c>
      <c r="E76" s="1">
        <v>-13102.130000000001</v>
      </c>
      <c r="F76" s="1">
        <v>-13175.560000000001</v>
      </c>
      <c r="G76" s="1">
        <v>-13211.24</v>
      </c>
      <c r="H76" s="1">
        <v>-13043.869999999999</v>
      </c>
      <c r="I76" s="1">
        <v>-13186.300000000001</v>
      </c>
      <c r="J76" s="1">
        <v>-16350.220000000001</v>
      </c>
      <c r="K76" s="1">
        <v>-16191.06</v>
      </c>
      <c r="L76" s="1">
        <v>-15811.759999999998</v>
      </c>
      <c r="M76" s="1">
        <v>-15103.890000000001</v>
      </c>
      <c r="N76" s="1">
        <v>-15272.900000000003</v>
      </c>
      <c r="O76" s="1">
        <v>-15255.579999999998</v>
      </c>
      <c r="P76" s="1">
        <v>-15557.83</v>
      </c>
      <c r="Q76" s="1">
        <v>-16058.27</v>
      </c>
      <c r="R76" s="1">
        <v>-15187.02</v>
      </c>
      <c r="S76" s="1">
        <v>-14424.760000000002</v>
      </c>
      <c r="T76" s="1">
        <v>-13862.210000000001</v>
      </c>
      <c r="U76" s="1">
        <v>-13292.54</v>
      </c>
      <c r="V76" s="1">
        <v>-13485.75</v>
      </c>
      <c r="W76" s="1">
        <v>-13582.190000000002</v>
      </c>
      <c r="X76" s="1">
        <v>-13616.090000000002</v>
      </c>
      <c r="Y76" s="1">
        <v>-12957.710000000001</v>
      </c>
      <c r="Z76" t="s">
        <v>500</v>
      </c>
    </row>
    <row r="77" spans="1:26" x14ac:dyDescent="0.55000000000000004">
      <c r="A77" t="str">
        <f>VLOOKUP(B77,[1]jurisdictions!$E$1:$F$65536,2,FALSE)</f>
        <v>DS160029</v>
      </c>
      <c r="B77" t="s">
        <v>74</v>
      </c>
      <c r="C77" s="1">
        <v>-18519.199999999997</v>
      </c>
      <c r="D77" s="1">
        <v>-15896.02</v>
      </c>
      <c r="E77" s="1">
        <v>-16936.219999999998</v>
      </c>
      <c r="F77" s="1">
        <v>-15947.429999999998</v>
      </c>
      <c r="G77" s="1">
        <v>-15176.77</v>
      </c>
      <c r="H77" s="1">
        <v>-15783.27</v>
      </c>
      <c r="I77" s="1">
        <v>-15518.270000000002</v>
      </c>
      <c r="J77" s="1">
        <v>-20358</v>
      </c>
      <c r="K77" s="1">
        <v>-20816.72</v>
      </c>
      <c r="L77" s="1">
        <v>-20526.54</v>
      </c>
      <c r="M77" s="1">
        <v>-20166.900000000001</v>
      </c>
      <c r="N77" s="1">
        <v>-20330.93</v>
      </c>
      <c r="O77" s="1">
        <v>-18930.46</v>
      </c>
      <c r="P77" s="1">
        <v>-18063.620000000003</v>
      </c>
      <c r="Q77" s="1">
        <v>-18065.870000000003</v>
      </c>
      <c r="R77" s="1">
        <v>-18099.270000000004</v>
      </c>
      <c r="S77" s="1">
        <v>-16985.82</v>
      </c>
      <c r="T77" s="1">
        <v>-16116.59</v>
      </c>
      <c r="U77" s="1">
        <v>-15840.76</v>
      </c>
      <c r="V77" s="1">
        <v>-15204.329999999998</v>
      </c>
      <c r="W77" s="1">
        <v>-14575.949999999999</v>
      </c>
      <c r="X77" s="1">
        <v>-15118.14</v>
      </c>
      <c r="Y77" s="1">
        <v>-14997.970000000001</v>
      </c>
      <c r="Z77" t="s">
        <v>500</v>
      </c>
    </row>
    <row r="78" spans="1:26" x14ac:dyDescent="0.55000000000000004">
      <c r="A78" t="str">
        <f>VLOOKUP(B78,[1]jurisdictions!$E$1:$F$65536,2,FALSE)</f>
        <v>DS160030</v>
      </c>
      <c r="B78" t="s">
        <v>75</v>
      </c>
      <c r="C78" s="1">
        <v>-4623.9400000000005</v>
      </c>
      <c r="D78" s="1">
        <v>-3119.1299999999997</v>
      </c>
      <c r="E78" s="1">
        <v>-3018.07</v>
      </c>
      <c r="F78" s="1">
        <v>-2841.3399999999997</v>
      </c>
      <c r="G78" s="1">
        <v>-2781.31</v>
      </c>
      <c r="H78" s="1">
        <v>-2797.7099999999996</v>
      </c>
      <c r="I78" s="1">
        <v>-2873.0799999999995</v>
      </c>
      <c r="J78" s="1">
        <v>-3680.73</v>
      </c>
      <c r="K78" s="1">
        <v>-3769.0299999999997</v>
      </c>
      <c r="L78" s="1">
        <v>-3650.06</v>
      </c>
      <c r="M78" s="1">
        <v>-3521.1699999999996</v>
      </c>
      <c r="N78" s="1">
        <v>-3774.17</v>
      </c>
      <c r="O78" s="1">
        <v>-3638.81</v>
      </c>
      <c r="P78" s="1">
        <v>-3587.8900000000003</v>
      </c>
      <c r="Q78" s="1">
        <v>-3575.3100000000004</v>
      </c>
      <c r="R78" s="1">
        <v>-3440.2</v>
      </c>
      <c r="S78" s="1">
        <v>-3374.05</v>
      </c>
      <c r="T78" s="1">
        <v>-3394.41</v>
      </c>
      <c r="U78" s="1">
        <v>-3381.75</v>
      </c>
      <c r="V78" s="1">
        <v>-3673.6899999999996</v>
      </c>
      <c r="W78" s="1">
        <v>-3911.96</v>
      </c>
      <c r="X78" s="1">
        <v>-3908.31</v>
      </c>
      <c r="Y78" s="1">
        <v>-3698.25</v>
      </c>
      <c r="Z78" t="s">
        <v>500</v>
      </c>
    </row>
    <row r="79" spans="1:26" x14ac:dyDescent="0.55000000000000004">
      <c r="A79" t="str">
        <f>VLOOKUP(B79,[1]jurisdictions!$E$1:$F$65536,2,FALSE)</f>
        <v>DS160031</v>
      </c>
      <c r="B79" t="s">
        <v>482</v>
      </c>
      <c r="C79" s="1"/>
      <c r="D79" s="1"/>
      <c r="E79" s="1"/>
      <c r="F79" s="1"/>
      <c r="G79" s="1">
        <v>-112.76</v>
      </c>
      <c r="H79" s="1">
        <v>-715.35</v>
      </c>
      <c r="I79" s="1">
        <v>-1096.53</v>
      </c>
      <c r="J79" s="1">
        <v>-2034.3400000000001</v>
      </c>
      <c r="K79" s="1">
        <v>-1719.5200000000002</v>
      </c>
      <c r="L79" s="1">
        <v>-1679.92</v>
      </c>
      <c r="M79" s="1">
        <v>-1647.4699999999998</v>
      </c>
      <c r="N79" s="1">
        <v>-1417.62</v>
      </c>
      <c r="O79" s="1">
        <v>-1735.17</v>
      </c>
      <c r="P79" s="1">
        <v>-1896.7599999999998</v>
      </c>
      <c r="Q79" s="1">
        <v>-1867.1</v>
      </c>
      <c r="R79" s="1">
        <v>-1796.8899999999999</v>
      </c>
      <c r="S79" s="1">
        <v>-1716.71</v>
      </c>
      <c r="T79" s="1">
        <v>-1676.62</v>
      </c>
      <c r="U79" s="1">
        <v>-1625.3999999999999</v>
      </c>
      <c r="V79" s="1">
        <v>-1687.2399999999996</v>
      </c>
      <c r="W79" s="1">
        <v>-1603.5200000000002</v>
      </c>
      <c r="X79" s="1">
        <v>-1566.62</v>
      </c>
      <c r="Y79" s="1">
        <v>-1405.2200000000003</v>
      </c>
      <c r="Z79" t="s">
        <v>500</v>
      </c>
    </row>
    <row r="80" spans="1:26" x14ac:dyDescent="0.55000000000000004">
      <c r="A80" t="str">
        <f>VLOOKUP(B80,[1]jurisdictions!$E$1:$F$65536,2,FALSE)</f>
        <v>DS161000</v>
      </c>
      <c r="B80" t="s">
        <v>76</v>
      </c>
      <c r="C80" s="1">
        <v>-35261.67</v>
      </c>
      <c r="D80" s="1">
        <v>-27513.31</v>
      </c>
      <c r="E80" s="1">
        <v>-28193.790000000005</v>
      </c>
      <c r="F80" s="1">
        <v>-25203.19</v>
      </c>
      <c r="G80" s="1">
        <v>-29069.020000000004</v>
      </c>
      <c r="H80" s="1">
        <v>-32937.89</v>
      </c>
      <c r="I80" s="1">
        <v>-27800.99</v>
      </c>
      <c r="J80" s="1">
        <v>-10245.530000000001</v>
      </c>
      <c r="K80" s="1">
        <v>-8396.64</v>
      </c>
      <c r="L80" s="1">
        <v>-6165.31</v>
      </c>
      <c r="M80" s="1">
        <v>-8437.24</v>
      </c>
      <c r="N80" s="1">
        <v>-6794.7399999999989</v>
      </c>
      <c r="O80" s="1">
        <v>-8551.35</v>
      </c>
      <c r="P80" s="1">
        <v>-10487.949999999999</v>
      </c>
      <c r="Q80" s="1">
        <v>-10405.629999999999</v>
      </c>
      <c r="R80" s="1">
        <v>-9950.68</v>
      </c>
      <c r="S80" s="1">
        <v>-8689.8499999999985</v>
      </c>
      <c r="T80" s="1">
        <v>-7936.87</v>
      </c>
      <c r="U80" s="1">
        <v>-10888.52</v>
      </c>
      <c r="V80" s="1">
        <v>-11508.54</v>
      </c>
      <c r="W80" s="1">
        <v>-11593.69</v>
      </c>
      <c r="X80" s="1">
        <v>-10135.790000000001</v>
      </c>
      <c r="Y80" s="1">
        <v>-10289.56</v>
      </c>
      <c r="Z80" t="s">
        <v>500</v>
      </c>
    </row>
    <row r="81" spans="1:26" x14ac:dyDescent="0.55000000000000004">
      <c r="A81" t="str">
        <f>VLOOKUP(B81,[1]jurisdictions!$E$1:$F$65536,2,FALSE)</f>
        <v>DS170001</v>
      </c>
      <c r="B81" t="s">
        <v>77</v>
      </c>
      <c r="C81" s="1">
        <v>-231.01000000000002</v>
      </c>
      <c r="D81" s="1">
        <v>-178.03000000000003</v>
      </c>
      <c r="E81" s="1">
        <v>-105.62</v>
      </c>
      <c r="F81" s="1">
        <v>-82.57</v>
      </c>
      <c r="G81" s="1">
        <v>-77.000000000000014</v>
      </c>
      <c r="H81" s="1">
        <v>-74.98</v>
      </c>
      <c r="I81" s="1">
        <v>-76.240000000000009</v>
      </c>
      <c r="J81" s="1">
        <v>-97.78</v>
      </c>
      <c r="K81" s="1">
        <v>-92.51</v>
      </c>
      <c r="L81" s="1">
        <v>-88.44</v>
      </c>
      <c r="M81" s="1">
        <v>-86.42</v>
      </c>
      <c r="N81" s="1">
        <v>-93.01</v>
      </c>
      <c r="O81" s="1">
        <v>-81.17</v>
      </c>
      <c r="P81" s="1">
        <v>-91.64</v>
      </c>
      <c r="Q81" s="1">
        <v>-94.82</v>
      </c>
      <c r="R81" s="1">
        <v>-82.43</v>
      </c>
      <c r="S81" s="1">
        <v>-110.75999999999999</v>
      </c>
      <c r="T81" s="1">
        <v>-84.2</v>
      </c>
      <c r="U81" s="1">
        <v>-116.36</v>
      </c>
      <c r="V81" s="1">
        <v>-117.28</v>
      </c>
      <c r="W81" s="1">
        <v>-131.63</v>
      </c>
      <c r="X81" s="1">
        <v>-150.19999999999999</v>
      </c>
      <c r="Y81" s="1">
        <v>-178.14</v>
      </c>
      <c r="Z81" t="s">
        <v>501</v>
      </c>
    </row>
    <row r="82" spans="1:26" x14ac:dyDescent="0.55000000000000004">
      <c r="A82" t="str">
        <f>VLOOKUP(B82,[1]jurisdictions!$E$1:$F$65536,2,FALSE)</f>
        <v>DS170002</v>
      </c>
      <c r="B82" t="s">
        <v>78</v>
      </c>
      <c r="C82" s="1">
        <v>-704.24</v>
      </c>
      <c r="D82" s="1">
        <v>-601.68000000000006</v>
      </c>
      <c r="E82" s="1">
        <v>-540.69000000000005</v>
      </c>
      <c r="F82" s="1">
        <v>-525.73</v>
      </c>
      <c r="G82" s="1">
        <v>-505.67</v>
      </c>
      <c r="H82" s="1">
        <v>-508.27000000000004</v>
      </c>
      <c r="I82" s="1">
        <v>-488.87</v>
      </c>
      <c r="J82" s="1">
        <v>-610.49</v>
      </c>
      <c r="K82" s="1">
        <v>-705.43</v>
      </c>
      <c r="L82" s="1">
        <v>-642.86</v>
      </c>
      <c r="M82" s="1">
        <v>-603.29</v>
      </c>
      <c r="N82" s="1">
        <v>-584.93000000000006</v>
      </c>
      <c r="O82" s="1">
        <v>-604.4</v>
      </c>
      <c r="P82" s="1">
        <v>-595.76</v>
      </c>
      <c r="Q82" s="1">
        <v>-480.28999999999991</v>
      </c>
      <c r="R82" s="1">
        <v>-481.41999999999996</v>
      </c>
      <c r="S82" s="1">
        <v>-512.92999999999995</v>
      </c>
      <c r="T82" s="1">
        <v>-483.63</v>
      </c>
      <c r="U82" s="1">
        <v>-546.49</v>
      </c>
      <c r="V82" s="1">
        <v>-538.45999999999992</v>
      </c>
      <c r="W82" s="1">
        <v>-521.62</v>
      </c>
      <c r="X82" s="1">
        <v>-599.44000000000005</v>
      </c>
      <c r="Y82" s="1">
        <v>-594.84</v>
      </c>
      <c r="Z82" t="s">
        <v>501</v>
      </c>
    </row>
    <row r="83" spans="1:26" x14ac:dyDescent="0.55000000000000004">
      <c r="A83" t="str">
        <f>VLOOKUP(B83,[1]jurisdictions!$E$1:$F$65536,2,FALSE)</f>
        <v>DS171000</v>
      </c>
      <c r="B83" t="s">
        <v>481</v>
      </c>
      <c r="C83" s="1"/>
      <c r="D83" s="1"/>
      <c r="E83" s="1">
        <v>-158.11999999999998</v>
      </c>
      <c r="F83" s="1">
        <v>-259.83000000000004</v>
      </c>
      <c r="G83" s="1">
        <v>-265.57</v>
      </c>
      <c r="H83" s="1">
        <v>-319.89</v>
      </c>
      <c r="I83" s="1">
        <v>-313.02999999999997</v>
      </c>
      <c r="J83" s="1">
        <v>-385.52</v>
      </c>
      <c r="K83" s="1">
        <v>-413.49999999999994</v>
      </c>
      <c r="L83" s="1">
        <v>-383.55999999999995</v>
      </c>
      <c r="M83" s="1">
        <v>-381.63999999999993</v>
      </c>
      <c r="N83" s="1">
        <v>-370.28000000000009</v>
      </c>
      <c r="O83" s="1">
        <v>-417.29999999999995</v>
      </c>
      <c r="P83" s="1">
        <v>-417.01</v>
      </c>
      <c r="Q83" s="1">
        <v>-371.40999999999991</v>
      </c>
      <c r="R83" s="1">
        <v>-365.58</v>
      </c>
      <c r="S83" s="1">
        <v>-365.7</v>
      </c>
      <c r="T83" s="1">
        <v>-321.41999999999996</v>
      </c>
      <c r="U83" s="1">
        <v>-373.99999999999994</v>
      </c>
      <c r="V83" s="1">
        <v>-377.12999999999994</v>
      </c>
      <c r="W83" s="1">
        <v>-380.01000000000005</v>
      </c>
      <c r="X83" s="1">
        <v>-400.54</v>
      </c>
      <c r="Y83" s="1">
        <v>-404.72999999999996</v>
      </c>
      <c r="Z83" t="s">
        <v>501</v>
      </c>
    </row>
    <row r="84" spans="1:26" x14ac:dyDescent="0.55000000000000004">
      <c r="A84" t="str">
        <f>VLOOKUP(B84,[1]jurisdictions!$E$1:$F$65536,2,FALSE)</f>
        <v>DS180001</v>
      </c>
      <c r="B84" t="s">
        <v>79</v>
      </c>
      <c r="C84" s="1">
        <v>-5866.91</v>
      </c>
      <c r="D84" s="1">
        <v>-4741.96</v>
      </c>
      <c r="E84" s="1">
        <v>-4400.6499999999996</v>
      </c>
      <c r="F84" s="1">
        <v>-4044.6099999999997</v>
      </c>
      <c r="G84" s="1">
        <v>-3930.1300000000006</v>
      </c>
      <c r="H84" s="1">
        <v>-4015.5800000000004</v>
      </c>
      <c r="I84" s="1">
        <v>-4034.46</v>
      </c>
      <c r="J84" s="1">
        <v>-4815.8500000000004</v>
      </c>
      <c r="K84" s="1">
        <v>-4906.3</v>
      </c>
      <c r="L84" s="1">
        <v>-5118.58</v>
      </c>
      <c r="M84" s="1">
        <v>-5610.2400000000007</v>
      </c>
      <c r="N84" s="1">
        <v>-5834.2800000000007</v>
      </c>
      <c r="O84" s="1">
        <v>-5715.59</v>
      </c>
      <c r="P84" s="1">
        <v>-5717.67</v>
      </c>
      <c r="Q84" s="1">
        <v>-5904.93</v>
      </c>
      <c r="R84" s="1">
        <v>-6353.38</v>
      </c>
      <c r="S84" s="1">
        <v>-6210.0599999999995</v>
      </c>
      <c r="T84" s="1">
        <v>-6652.7300000000005</v>
      </c>
      <c r="U84" s="1">
        <v>-6290.9699999999993</v>
      </c>
      <c r="V84" s="1">
        <v>-5993.2599999999993</v>
      </c>
      <c r="W84" s="1">
        <v>-5960.0800000000017</v>
      </c>
      <c r="X84" s="1">
        <v>-6037.25</v>
      </c>
      <c r="Y84" s="1">
        <v>-6508.87</v>
      </c>
      <c r="Z84" t="s">
        <v>502</v>
      </c>
    </row>
    <row r="85" spans="1:26" x14ac:dyDescent="0.55000000000000004">
      <c r="A85" t="str">
        <f>VLOOKUP(B85,[1]jurisdictions!$E$1:$F$65536,2,FALSE)</f>
        <v>DS181000</v>
      </c>
      <c r="B85" t="s">
        <v>80</v>
      </c>
      <c r="C85" s="1">
        <v>-24099.010000000002</v>
      </c>
      <c r="D85" s="1">
        <v>-22106.05</v>
      </c>
      <c r="E85" s="1">
        <v>-23637.9</v>
      </c>
      <c r="F85" s="1">
        <v>-24007.559999999998</v>
      </c>
      <c r="G85" s="1">
        <v>-23399.48</v>
      </c>
      <c r="H85" s="1">
        <v>-25620.949999999997</v>
      </c>
      <c r="I85" s="1">
        <v>-25190.560000000001</v>
      </c>
      <c r="J85" s="1">
        <v>-28579.96</v>
      </c>
      <c r="K85" s="1">
        <v>-27581.639999999996</v>
      </c>
      <c r="L85" s="1">
        <v>-27931.99</v>
      </c>
      <c r="M85" s="1">
        <v>-28840.870000000003</v>
      </c>
      <c r="N85" s="1">
        <v>-30243.470000000005</v>
      </c>
      <c r="O85" s="1">
        <v>-32252.899999999998</v>
      </c>
      <c r="P85" s="1">
        <v>-32844.859999999993</v>
      </c>
      <c r="Q85" s="1">
        <v>-33252.17</v>
      </c>
      <c r="R85" s="1">
        <v>-36771.160000000003</v>
      </c>
      <c r="S85" s="1">
        <v>-33038.210000000006</v>
      </c>
      <c r="T85" s="1">
        <v>-35156.99</v>
      </c>
      <c r="U85" s="1">
        <v>-34881.129999999997</v>
      </c>
      <c r="V85" s="1">
        <v>-33299.660000000003</v>
      </c>
      <c r="W85" s="1">
        <v>-33530.410000000003</v>
      </c>
      <c r="X85" s="1">
        <v>-34103.61</v>
      </c>
      <c r="Y85" s="1">
        <v>-34838.480000000003</v>
      </c>
      <c r="Z85" t="s">
        <v>502</v>
      </c>
    </row>
    <row r="86" spans="1:26" x14ac:dyDescent="0.55000000000000004">
      <c r="A86" t="str">
        <f>VLOOKUP(B86,[1]jurisdictions!$E$1:$F$65536,2,FALSE)</f>
        <v>DS190001</v>
      </c>
      <c r="B86" t="s">
        <v>81</v>
      </c>
      <c r="C86" s="1">
        <v>-2109.81</v>
      </c>
      <c r="D86" s="1">
        <v>-1648.34</v>
      </c>
      <c r="E86" s="1">
        <v>-1515.77</v>
      </c>
      <c r="F86" s="1">
        <v>-1459.54</v>
      </c>
      <c r="G86" s="1">
        <v>-1441.33</v>
      </c>
      <c r="H86" s="1">
        <v>-1338.7699999999998</v>
      </c>
      <c r="I86" s="1">
        <v>-1220.49</v>
      </c>
      <c r="J86" s="1">
        <v>-1378.1399999999999</v>
      </c>
      <c r="K86" s="1">
        <v>-1339.01</v>
      </c>
      <c r="L86" s="1">
        <v>-1336.2</v>
      </c>
      <c r="M86" s="1">
        <v>-1342.28</v>
      </c>
      <c r="N86" s="1">
        <v>-1364.2499999999998</v>
      </c>
      <c r="O86" s="1">
        <v>-1282.1500000000001</v>
      </c>
      <c r="P86" s="1">
        <v>-1213.1599999999999</v>
      </c>
      <c r="Q86" s="1">
        <v>-1261.95</v>
      </c>
      <c r="R86" s="1">
        <v>-1299.6400000000001</v>
      </c>
      <c r="S86" s="1">
        <v>-1315.77</v>
      </c>
      <c r="T86" s="1">
        <v>-1355.23</v>
      </c>
      <c r="U86" s="1">
        <v>-1705.66</v>
      </c>
      <c r="V86" s="1">
        <v>-1587.98</v>
      </c>
      <c r="W86" s="1">
        <v>-1591.9</v>
      </c>
      <c r="X86" s="1">
        <v>-1592.7700000000002</v>
      </c>
      <c r="Y86" s="1">
        <v>-1677.36</v>
      </c>
      <c r="Z86" t="s">
        <v>503</v>
      </c>
    </row>
    <row r="87" spans="1:26" x14ac:dyDescent="0.55000000000000004">
      <c r="A87" t="str">
        <f>VLOOKUP(B87,[1]jurisdictions!$E$1:$F$65536,2,FALSE)</f>
        <v>DS190002</v>
      </c>
      <c r="B87" t="s">
        <v>82</v>
      </c>
      <c r="C87" s="1">
        <v>-2592.2799999999997</v>
      </c>
      <c r="D87" s="1">
        <v>-2003.3000000000002</v>
      </c>
      <c r="E87" s="1">
        <v>-1901.8300000000002</v>
      </c>
      <c r="F87" s="1">
        <v>-1939.46</v>
      </c>
      <c r="G87" s="1">
        <v>-1904.76</v>
      </c>
      <c r="H87" s="1">
        <v>-1830.7699999999998</v>
      </c>
      <c r="I87" s="1">
        <v>-1690.02</v>
      </c>
      <c r="J87" s="1">
        <v>-2699.93</v>
      </c>
      <c r="K87" s="1">
        <v>-2382.48</v>
      </c>
      <c r="L87" s="1">
        <v>-2465.23</v>
      </c>
      <c r="M87" s="1">
        <v>-2093.14</v>
      </c>
      <c r="N87" s="1">
        <v>-2034.6499999999996</v>
      </c>
      <c r="O87" s="1">
        <v>-1897.63</v>
      </c>
      <c r="P87" s="1">
        <v>-1807.7199999999998</v>
      </c>
      <c r="Q87" s="1">
        <v>-1944.81</v>
      </c>
      <c r="R87" s="1">
        <v>-1986.0500000000002</v>
      </c>
      <c r="S87" s="1">
        <v>-1784.6999999999998</v>
      </c>
      <c r="T87" s="1">
        <v>-1816.77</v>
      </c>
      <c r="U87" s="1">
        <v>-2692.9</v>
      </c>
      <c r="V87" s="1">
        <v>-2313.8599999999997</v>
      </c>
      <c r="W87" s="1">
        <v>-2279.1400000000003</v>
      </c>
      <c r="X87" s="1">
        <v>-2306.81</v>
      </c>
      <c r="Y87" s="1">
        <v>-2518.5899999999997</v>
      </c>
      <c r="Z87" t="s">
        <v>503</v>
      </c>
    </row>
    <row r="88" spans="1:26" x14ac:dyDescent="0.55000000000000004">
      <c r="A88" t="str">
        <f>VLOOKUP(B88,[1]jurisdictions!$E$1:$F$65536,2,FALSE)</f>
        <v>DS191000</v>
      </c>
      <c r="B88" t="s">
        <v>83</v>
      </c>
      <c r="C88" s="1">
        <v>-7928.99</v>
      </c>
      <c r="D88" s="1">
        <v>-7295.71</v>
      </c>
      <c r="E88" s="1">
        <v>-7288.9500000000007</v>
      </c>
      <c r="F88" s="1">
        <v>-7218.2900000000009</v>
      </c>
      <c r="G88" s="1">
        <v>-7394.6900000000005</v>
      </c>
      <c r="H88" s="1">
        <v>-8145.329999999999</v>
      </c>
      <c r="I88" s="1">
        <v>-8377.02</v>
      </c>
      <c r="J88" s="1">
        <v>-10335.06</v>
      </c>
      <c r="K88" s="1">
        <v>-10273.6</v>
      </c>
      <c r="L88" s="1">
        <v>-10546.610000000002</v>
      </c>
      <c r="M88" s="1">
        <v>-10185.02</v>
      </c>
      <c r="N88" s="1">
        <v>-10280.130000000001</v>
      </c>
      <c r="O88" s="1">
        <v>-10929.699999999999</v>
      </c>
      <c r="P88" s="1">
        <v>-10781.07</v>
      </c>
      <c r="Q88" s="1">
        <v>-11362.56</v>
      </c>
      <c r="R88" s="1">
        <v>-11998.74</v>
      </c>
      <c r="S88" s="1">
        <v>-11913.490000000002</v>
      </c>
      <c r="T88" s="1">
        <v>-11636.77</v>
      </c>
      <c r="U88" s="1">
        <v>-11438.160000000002</v>
      </c>
      <c r="V88" s="1">
        <v>-11479.5</v>
      </c>
      <c r="W88" s="1">
        <v>-11533.720000000001</v>
      </c>
      <c r="X88" s="1">
        <v>-11388.9</v>
      </c>
      <c r="Y88" s="1">
        <v>-11406.789999999999</v>
      </c>
      <c r="Z88" t="s">
        <v>503</v>
      </c>
    </row>
    <row r="89" spans="1:26" x14ac:dyDescent="0.55000000000000004">
      <c r="A89" t="str">
        <f>VLOOKUP(B89,[1]jurisdictions!$E$1:$F$65536,2,FALSE)</f>
        <v>DS200001</v>
      </c>
      <c r="B89" t="s">
        <v>84</v>
      </c>
      <c r="C89" s="1">
        <v>-1927.5800000000004</v>
      </c>
      <c r="D89" s="1">
        <v>-1541.57</v>
      </c>
      <c r="E89" s="1">
        <v>-1479.82</v>
      </c>
      <c r="F89" s="1">
        <v>-1529.2</v>
      </c>
      <c r="G89" s="1">
        <v>-1594.56</v>
      </c>
      <c r="H89" s="1">
        <v>-1589.5600000000002</v>
      </c>
      <c r="I89" s="1">
        <v>-1612.1900000000003</v>
      </c>
      <c r="J89" s="1">
        <v>-2045.82</v>
      </c>
      <c r="K89" s="1">
        <v>-1857.8600000000001</v>
      </c>
      <c r="L89" s="1">
        <v>-1938.35</v>
      </c>
      <c r="M89" s="1">
        <v>-1948.7</v>
      </c>
      <c r="N89" s="1">
        <v>-1940.8400000000001</v>
      </c>
      <c r="O89" s="1">
        <v>-2079.98</v>
      </c>
      <c r="P89" s="1">
        <v>-2119.67</v>
      </c>
      <c r="Q89" s="1">
        <v>-2216.5600000000004</v>
      </c>
      <c r="R89" s="1">
        <v>-2330.29</v>
      </c>
      <c r="S89" s="1">
        <v>-2531.9499999999998</v>
      </c>
      <c r="T89" s="1">
        <v>-2705.68</v>
      </c>
      <c r="U89" s="1">
        <v>-2969.82</v>
      </c>
      <c r="V89" s="1">
        <v>-2885.01</v>
      </c>
      <c r="W89" s="1">
        <v>-3067.42</v>
      </c>
      <c r="X89" s="1">
        <v>-3582.4300000000003</v>
      </c>
      <c r="Y89" s="1">
        <v>-4014</v>
      </c>
      <c r="Z89" t="s">
        <v>504</v>
      </c>
    </row>
    <row r="90" spans="1:26" x14ac:dyDescent="0.55000000000000004">
      <c r="A90" t="str">
        <f>VLOOKUP(B90,[1]jurisdictions!$E$1:$F$65536,2,FALSE)</f>
        <v>DS200002</v>
      </c>
      <c r="B90" t="s">
        <v>85</v>
      </c>
      <c r="C90" s="1">
        <v>-336.25</v>
      </c>
      <c r="D90" s="1">
        <v>-258.99</v>
      </c>
      <c r="E90" s="1">
        <v>-251.91000000000003</v>
      </c>
      <c r="F90" s="1">
        <v>-277.64</v>
      </c>
      <c r="G90" s="1">
        <v>-268.06000000000006</v>
      </c>
      <c r="H90" s="1">
        <v>-218.42</v>
      </c>
      <c r="I90" s="1">
        <v>-185.39</v>
      </c>
      <c r="J90" s="1">
        <v>-261.12</v>
      </c>
      <c r="K90" s="1">
        <v>-271.99</v>
      </c>
      <c r="L90" s="1">
        <v>-314.2</v>
      </c>
      <c r="M90" s="1">
        <v>-432.84</v>
      </c>
      <c r="N90" s="1">
        <v>-451.67000000000007</v>
      </c>
      <c r="O90" s="1">
        <v>-409.04</v>
      </c>
      <c r="P90" s="1">
        <v>-401.58</v>
      </c>
      <c r="Q90" s="1">
        <v>-442.09000000000003</v>
      </c>
      <c r="R90" s="1">
        <v>-452.71000000000004</v>
      </c>
      <c r="S90" s="1">
        <v>-544.82000000000005</v>
      </c>
      <c r="T90" s="1">
        <v>-573.72</v>
      </c>
      <c r="U90" s="1">
        <v>-635.30000000000007</v>
      </c>
      <c r="V90" s="1">
        <v>-637.81000000000006</v>
      </c>
      <c r="W90" s="1">
        <v>-655.7</v>
      </c>
      <c r="X90" s="1">
        <v>-747.94999999999993</v>
      </c>
      <c r="Y90" s="1">
        <v>-917.31999999999982</v>
      </c>
      <c r="Z90" t="s">
        <v>504</v>
      </c>
    </row>
    <row r="91" spans="1:26" x14ac:dyDescent="0.55000000000000004">
      <c r="A91" t="str">
        <f>VLOOKUP(B91,[1]jurisdictions!$E$1:$F$65536,2,FALSE)</f>
        <v>DS200003</v>
      </c>
      <c r="B91" t="s">
        <v>86</v>
      </c>
      <c r="C91" s="1">
        <v>-5515.2199999999993</v>
      </c>
      <c r="D91" s="1">
        <v>-4616.3</v>
      </c>
      <c r="E91" s="1">
        <v>-4174.8499999999995</v>
      </c>
      <c r="F91" s="1">
        <v>-3859.0099999999998</v>
      </c>
      <c r="G91" s="1">
        <v>-4232.75</v>
      </c>
      <c r="H91" s="1">
        <v>-3755.1899999999996</v>
      </c>
      <c r="I91" s="1">
        <v>-3486.8699999999994</v>
      </c>
      <c r="J91" s="1">
        <v>-4266.71</v>
      </c>
      <c r="K91" s="1">
        <v>-4315.1900000000005</v>
      </c>
      <c r="L91" s="1">
        <v>-4257.6899999999996</v>
      </c>
      <c r="M91" s="1">
        <v>-3693.9500000000003</v>
      </c>
      <c r="N91" s="1">
        <v>-3554.8200000000006</v>
      </c>
      <c r="O91" s="1">
        <v>-3312.3100000000004</v>
      </c>
      <c r="P91" s="1">
        <v>-3446.7299999999996</v>
      </c>
      <c r="Q91" s="1">
        <v>-3671.14</v>
      </c>
      <c r="R91" s="1">
        <v>-4197.7</v>
      </c>
      <c r="S91" s="1">
        <v>-4119.42</v>
      </c>
      <c r="T91" s="1">
        <v>-4229.4399999999996</v>
      </c>
      <c r="U91" s="1">
        <v>-4441.82</v>
      </c>
      <c r="V91" s="1">
        <v>-4334.9800000000014</v>
      </c>
      <c r="W91" s="1">
        <v>-3945.7900000000004</v>
      </c>
      <c r="X91" s="1">
        <v>-4258.1699999999992</v>
      </c>
      <c r="Y91" s="1">
        <v>-4491.54</v>
      </c>
      <c r="Z91" t="s">
        <v>504</v>
      </c>
    </row>
    <row r="92" spans="1:26" x14ac:dyDescent="0.55000000000000004">
      <c r="A92" t="str">
        <f>VLOOKUP(B92,[1]jurisdictions!$E$1:$F$65536,2,FALSE)</f>
        <v>DS200004</v>
      </c>
      <c r="B92" t="s">
        <v>87</v>
      </c>
      <c r="C92" s="1">
        <v>-179.07000000000002</v>
      </c>
      <c r="D92" s="1">
        <v>-131.12</v>
      </c>
      <c r="E92" s="1">
        <v>-119.63000000000002</v>
      </c>
      <c r="F92" s="1">
        <v>-106.04</v>
      </c>
      <c r="G92" s="1">
        <v>-101.02000000000001</v>
      </c>
      <c r="H92" s="1">
        <v>-90.550000000000011</v>
      </c>
      <c r="I92" s="1">
        <v>-86.69</v>
      </c>
      <c r="J92" s="1">
        <v>-91.82</v>
      </c>
      <c r="K92" s="1">
        <v>-81.169999999999987</v>
      </c>
      <c r="L92" s="1">
        <v>-78.63</v>
      </c>
      <c r="M92" s="1">
        <v>-86.589999999999989</v>
      </c>
      <c r="N92" s="1">
        <v>-97.779999999999987</v>
      </c>
      <c r="O92" s="1">
        <v>-89.24</v>
      </c>
      <c r="P92" s="1">
        <v>-77.290000000000006</v>
      </c>
      <c r="Q92" s="1">
        <v>-63.670000000000009</v>
      </c>
      <c r="R92" s="1">
        <v>-64.16</v>
      </c>
      <c r="S92" s="1">
        <v>-72.200000000000017</v>
      </c>
      <c r="T92" s="1">
        <v>-94.48</v>
      </c>
      <c r="U92" s="1">
        <v>-121.23000000000002</v>
      </c>
      <c r="V92" s="1">
        <v>-108.29</v>
      </c>
      <c r="W92" s="1">
        <v>-106.13</v>
      </c>
      <c r="X92" s="1">
        <v>-94.85</v>
      </c>
      <c r="Y92" s="1">
        <v>-69.17</v>
      </c>
      <c r="Z92" t="s">
        <v>504</v>
      </c>
    </row>
    <row r="93" spans="1:26" x14ac:dyDescent="0.55000000000000004">
      <c r="A93" t="str">
        <f>VLOOKUP(B93,[1]jurisdictions!$E$1:$F$65536,2,FALSE)</f>
        <v>DS201000</v>
      </c>
      <c r="B93" t="s">
        <v>88</v>
      </c>
      <c r="C93" s="1">
        <v>-26647.119999999999</v>
      </c>
      <c r="D93" s="1">
        <v>-23220.449999999997</v>
      </c>
      <c r="E93" s="1">
        <v>-24836.69</v>
      </c>
      <c r="F93" s="1">
        <v>-26910.49</v>
      </c>
      <c r="G93" s="1">
        <v>-28330.18</v>
      </c>
      <c r="H93" s="1">
        <v>-29888.91</v>
      </c>
      <c r="I93" s="1">
        <v>-30395.33</v>
      </c>
      <c r="J93" s="1">
        <v>-35670.629999999997</v>
      </c>
      <c r="K93" s="1">
        <v>-36976.61</v>
      </c>
      <c r="L93" s="1">
        <v>-36326.379999999997</v>
      </c>
      <c r="M93" s="1">
        <v>-38171.300000000003</v>
      </c>
      <c r="N93" s="1">
        <v>-40880.430000000008</v>
      </c>
      <c r="O93" s="1">
        <v>-39757.17</v>
      </c>
      <c r="P93" s="1">
        <v>-39906.140000000007</v>
      </c>
      <c r="Q93" s="1">
        <v>-39839.51</v>
      </c>
      <c r="R93" s="1">
        <v>-38064.810000000005</v>
      </c>
      <c r="S93" s="1">
        <v>-37787.519999999997</v>
      </c>
      <c r="T93" s="1">
        <v>-38338.18</v>
      </c>
      <c r="U93" s="1">
        <v>-38225.259999999995</v>
      </c>
      <c r="V93" s="1">
        <v>-38699.550000000003</v>
      </c>
      <c r="W93" s="1">
        <v>-39269.32</v>
      </c>
      <c r="X93" s="1">
        <v>-38926.300000000003</v>
      </c>
      <c r="Y93" s="1">
        <v>-39469.99</v>
      </c>
      <c r="Z93" t="s">
        <v>504</v>
      </c>
    </row>
    <row r="94" spans="1:26" x14ac:dyDescent="0.55000000000000004">
      <c r="A94" t="str">
        <f>VLOOKUP(B94,[1]jurisdictions!$E$1:$F$65536,2,FALSE)</f>
        <v>DS210001</v>
      </c>
      <c r="B94" t="s">
        <v>89</v>
      </c>
      <c r="C94" s="1">
        <v>-109.4</v>
      </c>
      <c r="D94" s="1">
        <v>-174.96</v>
      </c>
      <c r="E94" s="1">
        <v>-124.25</v>
      </c>
      <c r="F94" s="1">
        <v>-119.25</v>
      </c>
      <c r="G94" s="1">
        <v>-118.89</v>
      </c>
      <c r="H94" s="1">
        <v>-127.95000000000002</v>
      </c>
      <c r="I94" s="1">
        <v>-118.06000000000002</v>
      </c>
      <c r="J94" s="1">
        <v>-157.34999999999997</v>
      </c>
      <c r="K94" s="1">
        <v>-132.44999999999999</v>
      </c>
      <c r="L94" s="1">
        <v>-118.63</v>
      </c>
      <c r="M94" s="1">
        <v>-114.66999999999999</v>
      </c>
      <c r="N94" s="1">
        <v>-121.45</v>
      </c>
      <c r="O94" s="1">
        <v>-83</v>
      </c>
      <c r="P94" s="1">
        <v>-79.14</v>
      </c>
      <c r="Q94" s="1">
        <v>-95.13</v>
      </c>
      <c r="R94" s="1">
        <v>-99.700000000000017</v>
      </c>
      <c r="S94" s="1">
        <v>-111.93</v>
      </c>
      <c r="T94" s="1">
        <v>-97.8</v>
      </c>
      <c r="U94" s="1">
        <v>-109.17999999999999</v>
      </c>
      <c r="V94" s="1">
        <v>-114.85000000000001</v>
      </c>
      <c r="W94" s="1">
        <v>-119.14000000000001</v>
      </c>
      <c r="X94" s="1">
        <v>-106.91</v>
      </c>
      <c r="Y94" s="1">
        <v>-116.58</v>
      </c>
      <c r="Z94" t="s">
        <v>505</v>
      </c>
    </row>
    <row r="95" spans="1:26" x14ac:dyDescent="0.55000000000000004">
      <c r="A95" t="str">
        <f>VLOOKUP(B95,[1]jurisdictions!$E$1:$F$65536,2,FALSE)</f>
        <v>DS210002</v>
      </c>
      <c r="B95" t="s">
        <v>90</v>
      </c>
      <c r="C95" s="1">
        <v>-4912.369999999999</v>
      </c>
      <c r="D95" s="1">
        <v>-4525.07</v>
      </c>
      <c r="E95" s="1">
        <v>-4655.5199999999995</v>
      </c>
      <c r="F95" s="1">
        <v>-4592.4799999999996</v>
      </c>
      <c r="G95" s="1">
        <v>-4528.92</v>
      </c>
      <c r="H95" s="1">
        <v>-4346.2100000000009</v>
      </c>
      <c r="I95" s="1">
        <v>-4244.3799999999992</v>
      </c>
      <c r="J95" s="1">
        <v>-4863.0199999999986</v>
      </c>
      <c r="K95" s="1">
        <v>-5361.8399999999992</v>
      </c>
      <c r="L95" s="1">
        <v>-5469.9699999999993</v>
      </c>
      <c r="M95" s="1">
        <v>-5458.7</v>
      </c>
      <c r="N95" s="1">
        <v>-6061.68</v>
      </c>
      <c r="O95" s="1">
        <v>-5468.9299999999994</v>
      </c>
      <c r="P95" s="1">
        <v>-5611.9000000000005</v>
      </c>
      <c r="Q95" s="1">
        <v>-5717.4800000000005</v>
      </c>
      <c r="R95" s="1">
        <v>-6338.46</v>
      </c>
      <c r="S95" s="1">
        <v>-6696.369999999999</v>
      </c>
      <c r="T95" s="1">
        <v>-5849.18</v>
      </c>
      <c r="U95" s="1">
        <v>-3684.4900000000002</v>
      </c>
      <c r="V95" s="1">
        <v>-2588.5399999999995</v>
      </c>
      <c r="W95" s="1">
        <v>-2686.4400000000005</v>
      </c>
      <c r="X95" s="1">
        <v>-2502.42</v>
      </c>
      <c r="Y95" s="1">
        <v>-2370.92</v>
      </c>
      <c r="Z95" t="s">
        <v>505</v>
      </c>
    </row>
    <row r="96" spans="1:26" x14ac:dyDescent="0.55000000000000004">
      <c r="A96" t="str">
        <f>VLOOKUP(B96,[1]jurisdictions!$E$1:$F$65536,2,FALSE)</f>
        <v>DS210003</v>
      </c>
      <c r="B96" t="s">
        <v>91</v>
      </c>
      <c r="C96" s="1">
        <v>-13470.66</v>
      </c>
      <c r="D96" s="1">
        <v>-9304.7300000000014</v>
      </c>
      <c r="E96" s="1">
        <v>-7937.4</v>
      </c>
      <c r="F96" s="1">
        <v>-7736.7199999999993</v>
      </c>
      <c r="G96" s="1">
        <v>-7836.6</v>
      </c>
      <c r="H96" s="1">
        <v>-7534.6399999999994</v>
      </c>
      <c r="I96" s="1">
        <v>-7318.1</v>
      </c>
      <c r="J96" s="1">
        <v>-9473.2099999999991</v>
      </c>
      <c r="K96" s="1">
        <v>-11290.560000000001</v>
      </c>
      <c r="L96" s="1">
        <v>-13768.749999999998</v>
      </c>
      <c r="M96" s="1">
        <v>-15558.48</v>
      </c>
      <c r="N96" s="1">
        <v>-17185.060000000001</v>
      </c>
      <c r="O96" s="1">
        <v>-14481.08</v>
      </c>
      <c r="P96" s="1">
        <v>-13919.490000000002</v>
      </c>
      <c r="Q96" s="1">
        <v>-14867.95</v>
      </c>
      <c r="R96" s="1">
        <v>-15958.37</v>
      </c>
      <c r="S96" s="1">
        <v>-15589.390000000003</v>
      </c>
      <c r="T96" s="1">
        <v>-17549.87</v>
      </c>
      <c r="U96" s="1">
        <v>-20097.830000000002</v>
      </c>
      <c r="V96" s="1">
        <v>-22054.519999999997</v>
      </c>
      <c r="W96" s="1">
        <v>-21637.75</v>
      </c>
      <c r="X96" s="1">
        <v>-22763.370000000003</v>
      </c>
      <c r="Y96" s="1">
        <v>-25947.74</v>
      </c>
      <c r="Z96" t="s">
        <v>505</v>
      </c>
    </row>
    <row r="97" spans="1:26" x14ac:dyDescent="0.55000000000000004">
      <c r="A97" t="str">
        <f>VLOOKUP(B97,[1]jurisdictions!$E$1:$F$65536,2,FALSE)</f>
        <v>DS211000</v>
      </c>
      <c r="B97" t="s">
        <v>92</v>
      </c>
      <c r="C97" s="1">
        <v>-16631.400000000001</v>
      </c>
      <c r="D97" s="1">
        <v>-14217.830000000002</v>
      </c>
      <c r="E97" s="1">
        <v>-15031.61</v>
      </c>
      <c r="F97" s="1">
        <v>-19886.780000000002</v>
      </c>
      <c r="G97" s="1">
        <v>-20801.659999999996</v>
      </c>
      <c r="H97" s="1">
        <v>-22189.119999999999</v>
      </c>
      <c r="I97" s="1">
        <v>-25233.590000000004</v>
      </c>
      <c r="J97" s="1">
        <v>-33258.160000000003</v>
      </c>
      <c r="K97" s="1">
        <v>-29783.130000000005</v>
      </c>
      <c r="L97" s="1">
        <v>-31113.959999999995</v>
      </c>
      <c r="M97" s="1">
        <v>-30270.199999999997</v>
      </c>
      <c r="N97" s="1">
        <v>-27823.550000000003</v>
      </c>
      <c r="O97" s="1">
        <v>-30997</v>
      </c>
      <c r="P97" s="1">
        <v>-30907.21</v>
      </c>
      <c r="Q97" s="1">
        <v>-31506.590000000004</v>
      </c>
      <c r="R97" s="1">
        <v>-34123.119999999995</v>
      </c>
      <c r="S97" s="1">
        <v>-31100.98</v>
      </c>
      <c r="T97" s="1">
        <v>-32337.030000000002</v>
      </c>
      <c r="U97" s="1">
        <v>-30206.78</v>
      </c>
      <c r="V97" s="1">
        <v>-28834.570000000003</v>
      </c>
      <c r="W97" s="1">
        <v>-29106.070000000003</v>
      </c>
      <c r="X97" s="1">
        <v>-28173.039999999997</v>
      </c>
      <c r="Y97" s="1">
        <v>-27357.390000000003</v>
      </c>
      <c r="Z97" t="s">
        <v>505</v>
      </c>
    </row>
    <row r="98" spans="1:26" x14ac:dyDescent="0.55000000000000004">
      <c r="A98" t="str">
        <f>VLOOKUP(B98,[1]jurisdictions!$E$1:$F$65536,2,FALSE)</f>
        <v>DS220001</v>
      </c>
      <c r="B98" t="s">
        <v>93</v>
      </c>
      <c r="C98" s="1">
        <v>-31.970000000000002</v>
      </c>
      <c r="D98" s="1">
        <v>-31.770000000000003</v>
      </c>
      <c r="E98" s="1">
        <v>-12.649999999999999</v>
      </c>
      <c r="F98" s="1">
        <v>-11.97</v>
      </c>
      <c r="G98" s="1">
        <v>-13.56</v>
      </c>
      <c r="H98" s="1">
        <v>-13.969999999999999</v>
      </c>
      <c r="I98" s="1">
        <v>-28.109999999999996</v>
      </c>
      <c r="J98" s="1">
        <v>-37.39</v>
      </c>
      <c r="K98" s="1">
        <v>-42</v>
      </c>
      <c r="L98" s="1">
        <v>-25.15</v>
      </c>
      <c r="M98" s="1">
        <v>-18.010000000000002</v>
      </c>
      <c r="N98" s="1">
        <v>-22.47</v>
      </c>
      <c r="O98" s="1">
        <v>-16.84</v>
      </c>
      <c r="P98" s="1">
        <v>-21.15</v>
      </c>
      <c r="Q98" s="1">
        <v>-26.29</v>
      </c>
      <c r="R98" s="1">
        <v>-28.729999999999997</v>
      </c>
      <c r="S98" s="1">
        <v>-29.63</v>
      </c>
      <c r="T98" s="1">
        <v>-32.24</v>
      </c>
      <c r="U98" s="1">
        <v>-66.03</v>
      </c>
      <c r="V98" s="1">
        <v>-41.120000000000005</v>
      </c>
      <c r="W98" s="1">
        <v>-36.01</v>
      </c>
      <c r="X98" s="1">
        <v>-37.54</v>
      </c>
      <c r="Y98" s="1">
        <v>-38.42</v>
      </c>
      <c r="Z98" t="s">
        <v>506</v>
      </c>
    </row>
    <row r="99" spans="1:26" x14ac:dyDescent="0.55000000000000004">
      <c r="A99" t="str">
        <f>VLOOKUP(B99,[1]jurisdictions!$E$1:$F$65536,2,FALSE)</f>
        <v>DS220002</v>
      </c>
      <c r="B99" t="s">
        <v>94</v>
      </c>
      <c r="C99" s="1">
        <v>-7213.6799999999994</v>
      </c>
      <c r="D99" s="1">
        <v>-5163.3700000000008</v>
      </c>
      <c r="E99" s="1">
        <v>-4883.5099999999993</v>
      </c>
      <c r="F99" s="1">
        <v>-4541.2700000000004</v>
      </c>
      <c r="G99" s="1">
        <v>-4464.2699999999995</v>
      </c>
      <c r="H99" s="1">
        <v>-4514.2599999999993</v>
      </c>
      <c r="I99" s="1">
        <v>-4393.18</v>
      </c>
      <c r="J99" s="1">
        <v>-5202.8999999999996</v>
      </c>
      <c r="K99" s="1">
        <v>-4081.1300000000006</v>
      </c>
      <c r="L99" s="1">
        <v>-3823.6900000000005</v>
      </c>
      <c r="M99" s="1">
        <v>-4475.72</v>
      </c>
      <c r="N99" s="1">
        <v>-5024.42</v>
      </c>
      <c r="O99" s="1">
        <v>-3633.1299999999997</v>
      </c>
      <c r="P99" s="1">
        <v>-3545.1899999999991</v>
      </c>
      <c r="Q99" s="1">
        <v>-4108.28</v>
      </c>
      <c r="R99" s="1">
        <v>-4399.4000000000005</v>
      </c>
      <c r="S99" s="1">
        <v>-4485.5700000000006</v>
      </c>
      <c r="T99" s="1">
        <v>-4419.92</v>
      </c>
      <c r="U99" s="1">
        <v>-4593.1400000000012</v>
      </c>
      <c r="V99" s="1">
        <v>-4497.1000000000004</v>
      </c>
      <c r="W99" s="1">
        <v>-4228.7299999999996</v>
      </c>
      <c r="X99" s="1">
        <v>-4338.5199999999995</v>
      </c>
      <c r="Y99" s="1">
        <v>-4083.329999999999</v>
      </c>
      <c r="Z99" t="s">
        <v>506</v>
      </c>
    </row>
    <row r="100" spans="1:26" x14ac:dyDescent="0.55000000000000004">
      <c r="A100" t="str">
        <f>VLOOKUP(B100,[1]jurisdictions!$E$1:$F$65536,2,FALSE)</f>
        <v>DS221000</v>
      </c>
      <c r="B100" t="s">
        <v>95</v>
      </c>
      <c r="C100" s="1">
        <v>-1154.21</v>
      </c>
      <c r="D100" s="1">
        <v>-980.69</v>
      </c>
      <c r="E100" s="1">
        <v>-1125.68</v>
      </c>
      <c r="F100" s="1">
        <v>-1115.29</v>
      </c>
      <c r="G100" s="1">
        <v>-1263.79</v>
      </c>
      <c r="H100" s="1">
        <v>-1085.1400000000001</v>
      </c>
      <c r="I100" s="1">
        <v>-1112.1399999999999</v>
      </c>
      <c r="J100" s="1">
        <v>-1370.2799999999997</v>
      </c>
      <c r="K100" s="1">
        <v>-1655.7300000000005</v>
      </c>
      <c r="L100" s="1">
        <v>-1833.0200000000002</v>
      </c>
      <c r="M100" s="1">
        <v>-1631.75</v>
      </c>
      <c r="N100" s="1">
        <v>-1470.5200000000004</v>
      </c>
      <c r="O100" s="1">
        <v>-1931.15</v>
      </c>
      <c r="P100" s="1">
        <v>-1996.1499999999999</v>
      </c>
      <c r="Q100" s="1">
        <v>-5108.91</v>
      </c>
      <c r="R100" s="1">
        <v>-7103.9400000000005</v>
      </c>
      <c r="S100" s="1">
        <v>-7327.14</v>
      </c>
      <c r="T100" s="1">
        <v>-7884.9699999999984</v>
      </c>
      <c r="U100" s="1">
        <v>-8282.98</v>
      </c>
      <c r="V100" s="1">
        <v>-7977.4800000000005</v>
      </c>
      <c r="W100" s="1">
        <v>-8089.380000000001</v>
      </c>
      <c r="X100" s="1">
        <v>-8150.5300000000016</v>
      </c>
      <c r="Y100" s="1">
        <v>-8275.7400000000016</v>
      </c>
      <c r="Z100" t="s">
        <v>506</v>
      </c>
    </row>
    <row r="101" spans="1:26" x14ac:dyDescent="0.55000000000000004">
      <c r="A101" t="str">
        <f>VLOOKUP(B101,[1]jurisdictions!$E$1:$F$65536,2,FALSE)</f>
        <v>DS230001</v>
      </c>
      <c r="B101" t="s">
        <v>96</v>
      </c>
      <c r="C101" s="1">
        <v>-2465.61</v>
      </c>
      <c r="D101" s="1">
        <v>-1460.5499999999997</v>
      </c>
      <c r="E101" s="1">
        <v>-1586.9299999999998</v>
      </c>
      <c r="F101" s="1">
        <v>-1844.59</v>
      </c>
      <c r="G101" s="1">
        <v>-1842.0699999999997</v>
      </c>
      <c r="H101" s="1">
        <v>-1643.15</v>
      </c>
      <c r="I101" s="1">
        <v>-1517.96</v>
      </c>
      <c r="J101" s="1">
        <v>-1722.6000000000001</v>
      </c>
      <c r="K101" s="1">
        <v>-1508.8600000000001</v>
      </c>
      <c r="L101" s="1">
        <v>-1461.6800000000003</v>
      </c>
      <c r="M101" s="1">
        <v>-1486.75</v>
      </c>
      <c r="N101" s="1">
        <v>-1585.9700000000003</v>
      </c>
      <c r="O101" s="1">
        <v>-1486.3000000000002</v>
      </c>
      <c r="P101" s="1">
        <v>-1389.29</v>
      </c>
      <c r="Q101" s="1">
        <v>-1293.8800000000001</v>
      </c>
      <c r="R101" s="1">
        <v>-1232.0699999999997</v>
      </c>
      <c r="S101" s="1">
        <v>-1107.2</v>
      </c>
      <c r="T101" s="1">
        <v>-1120.78</v>
      </c>
      <c r="U101" s="1">
        <v>-1225.3399999999999</v>
      </c>
      <c r="V101" s="1">
        <v>-1346.18</v>
      </c>
      <c r="W101" s="1">
        <v>-1336.58</v>
      </c>
      <c r="X101" s="1">
        <v>-1451.7</v>
      </c>
      <c r="Y101" s="1">
        <v>-1565.3500000000001</v>
      </c>
      <c r="Z101" t="s">
        <v>507</v>
      </c>
    </row>
    <row r="102" spans="1:26" x14ac:dyDescent="0.55000000000000004">
      <c r="A102" t="str">
        <f>VLOOKUP(B102,[1]jurisdictions!$E$1:$F$65536,2,FALSE)</f>
        <v>DS231000</v>
      </c>
      <c r="B102" t="s">
        <v>97</v>
      </c>
      <c r="C102" s="1">
        <v>-568.20000000000005</v>
      </c>
      <c r="D102" s="1">
        <v>-582.31999999999994</v>
      </c>
      <c r="E102" s="1">
        <v>-660.91</v>
      </c>
      <c r="F102" s="1">
        <v>-1031.28</v>
      </c>
      <c r="G102" s="1">
        <v>-1053.76</v>
      </c>
      <c r="H102" s="1">
        <v>-1077.3800000000001</v>
      </c>
      <c r="I102" s="1">
        <v>-1053.3499999999999</v>
      </c>
      <c r="J102" s="1">
        <v>-1344.4099999999999</v>
      </c>
      <c r="K102" s="1">
        <v>-1188.06</v>
      </c>
      <c r="L102" s="1">
        <v>-1162.3199999999997</v>
      </c>
      <c r="M102" s="1">
        <v>-1099.7299999999998</v>
      </c>
      <c r="N102" s="1">
        <v>-1114.0500000000002</v>
      </c>
      <c r="O102" s="1">
        <v>-1266.92</v>
      </c>
      <c r="P102" s="1">
        <v>-1262.3999999999999</v>
      </c>
      <c r="Q102" s="1">
        <v>-1284.6500000000001</v>
      </c>
      <c r="R102" s="1">
        <v>-1380.4</v>
      </c>
      <c r="S102" s="1">
        <v>-1115.3700000000001</v>
      </c>
      <c r="T102" s="1">
        <v>-1138.74</v>
      </c>
      <c r="U102" s="1">
        <v>-1117.53</v>
      </c>
      <c r="V102" s="1">
        <v>-1057.6599999999999</v>
      </c>
      <c r="W102" s="1">
        <v>-1027.52</v>
      </c>
      <c r="X102" s="1">
        <v>-1005.3100000000001</v>
      </c>
      <c r="Y102" s="1">
        <v>-1084.5999999999999</v>
      </c>
      <c r="Z102" t="s">
        <v>507</v>
      </c>
    </row>
    <row r="103" spans="1:26" x14ac:dyDescent="0.55000000000000004">
      <c r="A103" t="str">
        <f>VLOOKUP(B103,[1]jurisdictions!$E$1:$F$65536,2,FALSE)</f>
        <v>DS240001</v>
      </c>
      <c r="B103" t="s">
        <v>98</v>
      </c>
      <c r="C103" s="1">
        <v>-239.81</v>
      </c>
      <c r="D103" s="1">
        <v>-190.42000000000002</v>
      </c>
      <c r="E103" s="1">
        <v>-159.5</v>
      </c>
      <c r="F103" s="1">
        <v>-187.91</v>
      </c>
      <c r="G103" s="1">
        <v>-207.07</v>
      </c>
      <c r="H103" s="1">
        <v>-215.12</v>
      </c>
      <c r="I103" s="1">
        <v>-211.98999999999998</v>
      </c>
      <c r="J103" s="1">
        <v>-307.75</v>
      </c>
      <c r="K103" s="1">
        <v>-263.5</v>
      </c>
      <c r="L103" s="1">
        <v>-257.31</v>
      </c>
      <c r="M103" s="1">
        <v>-228.92999999999998</v>
      </c>
      <c r="N103" s="1">
        <v>-175.54000000000002</v>
      </c>
      <c r="O103" s="1">
        <v>-142.85</v>
      </c>
      <c r="P103" s="1">
        <v>-132.03</v>
      </c>
      <c r="Q103" s="1">
        <v>-108.47999999999999</v>
      </c>
      <c r="R103" s="1">
        <v>-99.850000000000009</v>
      </c>
      <c r="S103" s="1">
        <v>-113.71</v>
      </c>
      <c r="T103" s="1">
        <v>-107.97</v>
      </c>
      <c r="U103" s="1">
        <v>-123.67999999999999</v>
      </c>
      <c r="V103" s="1">
        <v>-143.15</v>
      </c>
      <c r="W103" s="1">
        <v>-147.30000000000001</v>
      </c>
      <c r="X103" s="1">
        <v>-152.32</v>
      </c>
      <c r="Y103" s="1">
        <v>-156.54000000000002</v>
      </c>
      <c r="Z103" t="s">
        <v>508</v>
      </c>
    </row>
    <row r="104" spans="1:26" x14ac:dyDescent="0.55000000000000004">
      <c r="A104" t="str">
        <f>VLOOKUP(B104,[1]jurisdictions!$E$1:$F$65536,2,FALSE)</f>
        <v>DS240002</v>
      </c>
      <c r="B104" t="s">
        <v>99</v>
      </c>
      <c r="C104" s="1">
        <v>-45.54</v>
      </c>
      <c r="D104" s="1">
        <v>-35.07</v>
      </c>
      <c r="E104" s="1">
        <v>-32.65</v>
      </c>
      <c r="F104" s="1">
        <v>-32.870000000000005</v>
      </c>
      <c r="G104" s="1">
        <v>-35.18</v>
      </c>
      <c r="H104" s="1">
        <v>-35.499999999999993</v>
      </c>
      <c r="I104" s="1">
        <v>-36.720000000000006</v>
      </c>
      <c r="J104" s="1">
        <v>-42.870000000000005</v>
      </c>
      <c r="K104" s="1">
        <v>-41.510000000000005</v>
      </c>
      <c r="L104" s="1">
        <v>-43.75</v>
      </c>
      <c r="M104" s="1">
        <v>-62.77000000000001</v>
      </c>
      <c r="N104" s="1">
        <v>-85.080000000000013</v>
      </c>
      <c r="O104" s="1">
        <v>-79.52</v>
      </c>
      <c r="P104" s="1">
        <v>-68.58</v>
      </c>
      <c r="Q104" s="1">
        <v>-63.220000000000006</v>
      </c>
      <c r="R104" s="1">
        <v>-43.389999999999993</v>
      </c>
      <c r="S104" s="1">
        <v>-43.810000000000009</v>
      </c>
      <c r="T104" s="1">
        <v>-44.34</v>
      </c>
      <c r="U104" s="1">
        <v>-43.42</v>
      </c>
      <c r="V104" s="1">
        <v>-47.86</v>
      </c>
      <c r="W104" s="1">
        <v>-47.24</v>
      </c>
      <c r="X104" s="1">
        <v>-47.949999999999989</v>
      </c>
      <c r="Y104" s="1">
        <v>-41</v>
      </c>
      <c r="Z104" t="s">
        <v>508</v>
      </c>
    </row>
    <row r="105" spans="1:26" x14ac:dyDescent="0.55000000000000004">
      <c r="A105" t="str">
        <f>VLOOKUP(B105,[1]jurisdictions!$E$1:$F$65536,2,FALSE)</f>
        <v>DS241000</v>
      </c>
      <c r="B105" t="s">
        <v>100</v>
      </c>
      <c r="C105" s="1">
        <v>-422.84</v>
      </c>
      <c r="D105" s="1">
        <v>-417.46000000000004</v>
      </c>
      <c r="E105" s="1">
        <v>-466.42000000000007</v>
      </c>
      <c r="F105" s="1">
        <v>-431.84999999999991</v>
      </c>
      <c r="G105" s="1">
        <v>-467.73</v>
      </c>
      <c r="H105" s="1">
        <v>-434.58</v>
      </c>
      <c r="I105" s="1">
        <v>-440.76</v>
      </c>
      <c r="J105" s="1">
        <v>-566.82000000000005</v>
      </c>
      <c r="K105" s="1">
        <v>-544.37</v>
      </c>
      <c r="L105" s="1">
        <v>-504.12999999999994</v>
      </c>
      <c r="M105" s="1">
        <v>-476.16</v>
      </c>
      <c r="N105" s="1">
        <v>-468.75999999999993</v>
      </c>
      <c r="O105" s="1">
        <v>-465.37</v>
      </c>
      <c r="P105" s="1">
        <v>-484.03</v>
      </c>
      <c r="Q105" s="1">
        <v>-463.51</v>
      </c>
      <c r="R105" s="1">
        <v>-417.87</v>
      </c>
      <c r="S105" s="1">
        <v>-418.96000000000004</v>
      </c>
      <c r="T105" s="1">
        <v>-402.45</v>
      </c>
      <c r="U105" s="1">
        <v>-391.66999999999996</v>
      </c>
      <c r="V105" s="1">
        <v>-383.68</v>
      </c>
      <c r="W105" s="1">
        <v>-387.30000000000007</v>
      </c>
      <c r="X105" s="1">
        <v>-407.19000000000005</v>
      </c>
      <c r="Y105" s="1">
        <v>-416.07</v>
      </c>
      <c r="Z105" t="s">
        <v>508</v>
      </c>
    </row>
    <row r="106" spans="1:26" x14ac:dyDescent="0.55000000000000004">
      <c r="A106" t="str">
        <f>VLOOKUP(B106,[1]jurisdictions!$E$1:$F$65536,2,FALSE)</f>
        <v>DS250001</v>
      </c>
      <c r="B106" t="s">
        <v>101</v>
      </c>
      <c r="C106" s="1">
        <v>-4543.96</v>
      </c>
      <c r="D106" s="1">
        <v>-3096.7799999999997</v>
      </c>
      <c r="E106" s="1">
        <v>-2769.69</v>
      </c>
      <c r="F106" s="1">
        <v>-2766.4999999999995</v>
      </c>
      <c r="G106" s="1">
        <v>-2738.4799999999996</v>
      </c>
      <c r="H106" s="1">
        <v>-2646.41</v>
      </c>
      <c r="I106" s="1">
        <v>-2649.5400000000004</v>
      </c>
      <c r="J106" s="1">
        <v>-3125.3900000000003</v>
      </c>
      <c r="K106" s="1">
        <v>-3264.49</v>
      </c>
      <c r="L106" s="1">
        <v>-3338.8999999999996</v>
      </c>
      <c r="M106" s="1">
        <v>-3243.0299999999997</v>
      </c>
      <c r="N106" s="1">
        <v>-3286.6200000000008</v>
      </c>
      <c r="O106" s="1">
        <v>-3208.2300000000005</v>
      </c>
      <c r="P106" s="1">
        <v>-3307.92</v>
      </c>
      <c r="Q106" s="1">
        <v>-3401.83</v>
      </c>
      <c r="R106" s="1">
        <v>-3320.62</v>
      </c>
      <c r="S106" s="1">
        <v>-3455.5199999999995</v>
      </c>
      <c r="T106" s="1">
        <v>-3525.58</v>
      </c>
      <c r="U106" s="1">
        <v>-3610.72</v>
      </c>
      <c r="V106" s="1">
        <v>-3516.0499999999993</v>
      </c>
      <c r="W106" s="1">
        <v>-3723.9299999999994</v>
      </c>
      <c r="X106" s="1">
        <v>-3763.4300000000003</v>
      </c>
      <c r="Y106" s="1">
        <v>-3888.2399999999989</v>
      </c>
      <c r="Z106" t="s">
        <v>509</v>
      </c>
    </row>
    <row r="107" spans="1:26" x14ac:dyDescent="0.55000000000000004">
      <c r="A107" t="str">
        <f>VLOOKUP(B107,[1]jurisdictions!$E$1:$F$65536,2,FALSE)</f>
        <v>DS250002</v>
      </c>
      <c r="B107" t="s">
        <v>102</v>
      </c>
      <c r="C107" s="1">
        <v>-502.07</v>
      </c>
      <c r="D107" s="1">
        <v>-365.40000000000003</v>
      </c>
      <c r="E107" s="1">
        <v>-346.28999999999996</v>
      </c>
      <c r="F107" s="1">
        <v>-323.80000000000007</v>
      </c>
      <c r="G107" s="1">
        <v>-321.36</v>
      </c>
      <c r="H107" s="1">
        <v>-311.15999999999997</v>
      </c>
      <c r="I107" s="1">
        <v>-314.08</v>
      </c>
      <c r="J107" s="1">
        <v>-392.15</v>
      </c>
      <c r="K107" s="1">
        <v>-380.37</v>
      </c>
      <c r="L107" s="1">
        <v>-375.96</v>
      </c>
      <c r="M107" s="1">
        <v>-383.72</v>
      </c>
      <c r="N107" s="1">
        <v>-391.43000000000006</v>
      </c>
      <c r="O107" s="1">
        <v>-365.11999999999995</v>
      </c>
      <c r="P107" s="1">
        <v>-360.2</v>
      </c>
      <c r="Q107" s="1">
        <v>-373.58</v>
      </c>
      <c r="R107" s="1">
        <v>-350.33</v>
      </c>
      <c r="S107" s="1">
        <v>-344.25999999999993</v>
      </c>
      <c r="T107" s="1">
        <v>-308.72000000000003</v>
      </c>
      <c r="U107" s="1">
        <v>-310.69</v>
      </c>
      <c r="V107" s="1">
        <v>-357.01</v>
      </c>
      <c r="W107" s="1">
        <v>-369.37</v>
      </c>
      <c r="X107" s="1">
        <v>-368.51000000000005</v>
      </c>
      <c r="Y107" s="1">
        <v>-421.24999999999994</v>
      </c>
      <c r="Z107" t="s">
        <v>509</v>
      </c>
    </row>
    <row r="108" spans="1:26" x14ac:dyDescent="0.55000000000000004">
      <c r="A108" t="str">
        <f>VLOOKUP(B108,[1]jurisdictions!$E$1:$F$65536,2,FALSE)</f>
        <v>DS250003</v>
      </c>
      <c r="B108" t="s">
        <v>103</v>
      </c>
      <c r="C108" s="1">
        <v>-12871.710000000001</v>
      </c>
      <c r="D108" s="1">
        <v>-5178.84</v>
      </c>
      <c r="E108" s="1">
        <v>-4269.6899999999996</v>
      </c>
      <c r="F108" s="1">
        <v>-7916.8600000000006</v>
      </c>
      <c r="G108" s="1">
        <v>-6569.06</v>
      </c>
      <c r="H108" s="1">
        <v>-6087.54</v>
      </c>
      <c r="I108" s="1">
        <v>-6125.420000000001</v>
      </c>
      <c r="J108" s="1">
        <v>-6962.5199999999986</v>
      </c>
      <c r="K108" s="1">
        <v>-6767.369999999999</v>
      </c>
      <c r="L108" s="1">
        <v>-7301.3099999999995</v>
      </c>
      <c r="M108" s="1">
        <v>-7214.8499999999995</v>
      </c>
      <c r="N108" s="1">
        <v>-8067</v>
      </c>
      <c r="O108" s="1">
        <v>-7291.05</v>
      </c>
      <c r="P108" s="1">
        <v>-7050.4400000000023</v>
      </c>
      <c r="Q108" s="1">
        <v>-7676.75</v>
      </c>
      <c r="R108" s="1">
        <v>-7527.2699999999995</v>
      </c>
      <c r="S108" s="1">
        <v>-7917.1</v>
      </c>
      <c r="T108" s="1">
        <v>-8405.49</v>
      </c>
      <c r="U108" s="1">
        <v>-8507.0399999999991</v>
      </c>
      <c r="V108" s="1">
        <v>-8300.99</v>
      </c>
      <c r="W108" s="1">
        <v>-8602.4599999999991</v>
      </c>
      <c r="X108" s="1">
        <v>-8352.23</v>
      </c>
      <c r="Y108" s="1">
        <v>-9054.1999999999989</v>
      </c>
      <c r="Z108" t="s">
        <v>509</v>
      </c>
    </row>
    <row r="109" spans="1:26" x14ac:dyDescent="0.55000000000000004">
      <c r="A109" t="str">
        <f>VLOOKUP(B109,[1]jurisdictions!$E$1:$F$65536,2,FALSE)</f>
        <v>DS250004</v>
      </c>
      <c r="B109" t="s">
        <v>104</v>
      </c>
      <c r="C109" s="1">
        <v>-1873.17</v>
      </c>
      <c r="D109" s="1">
        <v>-1649.2599999999995</v>
      </c>
      <c r="E109" s="1">
        <v>-1685.4799999999996</v>
      </c>
      <c r="F109" s="1">
        <v>-1574.3</v>
      </c>
      <c r="G109" s="1">
        <v>-1601.0199999999998</v>
      </c>
      <c r="H109" s="1">
        <v>-1616.95</v>
      </c>
      <c r="I109" s="1">
        <v>-1623.1</v>
      </c>
      <c r="J109" s="1">
        <v>-1913.93</v>
      </c>
      <c r="K109" s="1">
        <v>-1884.88</v>
      </c>
      <c r="L109" s="1">
        <v>-1855.8500000000001</v>
      </c>
      <c r="M109" s="1">
        <v>-1887.0600000000002</v>
      </c>
      <c r="N109" s="1">
        <v>-1883.4400000000003</v>
      </c>
      <c r="O109" s="1">
        <v>-1935.8400000000001</v>
      </c>
      <c r="P109" s="1">
        <v>-1891.82</v>
      </c>
      <c r="Q109" s="1">
        <v>-1933.1299999999999</v>
      </c>
      <c r="R109" s="1">
        <v>-1889.55</v>
      </c>
      <c r="S109" s="1">
        <v>-1959.69</v>
      </c>
      <c r="T109" s="1">
        <v>-1955.9499999999998</v>
      </c>
      <c r="U109" s="1">
        <v>-1902.7600000000002</v>
      </c>
      <c r="V109" s="1">
        <v>-1833.6799999999998</v>
      </c>
      <c r="W109" s="1">
        <v>-1867.8600000000001</v>
      </c>
      <c r="X109" s="1">
        <v>-1853.78</v>
      </c>
      <c r="Y109" s="1">
        <v>-1930.7500000000002</v>
      </c>
      <c r="Z109" t="s">
        <v>509</v>
      </c>
    </row>
    <row r="110" spans="1:26" x14ac:dyDescent="0.55000000000000004">
      <c r="A110" t="str">
        <f>VLOOKUP(B110,[1]jurisdictions!$E$1:$F$65536,2,FALSE)</f>
        <v>DS251000</v>
      </c>
      <c r="B110" t="s">
        <v>105</v>
      </c>
      <c r="C110" s="1">
        <v>-244979.92</v>
      </c>
      <c r="D110" s="1">
        <v>-209844.62999999998</v>
      </c>
      <c r="E110" s="1">
        <v>-206581.91</v>
      </c>
      <c r="F110" s="1">
        <v>-207404.76</v>
      </c>
      <c r="G110" s="1">
        <v>-203671.67999999999</v>
      </c>
      <c r="H110" s="1">
        <v>-199084.98</v>
      </c>
      <c r="I110" s="1">
        <v>-197328.68</v>
      </c>
      <c r="J110" s="1">
        <v>-228385.5</v>
      </c>
      <c r="K110" s="1">
        <v>-228056.99</v>
      </c>
      <c r="L110" s="1">
        <v>-224243.72</v>
      </c>
      <c r="M110" s="1">
        <v>-221871.41999999998</v>
      </c>
      <c r="N110" s="1">
        <v>-222502.98</v>
      </c>
      <c r="O110" s="1">
        <v>-221623.53999999998</v>
      </c>
      <c r="P110" s="1">
        <v>-225790.64999999997</v>
      </c>
      <c r="Q110" s="1">
        <v>-223609.87999999998</v>
      </c>
      <c r="R110" s="1">
        <v>-218071.12000000002</v>
      </c>
      <c r="S110" s="1">
        <v>-219645.34</v>
      </c>
      <c r="T110" s="1">
        <v>-222704.65999999997</v>
      </c>
      <c r="U110" s="1">
        <v>-221500.33000000002</v>
      </c>
      <c r="V110" s="1">
        <v>-220735.73</v>
      </c>
      <c r="W110" s="1">
        <v>-213790.07</v>
      </c>
      <c r="X110" s="1">
        <v>-208409.30000000002</v>
      </c>
      <c r="Y110" s="1">
        <v>-207154.38999999998</v>
      </c>
      <c r="Z110" t="s">
        <v>509</v>
      </c>
    </row>
    <row r="111" spans="1:26" x14ac:dyDescent="0.55000000000000004">
      <c r="A111" t="str">
        <f>VLOOKUP(B111,[1]jurisdictions!$E$1:$F$65536,2,FALSE)</f>
        <v>DS260001</v>
      </c>
      <c r="B111" t="s">
        <v>106</v>
      </c>
      <c r="C111" s="1">
        <v>-122.26</v>
      </c>
      <c r="D111" s="1">
        <v>-108.91000000000003</v>
      </c>
      <c r="E111" s="1">
        <v>-104.01000000000002</v>
      </c>
      <c r="F111" s="1">
        <v>-93.1</v>
      </c>
      <c r="G111" s="1">
        <v>-98.810000000000016</v>
      </c>
      <c r="H111" s="1">
        <v>-86.810000000000016</v>
      </c>
      <c r="I111" s="1">
        <v>-95.38</v>
      </c>
      <c r="J111" s="1">
        <v>-114.03</v>
      </c>
      <c r="K111" s="1">
        <v>-103.89</v>
      </c>
      <c r="L111" s="1">
        <v>-113.79</v>
      </c>
      <c r="M111" s="1">
        <v>-127.97999999999999</v>
      </c>
      <c r="N111" s="1">
        <v>-128.17000000000002</v>
      </c>
      <c r="O111" s="1">
        <v>-135.42000000000002</v>
      </c>
      <c r="P111" s="1">
        <v>-124.08000000000001</v>
      </c>
      <c r="Q111" s="1">
        <v>-93.929999999999993</v>
      </c>
      <c r="R111" s="1">
        <v>-85.96</v>
      </c>
      <c r="S111" s="1">
        <v>-93.79</v>
      </c>
      <c r="T111" s="1">
        <v>-115.49</v>
      </c>
      <c r="U111" s="1">
        <v>-119.26</v>
      </c>
      <c r="V111" s="1">
        <v>-133.63999999999999</v>
      </c>
      <c r="W111" s="1">
        <v>-130.71</v>
      </c>
      <c r="X111" s="1">
        <v>-131.75</v>
      </c>
      <c r="Y111" s="1">
        <v>-144.08999999999997</v>
      </c>
      <c r="Z111" t="s">
        <v>510</v>
      </c>
    </row>
    <row r="112" spans="1:26" x14ac:dyDescent="0.55000000000000004">
      <c r="A112" t="str">
        <f>VLOOKUP(B112,[1]jurisdictions!$E$1:$F$65536,2,FALSE)</f>
        <v>DS260002</v>
      </c>
      <c r="B112" t="s">
        <v>107</v>
      </c>
      <c r="C112" s="1">
        <v>-33591.9</v>
      </c>
      <c r="D112" s="1">
        <v>-23351.08</v>
      </c>
      <c r="E112" s="1">
        <v>-22864.949999999997</v>
      </c>
      <c r="F112" s="1">
        <v>-28030.61</v>
      </c>
      <c r="G112" s="1">
        <v>-25842.57</v>
      </c>
      <c r="H112" s="1">
        <v>-18475.68</v>
      </c>
      <c r="I112" s="1">
        <v>-17209.75</v>
      </c>
      <c r="J112" s="1">
        <v>-17849.34</v>
      </c>
      <c r="K112" s="1">
        <v>-13854.13</v>
      </c>
      <c r="L112" s="1">
        <v>-15133.67</v>
      </c>
      <c r="M112" s="1">
        <v>-17686.340000000004</v>
      </c>
      <c r="N112" s="1">
        <v>-20365.419999999998</v>
      </c>
      <c r="O112" s="1">
        <v>-19087.86</v>
      </c>
      <c r="P112" s="1">
        <v>-19104.759999999998</v>
      </c>
      <c r="Q112" s="1">
        <v>-20172.350000000002</v>
      </c>
      <c r="R112" s="1">
        <v>-19803.64</v>
      </c>
      <c r="S112" s="1">
        <v>-21597.82</v>
      </c>
      <c r="T112" s="1">
        <v>-22592.16</v>
      </c>
      <c r="U112" s="1">
        <v>-23569</v>
      </c>
      <c r="V112" s="1">
        <v>-23306.190000000002</v>
      </c>
      <c r="W112" s="1">
        <v>-21400.659999999996</v>
      </c>
      <c r="X112" s="1">
        <v>-20246.18</v>
      </c>
      <c r="Y112" s="1">
        <v>-21698.51</v>
      </c>
      <c r="Z112" t="s">
        <v>510</v>
      </c>
    </row>
    <row r="113" spans="1:26" x14ac:dyDescent="0.55000000000000004">
      <c r="A113" t="str">
        <f>VLOOKUP(B113,[1]jurisdictions!$E$1:$F$65536,2,FALSE)</f>
        <v>DS261000</v>
      </c>
      <c r="B113" t="s">
        <v>108</v>
      </c>
      <c r="C113" s="1">
        <v>-16060.75</v>
      </c>
      <c r="D113" s="1">
        <v>-13358.820000000002</v>
      </c>
      <c r="E113" s="1">
        <v>-13066.29</v>
      </c>
      <c r="F113" s="1">
        <v>-10454.069999999998</v>
      </c>
      <c r="G113" s="1">
        <v>-11158.22</v>
      </c>
      <c r="H113" s="1">
        <v>-14574.98</v>
      </c>
      <c r="I113" s="1">
        <v>-14456.970000000001</v>
      </c>
      <c r="J113" s="1">
        <v>-20182.499999999996</v>
      </c>
      <c r="K113" s="1">
        <v>-19217.689999999999</v>
      </c>
      <c r="L113" s="1">
        <v>-19668.149999999998</v>
      </c>
      <c r="M113" s="1">
        <v>-17871.48</v>
      </c>
      <c r="N113" s="1">
        <v>-17482.34</v>
      </c>
      <c r="O113" s="1">
        <v>-17710.319999999996</v>
      </c>
      <c r="P113" s="1">
        <v>-17629.849999999999</v>
      </c>
      <c r="Q113" s="1">
        <v>-18059.079999999998</v>
      </c>
      <c r="R113" s="1">
        <v>-16885.940000000002</v>
      </c>
      <c r="S113" s="1">
        <v>-17108.240000000002</v>
      </c>
      <c r="T113" s="1">
        <v>-16377.900000000001</v>
      </c>
      <c r="U113" s="1">
        <v>-16200.05</v>
      </c>
      <c r="V113" s="1">
        <v>-15650.19</v>
      </c>
      <c r="W113" s="1">
        <v>-15573.539999999997</v>
      </c>
      <c r="X113" s="1">
        <v>-14845.609999999999</v>
      </c>
      <c r="Y113" s="1">
        <v>-14261.910000000002</v>
      </c>
      <c r="Z113" t="s">
        <v>510</v>
      </c>
    </row>
    <row r="114" spans="1:26" x14ac:dyDescent="0.55000000000000004">
      <c r="A114" t="str">
        <f>VLOOKUP(B114,[1]jurisdictions!$E$1:$F$65536,2,FALSE)</f>
        <v>DS270001</v>
      </c>
      <c r="B114" t="s">
        <v>109</v>
      </c>
      <c r="C114" s="1">
        <v>-96.759999999999991</v>
      </c>
      <c r="D114" s="1">
        <v>-74.149999999999977</v>
      </c>
      <c r="E114" s="1">
        <v>-69.660000000000011</v>
      </c>
      <c r="F114" s="1">
        <v>-84.34</v>
      </c>
      <c r="G114" s="1">
        <v>-82.419999999999987</v>
      </c>
      <c r="H114" s="1">
        <v>-92.04</v>
      </c>
      <c r="I114" s="1">
        <v>-110.55</v>
      </c>
      <c r="J114" s="1">
        <v>-113.92000000000002</v>
      </c>
      <c r="K114" s="1">
        <v>-92.19</v>
      </c>
      <c r="L114" s="1">
        <v>-99.720000000000013</v>
      </c>
      <c r="M114" s="1">
        <v>-107.35000000000004</v>
      </c>
      <c r="N114" s="1">
        <v>-110.61999999999999</v>
      </c>
      <c r="O114" s="1">
        <v>-118.98999999999998</v>
      </c>
      <c r="P114" s="1">
        <v>-103.79999999999998</v>
      </c>
      <c r="Q114" s="1">
        <v>-119.96000000000001</v>
      </c>
      <c r="R114" s="1">
        <v>-129.84</v>
      </c>
      <c r="S114" s="1">
        <v>-115.98999999999998</v>
      </c>
      <c r="T114" s="1">
        <v>-104.97</v>
      </c>
      <c r="U114" s="1">
        <v>-112.1</v>
      </c>
      <c r="V114" s="1">
        <v>-116.84999999999998</v>
      </c>
      <c r="W114" s="1">
        <v>-105.57000000000001</v>
      </c>
      <c r="X114" s="1">
        <v>-121.45</v>
      </c>
      <c r="Y114" s="1">
        <v>-139.13</v>
      </c>
      <c r="Z114" t="s">
        <v>511</v>
      </c>
    </row>
    <row r="115" spans="1:26" x14ac:dyDescent="0.55000000000000004">
      <c r="A115" t="str">
        <f>VLOOKUP(B115,[1]jurisdictions!$E$1:$F$65536,2,FALSE)</f>
        <v>DS270002</v>
      </c>
      <c r="B115" t="s">
        <v>110</v>
      </c>
      <c r="C115" s="1">
        <v>-827.94</v>
      </c>
      <c r="D115" s="1">
        <v>-570.77</v>
      </c>
      <c r="E115" s="1">
        <v>-491.5100000000001</v>
      </c>
      <c r="F115" s="1">
        <v>-683.73000000000013</v>
      </c>
      <c r="G115" s="1">
        <v>-607.24</v>
      </c>
      <c r="H115" s="1">
        <v>-584.34</v>
      </c>
      <c r="I115" s="1">
        <v>-636.63</v>
      </c>
      <c r="J115" s="1">
        <v>-760.55000000000007</v>
      </c>
      <c r="K115" s="1">
        <v>-692.54</v>
      </c>
      <c r="L115" s="1">
        <v>-721.85</v>
      </c>
      <c r="M115" s="1">
        <v>-727.72000000000014</v>
      </c>
      <c r="N115" s="1">
        <v>-712.1</v>
      </c>
      <c r="O115" s="1">
        <v>-702.06999999999982</v>
      </c>
      <c r="P115" s="1">
        <v>-708.02</v>
      </c>
      <c r="Q115" s="1">
        <v>-780.35000000000014</v>
      </c>
      <c r="R115" s="1">
        <v>-819.74</v>
      </c>
      <c r="S115" s="1">
        <v>-879.06</v>
      </c>
      <c r="T115" s="1">
        <v>-908.92000000000007</v>
      </c>
      <c r="U115" s="1">
        <v>-973.46000000000015</v>
      </c>
      <c r="V115" s="1">
        <v>-1097.52</v>
      </c>
      <c r="W115" s="1">
        <v>-1097.8399999999999</v>
      </c>
      <c r="X115" s="1">
        <v>-1444.36</v>
      </c>
      <c r="Y115" s="1">
        <v>-1543.4300000000003</v>
      </c>
      <c r="Z115" t="s">
        <v>511</v>
      </c>
    </row>
    <row r="116" spans="1:26" x14ac:dyDescent="0.55000000000000004">
      <c r="A116" t="str">
        <f>VLOOKUP(B116,[1]jurisdictions!$E$1:$F$65536,2,FALSE)</f>
        <v>DS270003</v>
      </c>
      <c r="B116" t="s">
        <v>111</v>
      </c>
      <c r="C116" s="1">
        <v>-1652.2399999999998</v>
      </c>
      <c r="D116" s="1">
        <v>-1320.3899999999999</v>
      </c>
      <c r="E116" s="1">
        <v>-1310.6400000000003</v>
      </c>
      <c r="F116" s="1">
        <v>-1277.33</v>
      </c>
      <c r="G116" s="1">
        <v>-1254.3299999999997</v>
      </c>
      <c r="H116" s="1">
        <v>-1164.6500000000001</v>
      </c>
      <c r="I116" s="1">
        <v>-1122.44</v>
      </c>
      <c r="J116" s="1">
        <v>-1345.83</v>
      </c>
      <c r="K116" s="1">
        <v>-1325.05</v>
      </c>
      <c r="L116" s="1">
        <v>-1314.1599999999999</v>
      </c>
      <c r="M116" s="1">
        <v>-1277.05</v>
      </c>
      <c r="N116" s="1">
        <v>-1316.2</v>
      </c>
      <c r="O116" s="1">
        <v>-1193.21</v>
      </c>
      <c r="P116" s="1">
        <v>-1196.5299999999997</v>
      </c>
      <c r="Q116" s="1">
        <v>-1265.3699999999999</v>
      </c>
      <c r="R116" s="1">
        <v>-1233.1699999999998</v>
      </c>
      <c r="S116" s="1">
        <v>-1279.6600000000003</v>
      </c>
      <c r="T116" s="1">
        <v>-1323.33</v>
      </c>
      <c r="U116" s="1">
        <v>-1350.97</v>
      </c>
      <c r="V116" s="1">
        <v>-1289.79</v>
      </c>
      <c r="W116" s="1">
        <v>-1292.96</v>
      </c>
      <c r="X116" s="1">
        <v>-1281.6999999999998</v>
      </c>
      <c r="Y116" s="1">
        <v>-1359.74</v>
      </c>
      <c r="Z116" t="s">
        <v>511</v>
      </c>
    </row>
    <row r="117" spans="1:26" x14ac:dyDescent="0.55000000000000004">
      <c r="A117" t="str">
        <f>VLOOKUP(B117,[1]jurisdictions!$E$1:$F$65536,2,FALSE)</f>
        <v>DS270004</v>
      </c>
      <c r="B117" t="s">
        <v>112</v>
      </c>
      <c r="C117" s="1">
        <v>-5.43</v>
      </c>
      <c r="D117" s="1">
        <v>-5.99</v>
      </c>
      <c r="E117" s="1">
        <v>-4.5999999999999996</v>
      </c>
      <c r="F117" s="1">
        <v>-4.46</v>
      </c>
      <c r="G117" s="1">
        <v>-4.5499999999999989</v>
      </c>
      <c r="H117" s="1">
        <v>-5.660000000000001</v>
      </c>
      <c r="I117" s="1">
        <v>-6.96</v>
      </c>
      <c r="J117" s="1">
        <v>-10.680000000000001</v>
      </c>
      <c r="K117" s="1">
        <v>-9.740000000000002</v>
      </c>
      <c r="L117" s="1">
        <v>-9.7900000000000009</v>
      </c>
      <c r="M117" s="1">
        <v>-10.27</v>
      </c>
      <c r="N117" s="1">
        <v>-9.3399999999999981</v>
      </c>
      <c r="O117" s="1">
        <v>-7.4899999999999993</v>
      </c>
      <c r="P117" s="1">
        <v>-7.0200000000000005</v>
      </c>
      <c r="Q117" s="1">
        <v>-7.4599999999999991</v>
      </c>
      <c r="R117" s="1">
        <v>-6.94</v>
      </c>
      <c r="S117" s="1">
        <v>-6.36</v>
      </c>
      <c r="T117" s="1">
        <v>-6.7099999999999991</v>
      </c>
      <c r="U117" s="1">
        <v>-10.530000000000003</v>
      </c>
      <c r="V117" s="1">
        <v>-17.670000000000002</v>
      </c>
      <c r="W117" s="1">
        <v>-24.360000000000003</v>
      </c>
      <c r="X117" s="1">
        <v>-44.75</v>
      </c>
      <c r="Y117" s="1">
        <v>-32.89</v>
      </c>
      <c r="Z117" t="s">
        <v>511</v>
      </c>
    </row>
    <row r="118" spans="1:26" x14ac:dyDescent="0.55000000000000004">
      <c r="A118" t="str">
        <f>VLOOKUP(B118,[1]jurisdictions!$E$1:$F$65536,2,FALSE)</f>
        <v>DS270005</v>
      </c>
      <c r="B118" t="s">
        <v>113</v>
      </c>
      <c r="C118" s="1">
        <v>-7218.4699999999993</v>
      </c>
      <c r="D118" s="1">
        <v>-7419.68</v>
      </c>
      <c r="E118" s="1">
        <v>-8034.0500000000011</v>
      </c>
      <c r="F118" s="1">
        <v>-9021.4300000000021</v>
      </c>
      <c r="G118" s="1">
        <v>-10921.220000000001</v>
      </c>
      <c r="H118" s="1">
        <v>-11513.91</v>
      </c>
      <c r="I118" s="1">
        <v>-11731.47</v>
      </c>
      <c r="J118" s="1">
        <v>-15403.91</v>
      </c>
      <c r="K118" s="1">
        <v>-15145.33</v>
      </c>
      <c r="L118" s="1">
        <v>-15562.38</v>
      </c>
      <c r="M118" s="1">
        <v>-15348.960000000001</v>
      </c>
      <c r="N118" s="1">
        <v>-15468.18</v>
      </c>
      <c r="O118" s="1">
        <v>-15385.65</v>
      </c>
      <c r="P118" s="1">
        <v>-15883.25</v>
      </c>
      <c r="Q118" s="1">
        <v>-16186.83</v>
      </c>
      <c r="R118" s="1">
        <v>-15198.609999999999</v>
      </c>
      <c r="S118" s="1">
        <v>-15874.329999999998</v>
      </c>
      <c r="T118" s="1">
        <v>-16535.349999999999</v>
      </c>
      <c r="U118" s="1">
        <v>-17133.879999999997</v>
      </c>
      <c r="V118" s="1">
        <v>-17777.25</v>
      </c>
      <c r="W118" s="1">
        <v>-18310.91</v>
      </c>
      <c r="X118" s="1">
        <v>-18233.830000000002</v>
      </c>
      <c r="Y118" s="1">
        <v>-19124.649999999998</v>
      </c>
      <c r="Z118" t="s">
        <v>511</v>
      </c>
    </row>
    <row r="119" spans="1:26" x14ac:dyDescent="0.55000000000000004">
      <c r="A119" t="str">
        <f>VLOOKUP(B119,[1]jurisdictions!$E$1:$F$65536,2,FALSE)</f>
        <v>DS271000</v>
      </c>
      <c r="B119" t="s">
        <v>114</v>
      </c>
      <c r="C119" s="1">
        <v>-1617.84</v>
      </c>
      <c r="D119" s="1">
        <v>-950.42999999999984</v>
      </c>
      <c r="E119" s="1">
        <v>-982.54</v>
      </c>
      <c r="F119" s="1">
        <v>-1307.69</v>
      </c>
      <c r="G119" s="1">
        <v>-1256.2299999999998</v>
      </c>
      <c r="H119" s="1">
        <v>-1156.76</v>
      </c>
      <c r="I119" s="1">
        <v>-1125.58</v>
      </c>
      <c r="J119" s="1">
        <v>-1107.7699999999998</v>
      </c>
      <c r="K119" s="1">
        <v>-1067.8000000000002</v>
      </c>
      <c r="L119" s="1">
        <v>-1021.58</v>
      </c>
      <c r="M119" s="1">
        <v>-1129.79</v>
      </c>
      <c r="N119" s="1">
        <v>-1239.2100000000003</v>
      </c>
      <c r="O119" s="1">
        <v>-1282.22</v>
      </c>
      <c r="P119" s="1">
        <v>-1324.5499999999997</v>
      </c>
      <c r="Q119" s="1">
        <v>-1357.07</v>
      </c>
      <c r="R119" s="1">
        <v>-1323.96</v>
      </c>
      <c r="S119" s="1">
        <v>-1348.26</v>
      </c>
      <c r="T119" s="1">
        <v>-1376.58</v>
      </c>
      <c r="U119" s="1">
        <v>-1437.66</v>
      </c>
      <c r="V119" s="1">
        <v>-1528.8700000000001</v>
      </c>
      <c r="W119" s="1">
        <v>-1541.9299999999998</v>
      </c>
      <c r="X119" s="1">
        <v>-1567.8799999999999</v>
      </c>
      <c r="Y119" s="1">
        <v>-1397.53</v>
      </c>
      <c r="Z119" t="s">
        <v>511</v>
      </c>
    </row>
    <row r="120" spans="1:26" x14ac:dyDescent="0.55000000000000004">
      <c r="A120" t="str">
        <f>VLOOKUP(B120,[1]jurisdictions!$E$1:$F$65536,2,FALSE)</f>
        <v>DS280001</v>
      </c>
      <c r="B120" t="s">
        <v>115</v>
      </c>
      <c r="C120" s="1">
        <v>-405.42</v>
      </c>
      <c r="D120" s="1">
        <v>-462.88000000000011</v>
      </c>
      <c r="E120" s="1">
        <v>-388.13</v>
      </c>
      <c r="F120" s="1">
        <v>-394.0200000000001</v>
      </c>
      <c r="G120" s="1">
        <v>-366.22999999999996</v>
      </c>
      <c r="H120" s="1">
        <v>-364.97999999999996</v>
      </c>
      <c r="I120" s="1">
        <v>-356.39</v>
      </c>
      <c r="J120" s="1">
        <v>-426.81</v>
      </c>
      <c r="K120" s="1">
        <v>-381.83</v>
      </c>
      <c r="L120" s="1">
        <v>-433.98000000000008</v>
      </c>
      <c r="M120" s="1">
        <v>-397.09000000000003</v>
      </c>
      <c r="N120" s="1">
        <v>-384.76</v>
      </c>
      <c r="O120" s="1">
        <v>-382.13000000000005</v>
      </c>
      <c r="P120" s="1">
        <v>-387.65999999999997</v>
      </c>
      <c r="Q120" s="1">
        <v>-403.83000000000004</v>
      </c>
      <c r="R120" s="1">
        <v>-400.02</v>
      </c>
      <c r="S120" s="1">
        <v>-409.72999999999996</v>
      </c>
      <c r="T120" s="1">
        <v>-397.56000000000006</v>
      </c>
      <c r="U120" s="1">
        <v>-447.14</v>
      </c>
      <c r="V120" s="1">
        <v>-453.26000000000005</v>
      </c>
      <c r="W120" s="1">
        <v>-464.40000000000003</v>
      </c>
      <c r="X120" s="1">
        <v>-441.46999999999997</v>
      </c>
      <c r="Y120" s="1">
        <v>-488.26999999999992</v>
      </c>
      <c r="Z120" t="s">
        <v>512</v>
      </c>
    </row>
    <row r="121" spans="1:26" x14ac:dyDescent="0.55000000000000004">
      <c r="A121" t="str">
        <f>VLOOKUP(B121,[1]jurisdictions!$E$1:$F$65536,2,FALSE)</f>
        <v>DS280002</v>
      </c>
      <c r="B121" t="s">
        <v>116</v>
      </c>
      <c r="C121" s="1">
        <v>-310.43</v>
      </c>
      <c r="D121" s="1">
        <v>-358.52000000000004</v>
      </c>
      <c r="E121" s="1">
        <v>-271.42</v>
      </c>
      <c r="F121" s="1">
        <v>-319.8</v>
      </c>
      <c r="G121" s="1">
        <v>-212.08999999999997</v>
      </c>
      <c r="H121" s="1">
        <v>-220.65</v>
      </c>
      <c r="I121" s="1">
        <v>-224.77</v>
      </c>
      <c r="J121" s="1">
        <v>-282.44000000000005</v>
      </c>
      <c r="K121" s="1">
        <v>-246.69</v>
      </c>
      <c r="L121" s="1">
        <v>-333.16</v>
      </c>
      <c r="M121" s="1">
        <v>-308.44</v>
      </c>
      <c r="N121" s="1">
        <v>-286.21999999999997</v>
      </c>
      <c r="O121" s="1">
        <v>-288.57</v>
      </c>
      <c r="P121" s="1">
        <v>-277.14</v>
      </c>
      <c r="Q121" s="1">
        <v>-340.3</v>
      </c>
      <c r="R121" s="1">
        <v>-307.74</v>
      </c>
      <c r="S121" s="1">
        <v>-313.83999999999997</v>
      </c>
      <c r="T121" s="1">
        <v>-332.78999999999996</v>
      </c>
      <c r="U121" s="1">
        <v>-367.52000000000004</v>
      </c>
      <c r="V121" s="1">
        <v>-378.1</v>
      </c>
      <c r="W121" s="1">
        <v>-400.46</v>
      </c>
      <c r="X121" s="1">
        <v>-381.05999999999995</v>
      </c>
      <c r="Y121" s="1">
        <v>-432.37</v>
      </c>
      <c r="Z121" t="s">
        <v>512</v>
      </c>
    </row>
    <row r="122" spans="1:26" x14ac:dyDescent="0.55000000000000004">
      <c r="A122" t="str">
        <f>VLOOKUP(B122,[1]jurisdictions!$E$1:$F$65536,2,FALSE)</f>
        <v>DS281000</v>
      </c>
      <c r="B122" t="s">
        <v>117</v>
      </c>
      <c r="C122" s="1">
        <v>-166.07999999999998</v>
      </c>
      <c r="D122" s="1">
        <v>-217.64000000000001</v>
      </c>
      <c r="E122" s="1">
        <v>-231.28000000000003</v>
      </c>
      <c r="F122" s="1">
        <v>-235.79999999999998</v>
      </c>
      <c r="G122" s="1">
        <v>-229.81999999999996</v>
      </c>
      <c r="H122" s="1">
        <v>-242.1</v>
      </c>
      <c r="I122" s="1">
        <v>-221.11</v>
      </c>
      <c r="J122" s="1">
        <v>-308.51</v>
      </c>
      <c r="K122" s="1">
        <v>-314.97000000000003</v>
      </c>
      <c r="L122" s="1">
        <v>-288.60000000000002</v>
      </c>
      <c r="M122" s="1">
        <v>-289.87</v>
      </c>
      <c r="N122" s="1">
        <v>-271.95000000000005</v>
      </c>
      <c r="O122" s="1">
        <v>-311.04999999999995</v>
      </c>
      <c r="P122" s="1">
        <v>-309.45999999999998</v>
      </c>
      <c r="Q122" s="1">
        <v>-280.08</v>
      </c>
      <c r="R122" s="1">
        <v>-293.10999999999996</v>
      </c>
      <c r="S122" s="1">
        <v>-302.51000000000005</v>
      </c>
      <c r="T122" s="1">
        <v>-279.27</v>
      </c>
      <c r="U122" s="1">
        <v>-297.47999999999996</v>
      </c>
      <c r="V122" s="1">
        <v>-311.99</v>
      </c>
      <c r="W122" s="1">
        <v>-329.3</v>
      </c>
      <c r="X122" s="1">
        <v>-304.36999999999995</v>
      </c>
      <c r="Y122" s="1">
        <v>-312.79000000000002</v>
      </c>
      <c r="Z122" t="s">
        <v>512</v>
      </c>
    </row>
    <row r="123" spans="1:26" x14ac:dyDescent="0.55000000000000004">
      <c r="A123" t="str">
        <f>VLOOKUP(B123,[1]jurisdictions!$E$1:$F$65536,2,FALSE)</f>
        <v>DS290001</v>
      </c>
      <c r="B123" t="s">
        <v>118</v>
      </c>
      <c r="C123" s="1">
        <v>-368.26</v>
      </c>
      <c r="D123" s="1">
        <v>-322.20000000000005</v>
      </c>
      <c r="E123" s="1">
        <v>-326.39000000000004</v>
      </c>
      <c r="F123" s="1">
        <v>-429.78000000000009</v>
      </c>
      <c r="G123" s="1">
        <v>-380.76</v>
      </c>
      <c r="H123" s="1">
        <v>-394.59999999999997</v>
      </c>
      <c r="I123" s="1">
        <v>-349.78000000000003</v>
      </c>
      <c r="J123" s="1">
        <v>-396.05</v>
      </c>
      <c r="K123" s="1">
        <v>-388.01000000000005</v>
      </c>
      <c r="L123" s="1">
        <v>-390.28000000000003</v>
      </c>
      <c r="M123" s="1">
        <v>-348.47</v>
      </c>
      <c r="N123" s="1">
        <v>-323.88</v>
      </c>
      <c r="O123" s="1">
        <v>-339.18000000000006</v>
      </c>
      <c r="P123" s="1">
        <v>-336.9</v>
      </c>
      <c r="Q123" s="1">
        <v>-312.38000000000005</v>
      </c>
      <c r="R123" s="1">
        <v>-305.99</v>
      </c>
      <c r="S123" s="1">
        <v>-314.77</v>
      </c>
      <c r="T123" s="1">
        <v>-313.39</v>
      </c>
      <c r="U123" s="1">
        <v>-521.74</v>
      </c>
      <c r="V123" s="1">
        <v>-377.4799999999999</v>
      </c>
      <c r="W123" s="1">
        <v>-345.47</v>
      </c>
      <c r="X123" s="1">
        <v>-344.90999999999997</v>
      </c>
      <c r="Y123" s="1">
        <v>-352.78000000000003</v>
      </c>
      <c r="Z123" t="s">
        <v>513</v>
      </c>
    </row>
    <row r="124" spans="1:26" x14ac:dyDescent="0.55000000000000004">
      <c r="A124" t="str">
        <f>VLOOKUP(B124,[1]jurisdictions!$E$1:$F$65536,2,FALSE)</f>
        <v>DS290002</v>
      </c>
      <c r="B124" t="s">
        <v>119</v>
      </c>
      <c r="C124" s="1">
        <v>-107.89</v>
      </c>
      <c r="D124" s="1">
        <v>-102.80000000000001</v>
      </c>
      <c r="E124" s="1">
        <v>-89.859999999999985</v>
      </c>
      <c r="F124" s="1">
        <v>-87.089999999999989</v>
      </c>
      <c r="G124" s="1">
        <v>-90.71</v>
      </c>
      <c r="H124" s="1">
        <v>-77.690000000000012</v>
      </c>
      <c r="I124" s="1">
        <v>-73.8</v>
      </c>
      <c r="J124" s="1">
        <v>-98.9</v>
      </c>
      <c r="K124" s="1">
        <v>-119.57</v>
      </c>
      <c r="L124" s="1">
        <v>-90.789999999999992</v>
      </c>
      <c r="M124" s="1">
        <v>-89.22999999999999</v>
      </c>
      <c r="N124" s="1">
        <v>-72.849999999999994</v>
      </c>
      <c r="O124" s="1">
        <v>-33.200000000000003</v>
      </c>
      <c r="P124" s="1">
        <v>-36.64</v>
      </c>
      <c r="Q124" s="1">
        <v>-40.72</v>
      </c>
      <c r="R124" s="1">
        <v>-41.96</v>
      </c>
      <c r="S124" s="1">
        <v>-53.339999999999996</v>
      </c>
      <c r="T124" s="1">
        <v>-53.11</v>
      </c>
      <c r="U124" s="1">
        <v>-97.42</v>
      </c>
      <c r="V124" s="1">
        <v>-74.86</v>
      </c>
      <c r="W124" s="1">
        <v>-82.1</v>
      </c>
      <c r="X124" s="1">
        <v>-158.75</v>
      </c>
      <c r="Y124" s="1">
        <v>-168.60000000000002</v>
      </c>
      <c r="Z124" t="s">
        <v>513</v>
      </c>
    </row>
    <row r="125" spans="1:26" x14ac:dyDescent="0.55000000000000004">
      <c r="A125" t="str">
        <f>VLOOKUP(B125,[1]jurisdictions!$E$1:$F$65536,2,FALSE)</f>
        <v>DS290003</v>
      </c>
      <c r="B125" t="s">
        <v>120</v>
      </c>
      <c r="C125" s="1">
        <v>-231.72</v>
      </c>
      <c r="D125" s="1">
        <v>-184.03000000000003</v>
      </c>
      <c r="E125" s="1">
        <v>-153.06</v>
      </c>
      <c r="F125" s="1">
        <v>-149.45999999999998</v>
      </c>
      <c r="G125" s="1">
        <v>-151.68</v>
      </c>
      <c r="H125" s="1">
        <v>-152.32</v>
      </c>
      <c r="I125" s="1">
        <v>-174.14999999999998</v>
      </c>
      <c r="J125" s="1">
        <v>-194.18999999999997</v>
      </c>
      <c r="K125" s="1">
        <v>-180.13</v>
      </c>
      <c r="L125" s="1">
        <v>-148.54</v>
      </c>
      <c r="M125" s="1">
        <v>-159.66</v>
      </c>
      <c r="N125" s="1">
        <v>-134.09</v>
      </c>
      <c r="O125" s="1">
        <v>-112.77000000000001</v>
      </c>
      <c r="P125" s="1">
        <v>-108.71</v>
      </c>
      <c r="Q125" s="1">
        <v>-115.11000000000001</v>
      </c>
      <c r="R125" s="1">
        <v>-106.42</v>
      </c>
      <c r="S125" s="1">
        <v>-111.36</v>
      </c>
      <c r="T125" s="1">
        <v>-104.16</v>
      </c>
      <c r="U125" s="1">
        <v>-111.88999999999999</v>
      </c>
      <c r="V125" s="1">
        <v>-132.57999999999998</v>
      </c>
      <c r="W125" s="1">
        <v>-128.82</v>
      </c>
      <c r="X125" s="1">
        <v>-121</v>
      </c>
      <c r="Y125" s="1">
        <v>-119.91999999999999</v>
      </c>
      <c r="Z125" t="s">
        <v>513</v>
      </c>
    </row>
    <row r="126" spans="1:26" x14ac:dyDescent="0.55000000000000004">
      <c r="A126" t="str">
        <f>VLOOKUP(B126,[1]jurisdictions!$E$1:$F$65536,2,FALSE)</f>
        <v>DS290004</v>
      </c>
      <c r="B126" t="s">
        <v>121</v>
      </c>
      <c r="C126" s="1">
        <v>-964.31999999999994</v>
      </c>
      <c r="D126" s="1">
        <v>-899.87000000000012</v>
      </c>
      <c r="E126" s="1">
        <v>-565.4</v>
      </c>
      <c r="F126" s="1">
        <v>-492.7</v>
      </c>
      <c r="G126" s="1">
        <v>-459.49999999999994</v>
      </c>
      <c r="H126" s="1">
        <v>-339.52</v>
      </c>
      <c r="I126" s="1">
        <v>-507.03</v>
      </c>
      <c r="J126" s="1">
        <v>-530.39</v>
      </c>
      <c r="K126" s="1">
        <v>-545.66000000000008</v>
      </c>
      <c r="L126" s="1">
        <v>-531.99</v>
      </c>
      <c r="M126" s="1">
        <v>-490.82000000000005</v>
      </c>
      <c r="N126" s="1">
        <v>-493.69000000000005</v>
      </c>
      <c r="O126" s="1">
        <v>-450.36999999999995</v>
      </c>
      <c r="P126" s="1">
        <v>-460.56999999999994</v>
      </c>
      <c r="Q126" s="1">
        <v>-386.84</v>
      </c>
      <c r="R126" s="1">
        <v>-393.95000000000005</v>
      </c>
      <c r="S126" s="1">
        <v>-424.36999999999995</v>
      </c>
      <c r="T126" s="1">
        <v>-402.17999999999995</v>
      </c>
      <c r="U126" s="1">
        <v>-418.8</v>
      </c>
      <c r="V126" s="1">
        <v>-434.53000000000003</v>
      </c>
      <c r="W126" s="1">
        <v>-446</v>
      </c>
      <c r="X126" s="1">
        <v>-425.94000000000005</v>
      </c>
      <c r="Y126" s="1">
        <v>-515.33999999999992</v>
      </c>
      <c r="Z126" t="s">
        <v>513</v>
      </c>
    </row>
    <row r="127" spans="1:26" x14ac:dyDescent="0.55000000000000004">
      <c r="A127" t="str">
        <f>VLOOKUP(B127,[1]jurisdictions!$E$1:$F$65536,2,FALSE)</f>
        <v>DS290005</v>
      </c>
      <c r="B127" t="s">
        <v>122</v>
      </c>
      <c r="C127" s="1">
        <v>-209.89000000000001</v>
      </c>
      <c r="D127" s="1">
        <v>-163.80000000000001</v>
      </c>
      <c r="E127" s="1">
        <v>-162.54000000000002</v>
      </c>
      <c r="F127" s="1">
        <v>-169.74</v>
      </c>
      <c r="G127" s="1">
        <v>-200.3</v>
      </c>
      <c r="H127" s="1">
        <v>-237.96</v>
      </c>
      <c r="I127" s="1">
        <v>-263.04000000000002</v>
      </c>
      <c r="J127" s="1">
        <v>-340.4</v>
      </c>
      <c r="K127" s="1">
        <v>-371.04</v>
      </c>
      <c r="L127" s="1">
        <v>-362.35</v>
      </c>
      <c r="M127" s="1">
        <v>-483.88000000000005</v>
      </c>
      <c r="N127" s="1">
        <v>-395.04</v>
      </c>
      <c r="O127" s="1">
        <v>-376.49</v>
      </c>
      <c r="P127" s="1">
        <v>-380.12999999999988</v>
      </c>
      <c r="Q127" s="1">
        <v>-378.74</v>
      </c>
      <c r="R127" s="1">
        <v>-396.26</v>
      </c>
      <c r="S127" s="1">
        <v>-447.63</v>
      </c>
      <c r="T127" s="1">
        <v>-443.11999999999995</v>
      </c>
      <c r="U127" s="1">
        <v>-433.65000000000003</v>
      </c>
      <c r="V127" s="1">
        <v>-435.62000000000006</v>
      </c>
      <c r="W127" s="1">
        <v>-444.81</v>
      </c>
      <c r="X127" s="1">
        <v>-460.53999999999996</v>
      </c>
      <c r="Y127" s="1">
        <v>-483.46000000000004</v>
      </c>
      <c r="Z127" t="s">
        <v>513</v>
      </c>
    </row>
    <row r="128" spans="1:26" x14ac:dyDescent="0.55000000000000004">
      <c r="A128" t="str">
        <f>VLOOKUP(B128,[1]jurisdictions!$E$1:$F$65536,2,FALSE)</f>
        <v>DS290006</v>
      </c>
      <c r="B128" t="s">
        <v>123</v>
      </c>
      <c r="C128" s="1">
        <v>-3567.24</v>
      </c>
      <c r="D128" s="1">
        <v>-2509.25</v>
      </c>
      <c r="E128" s="1">
        <v>-2102.96</v>
      </c>
      <c r="F128" s="1">
        <v>-1522.4400000000003</v>
      </c>
      <c r="G128" s="1">
        <v>-1550.74</v>
      </c>
      <c r="H128" s="1">
        <v>-1493.11</v>
      </c>
      <c r="I128" s="1">
        <v>-1818.9100000000005</v>
      </c>
      <c r="J128" s="1">
        <v>-1879.9699999999998</v>
      </c>
      <c r="K128" s="1">
        <v>-1640.15</v>
      </c>
      <c r="L128" s="1">
        <v>-1270.99</v>
      </c>
      <c r="M128" s="1">
        <v>-1773.1699999999998</v>
      </c>
      <c r="N128" s="1">
        <v>-1829.5699999999997</v>
      </c>
      <c r="O128" s="1">
        <v>-1704.28</v>
      </c>
      <c r="P128" s="1">
        <v>-1713.65</v>
      </c>
      <c r="Q128" s="1">
        <v>-1425.3799999999999</v>
      </c>
      <c r="R128" s="1">
        <v>-1416.06</v>
      </c>
      <c r="S128" s="1">
        <v>-1603.0099999999998</v>
      </c>
      <c r="T128" s="1">
        <v>-1660.8999999999999</v>
      </c>
      <c r="U128" s="1">
        <v>-2133.29</v>
      </c>
      <c r="V128" s="1">
        <v>-1756.95</v>
      </c>
      <c r="W128" s="1">
        <v>-1788.82</v>
      </c>
      <c r="X128" s="1">
        <v>-1771.89</v>
      </c>
      <c r="Y128" s="1">
        <v>-1792.1400000000003</v>
      </c>
      <c r="Z128" t="s">
        <v>513</v>
      </c>
    </row>
    <row r="129" spans="1:26" x14ac:dyDescent="0.55000000000000004">
      <c r="A129" t="str">
        <f>VLOOKUP(B129,[1]jurisdictions!$E$1:$F$65536,2,FALSE)</f>
        <v>DS291000</v>
      </c>
      <c r="B129" t="s">
        <v>124</v>
      </c>
      <c r="C129" s="1">
        <v>-186.76</v>
      </c>
      <c r="D129" s="1">
        <v>-147.81</v>
      </c>
      <c r="E129" s="1">
        <v>-187.69</v>
      </c>
      <c r="F129" s="1">
        <v>-193.12</v>
      </c>
      <c r="G129" s="1">
        <v>-330.65</v>
      </c>
      <c r="H129" s="1">
        <v>-253.92999999999998</v>
      </c>
      <c r="I129" s="1">
        <v>-819.59000000000015</v>
      </c>
      <c r="J129" s="1">
        <v>-1455.8500000000001</v>
      </c>
      <c r="K129" s="1">
        <v>-1404.87</v>
      </c>
      <c r="L129" s="1">
        <v>-1284.5200000000002</v>
      </c>
      <c r="M129" s="1">
        <v>-1342.19</v>
      </c>
      <c r="N129" s="1">
        <v>-1340.14</v>
      </c>
      <c r="O129" s="1">
        <v>-1406.3899999999999</v>
      </c>
      <c r="P129" s="1">
        <v>-1380.6999999999998</v>
      </c>
      <c r="Q129" s="1">
        <v>-1355.3900000000003</v>
      </c>
      <c r="R129" s="1">
        <v>-1286.9400000000003</v>
      </c>
      <c r="S129" s="1">
        <v>-1130.4899999999998</v>
      </c>
      <c r="T129" s="1">
        <v>-990.06</v>
      </c>
      <c r="U129" s="1">
        <v>-1104.0700000000002</v>
      </c>
      <c r="V129" s="1">
        <v>-967.04000000000019</v>
      </c>
      <c r="W129" s="1">
        <v>-973.28000000000009</v>
      </c>
      <c r="X129" s="1">
        <v>-997.07000000000016</v>
      </c>
      <c r="Y129" s="1">
        <v>-988.52</v>
      </c>
      <c r="Z129" t="s">
        <v>513</v>
      </c>
    </row>
    <row r="130" spans="1:26" x14ac:dyDescent="0.55000000000000004">
      <c r="A130" t="str">
        <f>VLOOKUP(B130,[1]jurisdictions!$E$1:$F$65536,2,FALSE)</f>
        <v>DS300001</v>
      </c>
      <c r="B130" t="s">
        <v>125</v>
      </c>
      <c r="C130" s="1">
        <v>-123.42999999999999</v>
      </c>
      <c r="D130" s="1">
        <v>-120.24000000000002</v>
      </c>
      <c r="E130" s="1">
        <v>-68.260000000000005</v>
      </c>
      <c r="F130" s="1">
        <v>-61.84</v>
      </c>
      <c r="G130" s="1">
        <v>-58.910000000000004</v>
      </c>
      <c r="H130" s="1">
        <v>-59.29999999999999</v>
      </c>
      <c r="I130" s="1">
        <v>-89.199999999999989</v>
      </c>
      <c r="J130" s="1">
        <v>-115.22</v>
      </c>
      <c r="K130" s="1">
        <v>-103.05000000000001</v>
      </c>
      <c r="L130" s="1">
        <v>-67.41</v>
      </c>
      <c r="M130" s="1">
        <v>-65.47</v>
      </c>
      <c r="N130" s="1">
        <v>-82.859999999999985</v>
      </c>
      <c r="O130" s="1">
        <v>-60.91</v>
      </c>
      <c r="P130" s="1">
        <v>-69.08</v>
      </c>
      <c r="Q130" s="1">
        <v>-75.94</v>
      </c>
      <c r="R130" s="1">
        <v>-75.449999999999989</v>
      </c>
      <c r="S130" s="1">
        <v>-76.59</v>
      </c>
      <c r="T130" s="1">
        <v>-96.97999999999999</v>
      </c>
      <c r="U130" s="1">
        <v>-504.53000000000003</v>
      </c>
      <c r="V130" s="1">
        <v>-123.22999999999999</v>
      </c>
      <c r="W130" s="1">
        <v>-127.61000000000001</v>
      </c>
      <c r="X130" s="1">
        <v>-153.51999999999998</v>
      </c>
      <c r="Y130" s="1">
        <v>-186.40999999999997</v>
      </c>
      <c r="Z130" t="s">
        <v>514</v>
      </c>
    </row>
    <row r="131" spans="1:26" x14ac:dyDescent="0.55000000000000004">
      <c r="A131" t="str">
        <f>VLOOKUP(B131,[1]jurisdictions!$E$1:$F$65536,2,FALSE)</f>
        <v>DS300002</v>
      </c>
      <c r="B131" t="s">
        <v>126</v>
      </c>
      <c r="C131" s="1">
        <v>-65.400000000000006</v>
      </c>
      <c r="D131" s="1">
        <v>-77.199999999999989</v>
      </c>
      <c r="E131" s="1">
        <v>-75.739999999999981</v>
      </c>
      <c r="F131" s="1">
        <v>-74.990000000000009</v>
      </c>
      <c r="G131" s="1">
        <v>-68.929999999999993</v>
      </c>
      <c r="H131" s="1">
        <v>-65.13</v>
      </c>
      <c r="I131" s="1">
        <v>-65.56</v>
      </c>
      <c r="J131" s="1">
        <v>-79.239999999999995</v>
      </c>
      <c r="K131" s="1">
        <v>-73.259999999999991</v>
      </c>
      <c r="L131" s="1">
        <v>-78.02000000000001</v>
      </c>
      <c r="M131" s="1">
        <v>-76.910000000000011</v>
      </c>
      <c r="N131" s="1">
        <v>-86.77</v>
      </c>
      <c r="O131" s="1">
        <v>-86.11</v>
      </c>
      <c r="P131" s="1">
        <v>-84.409999999999982</v>
      </c>
      <c r="Q131" s="1">
        <v>-82.739999999999981</v>
      </c>
      <c r="R131" s="1">
        <v>-79.78</v>
      </c>
      <c r="S131" s="1">
        <v>-77.65000000000002</v>
      </c>
      <c r="T131" s="1">
        <v>-73.34</v>
      </c>
      <c r="U131" s="1">
        <v>-73</v>
      </c>
      <c r="V131" s="1">
        <v>-130.09999999999997</v>
      </c>
      <c r="W131" s="1">
        <v>-151.39000000000001</v>
      </c>
      <c r="X131" s="1">
        <v>-153.48000000000002</v>
      </c>
      <c r="Y131" s="1">
        <v>-175.01000000000002</v>
      </c>
      <c r="Z131" t="s">
        <v>514</v>
      </c>
    </row>
    <row r="132" spans="1:26" x14ac:dyDescent="0.55000000000000004">
      <c r="A132" t="str">
        <f>VLOOKUP(B132,[1]jurisdictions!$E$1:$F$65536,2,FALSE)</f>
        <v>DS300003</v>
      </c>
      <c r="B132" t="s">
        <v>127</v>
      </c>
      <c r="C132" s="1">
        <v>-582.29</v>
      </c>
      <c r="D132" s="1">
        <v>-535.29999999999995</v>
      </c>
      <c r="E132" s="1">
        <v>-307.27</v>
      </c>
      <c r="F132" s="1">
        <v>-275.93</v>
      </c>
      <c r="G132" s="1">
        <v>-279.7</v>
      </c>
      <c r="H132" s="1">
        <v>-282.15999999999997</v>
      </c>
      <c r="I132" s="1">
        <v>-280.77</v>
      </c>
      <c r="J132" s="1">
        <v>-331.81</v>
      </c>
      <c r="K132" s="1">
        <v>-322.01</v>
      </c>
      <c r="L132" s="1">
        <v>-377.1</v>
      </c>
      <c r="M132" s="1">
        <v>-399.56</v>
      </c>
      <c r="N132" s="1">
        <v>-402.10000000000008</v>
      </c>
      <c r="O132" s="1">
        <v>-337.54999999999995</v>
      </c>
      <c r="P132" s="1">
        <v>-324.17</v>
      </c>
      <c r="Q132" s="1">
        <v>-296.57</v>
      </c>
      <c r="R132" s="1">
        <v>-279.25</v>
      </c>
      <c r="S132" s="1">
        <v>-314.46999999999997</v>
      </c>
      <c r="T132" s="1">
        <v>-340.94000000000005</v>
      </c>
      <c r="U132" s="1">
        <v>-355.46999999999997</v>
      </c>
      <c r="V132" s="1">
        <v>-303.39999999999998</v>
      </c>
      <c r="W132" s="1">
        <v>-315.99999999999994</v>
      </c>
      <c r="X132" s="1">
        <v>-380.83</v>
      </c>
      <c r="Y132" s="1">
        <v>-429.46999999999997</v>
      </c>
      <c r="Z132" t="s">
        <v>514</v>
      </c>
    </row>
    <row r="133" spans="1:26" x14ac:dyDescent="0.55000000000000004">
      <c r="A133" t="str">
        <f>VLOOKUP(B133,[1]jurisdictions!$E$1:$F$65536,2,FALSE)</f>
        <v>DS301000</v>
      </c>
      <c r="B133" t="s">
        <v>128</v>
      </c>
      <c r="C133" s="1">
        <v>-341.89</v>
      </c>
      <c r="D133" s="1">
        <v>-333.58</v>
      </c>
      <c r="E133" s="1">
        <v>-385.42999999999995</v>
      </c>
      <c r="F133" s="1">
        <v>-446.90000000000009</v>
      </c>
      <c r="G133" s="1">
        <v>-527.25</v>
      </c>
      <c r="H133" s="1">
        <v>-557.57000000000005</v>
      </c>
      <c r="I133" s="1">
        <v>-524.9</v>
      </c>
      <c r="J133" s="1">
        <v>-735.71</v>
      </c>
      <c r="K133" s="1">
        <v>-676.36</v>
      </c>
      <c r="L133" s="1">
        <v>-627.78</v>
      </c>
      <c r="M133" s="1">
        <v>-570.06999999999994</v>
      </c>
      <c r="N133" s="1">
        <v>-576.41999999999996</v>
      </c>
      <c r="O133" s="1">
        <v>-572.33000000000004</v>
      </c>
      <c r="P133" s="1">
        <v>-571.24999999999989</v>
      </c>
      <c r="Q133" s="1">
        <v>-564.03</v>
      </c>
      <c r="R133" s="1">
        <v>-541.99</v>
      </c>
      <c r="S133" s="1">
        <v>-560.09</v>
      </c>
      <c r="T133" s="1">
        <v>-497.02</v>
      </c>
      <c r="U133" s="1">
        <v>-556.1099999999999</v>
      </c>
      <c r="V133" s="1">
        <v>-534.34999999999991</v>
      </c>
      <c r="W133" s="1">
        <v>-529.52</v>
      </c>
      <c r="X133" s="1">
        <v>-564.28</v>
      </c>
      <c r="Y133" s="1">
        <v>-503.83</v>
      </c>
      <c r="Z133" t="s">
        <v>514</v>
      </c>
    </row>
    <row r="134" spans="1:26" x14ac:dyDescent="0.55000000000000004">
      <c r="A134" t="str">
        <f>VLOOKUP(B134,[1]jurisdictions!$E$1:$F$65536,2,FALSE)</f>
        <v>DS310001</v>
      </c>
      <c r="B134" t="s">
        <v>129</v>
      </c>
      <c r="C134" s="1">
        <v>-105.56</v>
      </c>
      <c r="D134" s="1">
        <v>-69.039999999999992</v>
      </c>
      <c r="E134" s="1">
        <v>-53.940000000000005</v>
      </c>
      <c r="F134" s="1">
        <v>-50.43</v>
      </c>
      <c r="G134" s="1">
        <v>-51.239999999999995</v>
      </c>
      <c r="H134" s="1">
        <v>-45.540000000000006</v>
      </c>
      <c r="I134" s="1">
        <v>-42.1</v>
      </c>
      <c r="J134" s="1">
        <v>-56.889999999999993</v>
      </c>
      <c r="K134" s="1">
        <v>-53.509999999999991</v>
      </c>
      <c r="L134" s="1">
        <v>-48.099999999999994</v>
      </c>
      <c r="M134" s="1">
        <v>-48.72999999999999</v>
      </c>
      <c r="N134" s="1">
        <v>-98.85</v>
      </c>
      <c r="O134" s="1">
        <v>-89.080000000000013</v>
      </c>
      <c r="P134" s="1">
        <v>-74.92</v>
      </c>
      <c r="Q134" s="1">
        <v>-78.490000000000009</v>
      </c>
      <c r="R134" s="1">
        <v>-103.92999999999999</v>
      </c>
      <c r="S134" s="1">
        <v>-99.240000000000009</v>
      </c>
      <c r="T134" s="1">
        <v>-81.169999999999987</v>
      </c>
      <c r="U134" s="1">
        <v>-96.449999999999989</v>
      </c>
      <c r="V134" s="1">
        <v>-98.100000000000009</v>
      </c>
      <c r="W134" s="1">
        <v>-79.710000000000008</v>
      </c>
      <c r="X134" s="1">
        <v>-77.069999999999993</v>
      </c>
      <c r="Y134" s="1">
        <v>-83.63000000000001</v>
      </c>
      <c r="Z134" t="s">
        <v>515</v>
      </c>
    </row>
    <row r="135" spans="1:26" x14ac:dyDescent="0.55000000000000004">
      <c r="A135" t="str">
        <f>VLOOKUP(B135,[1]jurisdictions!$E$1:$F$65536,2,FALSE)</f>
        <v>DS311000</v>
      </c>
      <c r="B135" t="s">
        <v>130</v>
      </c>
      <c r="C135" s="1">
        <v>-58.279999999999994</v>
      </c>
      <c r="D135" s="1">
        <v>-62.67</v>
      </c>
      <c r="E135" s="1">
        <v>-69.599999999999994</v>
      </c>
      <c r="F135" s="1">
        <v>-284.83</v>
      </c>
      <c r="G135" s="1">
        <v>-432.07000000000005</v>
      </c>
      <c r="H135" s="1">
        <v>-400.15</v>
      </c>
      <c r="I135" s="1">
        <v>-397.38</v>
      </c>
      <c r="J135" s="1">
        <v>-454.43000000000006</v>
      </c>
      <c r="K135" s="1">
        <v>-413.51</v>
      </c>
      <c r="L135" s="1">
        <v>-391.41</v>
      </c>
      <c r="M135" s="1">
        <v>-377.38</v>
      </c>
      <c r="N135" s="1">
        <v>-353.90000000000003</v>
      </c>
      <c r="O135" s="1">
        <v>-389.34999999999997</v>
      </c>
      <c r="P135" s="1">
        <v>-411.68</v>
      </c>
      <c r="Q135" s="1">
        <v>-418.42</v>
      </c>
      <c r="R135" s="1">
        <v>-429.08000000000004</v>
      </c>
      <c r="S135" s="1">
        <v>-396.76</v>
      </c>
      <c r="T135" s="1">
        <v>-397.09000000000009</v>
      </c>
      <c r="U135" s="1">
        <v>-365.65</v>
      </c>
      <c r="V135" s="1">
        <v>-333.42</v>
      </c>
      <c r="W135" s="1">
        <v>-315.98</v>
      </c>
      <c r="X135" s="1">
        <v>-297.72999999999996</v>
      </c>
      <c r="Y135" s="1">
        <v>-283.86999999999995</v>
      </c>
      <c r="Z135" t="s">
        <v>515</v>
      </c>
    </row>
    <row r="136" spans="1:26" x14ac:dyDescent="0.55000000000000004">
      <c r="A136" t="str">
        <f>VLOOKUP(B136,[1]jurisdictions!$E$1:$F$65536,2,FALSE)</f>
        <v>DS320001</v>
      </c>
      <c r="B136" t="s">
        <v>131</v>
      </c>
      <c r="C136" s="1">
        <v>-1037.3899999999999</v>
      </c>
      <c r="D136" s="1">
        <v>-990.19999999999993</v>
      </c>
      <c r="E136" s="1">
        <v>-937.59000000000015</v>
      </c>
      <c r="F136" s="1">
        <v>-850.2</v>
      </c>
      <c r="G136" s="1">
        <v>-857.7600000000001</v>
      </c>
      <c r="H136" s="1">
        <v>-954.07000000000016</v>
      </c>
      <c r="I136" s="1">
        <v>-960.86999999999989</v>
      </c>
      <c r="J136" s="1">
        <v>-1060.5899999999999</v>
      </c>
      <c r="K136" s="1">
        <v>-1115.2700000000002</v>
      </c>
      <c r="L136" s="1">
        <v>-1058.9699999999998</v>
      </c>
      <c r="M136" s="1">
        <v>-957.8</v>
      </c>
      <c r="N136" s="1">
        <v>-905.41</v>
      </c>
      <c r="O136" s="1">
        <v>-1007.6299999999999</v>
      </c>
      <c r="P136" s="1">
        <v>-1100.29</v>
      </c>
      <c r="Q136" s="1">
        <v>-1114.9100000000001</v>
      </c>
      <c r="R136" s="1">
        <v>-1027.5900000000001</v>
      </c>
      <c r="S136" s="1">
        <v>-1031.93</v>
      </c>
      <c r="T136" s="1">
        <v>-964.71999999999991</v>
      </c>
      <c r="U136" s="1">
        <v>-1039.01</v>
      </c>
      <c r="V136" s="1">
        <v>-991.3599999999999</v>
      </c>
      <c r="W136" s="1">
        <v>-1074.8099999999997</v>
      </c>
      <c r="X136" s="1">
        <v>-1076.27</v>
      </c>
      <c r="Y136" s="1">
        <v>-1214.21</v>
      </c>
      <c r="Z136" t="s">
        <v>516</v>
      </c>
    </row>
    <row r="137" spans="1:26" x14ac:dyDescent="0.55000000000000004">
      <c r="A137" t="str">
        <f>VLOOKUP(B137,[1]jurisdictions!$E$1:$F$65536,2,FALSE)</f>
        <v>DS320002</v>
      </c>
      <c r="B137" t="s">
        <v>132</v>
      </c>
      <c r="C137" s="1">
        <v>-373.44</v>
      </c>
      <c r="D137" s="1">
        <v>-407.67999999999995</v>
      </c>
      <c r="E137" s="1">
        <v>-255.7</v>
      </c>
      <c r="F137" s="1">
        <v>-250.99</v>
      </c>
      <c r="G137" s="1">
        <v>-259</v>
      </c>
      <c r="H137" s="1">
        <v>-290.72999999999996</v>
      </c>
      <c r="I137" s="1">
        <v>-316.21999999999997</v>
      </c>
      <c r="J137" s="1">
        <v>-427.96999999999997</v>
      </c>
      <c r="K137" s="1">
        <v>-467.2999999999999</v>
      </c>
      <c r="L137" s="1">
        <v>-475.62</v>
      </c>
      <c r="M137" s="1">
        <v>-493.53</v>
      </c>
      <c r="N137" s="1">
        <v>-486.14</v>
      </c>
      <c r="O137" s="1">
        <v>-543.93000000000006</v>
      </c>
      <c r="P137" s="1">
        <v>-497.36</v>
      </c>
      <c r="Q137" s="1">
        <v>-411.87</v>
      </c>
      <c r="R137" s="1">
        <v>-371.17000000000007</v>
      </c>
      <c r="S137" s="1">
        <v>-377.32000000000005</v>
      </c>
      <c r="T137" s="1">
        <v>-341.49000000000007</v>
      </c>
      <c r="U137" s="1">
        <v>-336.38</v>
      </c>
      <c r="V137" s="1">
        <v>-403.62</v>
      </c>
      <c r="W137" s="1">
        <v>-419.49</v>
      </c>
      <c r="X137" s="1">
        <v>-386.12</v>
      </c>
      <c r="Y137" s="1">
        <v>-398.25</v>
      </c>
      <c r="Z137" t="s">
        <v>516</v>
      </c>
    </row>
    <row r="138" spans="1:26" x14ac:dyDescent="0.55000000000000004">
      <c r="A138" t="str">
        <f>VLOOKUP(B138,[1]jurisdictions!$E$1:$F$65536,2,FALSE)</f>
        <v>DS321000</v>
      </c>
      <c r="B138" t="s">
        <v>133</v>
      </c>
      <c r="C138" s="1">
        <v>-144.13</v>
      </c>
      <c r="D138" s="1">
        <v>-146.74</v>
      </c>
      <c r="E138" s="1">
        <v>-138.15</v>
      </c>
      <c r="F138" s="1">
        <v>-137.24</v>
      </c>
      <c r="G138" s="1">
        <v>-132.51</v>
      </c>
      <c r="H138" s="1">
        <v>-132.08000000000001</v>
      </c>
      <c r="I138" s="1">
        <v>-122.28000000000002</v>
      </c>
      <c r="J138" s="1">
        <v>-148.69999999999999</v>
      </c>
      <c r="K138" s="1">
        <v>-340.24</v>
      </c>
      <c r="L138" s="1">
        <v>-500.81</v>
      </c>
      <c r="M138" s="1">
        <v>-503</v>
      </c>
      <c r="N138" s="1">
        <v>-509.36999999999989</v>
      </c>
      <c r="O138" s="1">
        <v>-602.4899999999999</v>
      </c>
      <c r="P138" s="1">
        <v>-607.84999999999991</v>
      </c>
      <c r="Q138" s="1">
        <v>-584.06999999999994</v>
      </c>
      <c r="R138" s="1">
        <v>-595.57000000000005</v>
      </c>
      <c r="S138" s="1">
        <v>-614.75</v>
      </c>
      <c r="T138" s="1">
        <v>-493.27</v>
      </c>
      <c r="U138" s="1">
        <v>-591.26</v>
      </c>
      <c r="V138" s="1">
        <v>-611.30000000000007</v>
      </c>
      <c r="W138" s="1">
        <v>-651.5</v>
      </c>
      <c r="X138" s="1">
        <v>-614.53000000000009</v>
      </c>
      <c r="Y138" s="1">
        <v>-586.70000000000005</v>
      </c>
      <c r="Z138" t="s">
        <v>516</v>
      </c>
    </row>
    <row r="139" spans="1:26" x14ac:dyDescent="0.55000000000000004">
      <c r="A139" t="str">
        <f>VLOOKUP(B139,[1]jurisdictions!$E$1:$F$65536,2,FALSE)</f>
        <v>DS330001</v>
      </c>
      <c r="B139" t="s">
        <v>134</v>
      </c>
      <c r="C139" s="1">
        <v>-482.6</v>
      </c>
      <c r="D139" s="1">
        <v>-346.69000000000005</v>
      </c>
      <c r="E139" s="1">
        <v>-260.63</v>
      </c>
      <c r="F139" s="1">
        <v>-279.36</v>
      </c>
      <c r="G139" s="1">
        <v>-296.56</v>
      </c>
      <c r="H139" s="1">
        <v>-286.92</v>
      </c>
      <c r="I139" s="1">
        <v>-250.32999999999998</v>
      </c>
      <c r="J139" s="1">
        <v>-267.83000000000004</v>
      </c>
      <c r="K139" s="1">
        <v>-287.21999999999997</v>
      </c>
      <c r="L139" s="1">
        <v>-284.87</v>
      </c>
      <c r="M139" s="1">
        <v>-280.37</v>
      </c>
      <c r="N139" s="1">
        <v>-284.44</v>
      </c>
      <c r="O139" s="1">
        <v>-241.33</v>
      </c>
      <c r="P139" s="1">
        <v>-240</v>
      </c>
      <c r="Q139" s="1">
        <v>-257.85000000000002</v>
      </c>
      <c r="R139" s="1">
        <v>-244.95999999999998</v>
      </c>
      <c r="S139" s="1">
        <v>-279.31</v>
      </c>
      <c r="T139" s="1">
        <v>-347.4</v>
      </c>
      <c r="U139" s="1">
        <v>-445.06</v>
      </c>
      <c r="V139" s="1">
        <v>-458.3</v>
      </c>
      <c r="W139" s="1">
        <v>-455.73999999999995</v>
      </c>
      <c r="X139" s="1">
        <v>-511.89</v>
      </c>
      <c r="Y139" s="1">
        <v>-510.95999999999992</v>
      </c>
      <c r="Z139" t="s">
        <v>517</v>
      </c>
    </row>
    <row r="140" spans="1:26" x14ac:dyDescent="0.55000000000000004">
      <c r="A140" t="str">
        <f>VLOOKUP(B140,[1]jurisdictions!$E$1:$F$65536,2,FALSE)</f>
        <v>DS330002</v>
      </c>
      <c r="B140" t="s">
        <v>135</v>
      </c>
      <c r="C140" s="1">
        <v>-156.03</v>
      </c>
      <c r="D140" s="1">
        <v>-115.9</v>
      </c>
      <c r="E140" s="1">
        <v>-87.18</v>
      </c>
      <c r="F140" s="1">
        <v>-73.98</v>
      </c>
      <c r="G140" s="1">
        <v>-69.460000000000008</v>
      </c>
      <c r="H140" s="1">
        <v>-76.500000000000014</v>
      </c>
      <c r="I140" s="1">
        <v>-77.970000000000013</v>
      </c>
      <c r="J140" s="1">
        <v>-101.3</v>
      </c>
      <c r="K140" s="1">
        <v>-91.8</v>
      </c>
      <c r="L140" s="1">
        <v>-95.34</v>
      </c>
      <c r="M140" s="1">
        <v>-105.85000000000002</v>
      </c>
      <c r="N140" s="1">
        <v>-118.71000000000002</v>
      </c>
      <c r="O140" s="1">
        <v>-88.330000000000013</v>
      </c>
      <c r="P140" s="1">
        <v>-95.05</v>
      </c>
      <c r="Q140" s="1">
        <v>-103.34</v>
      </c>
      <c r="R140" s="1">
        <v>-103.13000000000001</v>
      </c>
      <c r="S140" s="1">
        <v>-110.41999999999999</v>
      </c>
      <c r="T140" s="1">
        <v>-136.01</v>
      </c>
      <c r="U140" s="1">
        <v>-194.19</v>
      </c>
      <c r="V140" s="1">
        <v>-203.06</v>
      </c>
      <c r="W140" s="1">
        <v>-192.93</v>
      </c>
      <c r="X140" s="1">
        <v>-212.89999999999998</v>
      </c>
      <c r="Y140" s="1">
        <v>-202.02999999999997</v>
      </c>
      <c r="Z140" t="s">
        <v>517</v>
      </c>
    </row>
    <row r="141" spans="1:26" x14ac:dyDescent="0.55000000000000004">
      <c r="A141" t="str">
        <f>VLOOKUP(B141,[1]jurisdictions!$E$1:$F$65536,2,FALSE)</f>
        <v>DS330003</v>
      </c>
      <c r="B141" t="s">
        <v>136</v>
      </c>
      <c r="C141" s="1">
        <v>-255.89000000000001</v>
      </c>
      <c r="D141" s="1">
        <v>-175.20000000000002</v>
      </c>
      <c r="E141" s="1">
        <v>-108.44999999999999</v>
      </c>
      <c r="F141" s="1">
        <v>-103.72000000000001</v>
      </c>
      <c r="G141" s="1">
        <v>-97.13000000000001</v>
      </c>
      <c r="H141" s="1">
        <v>-93.5</v>
      </c>
      <c r="I141" s="1">
        <v>-126.42999999999998</v>
      </c>
      <c r="J141" s="1">
        <v>-124.13</v>
      </c>
      <c r="K141" s="1">
        <v>-86.990000000000009</v>
      </c>
      <c r="L141" s="1">
        <v>-129.63</v>
      </c>
      <c r="M141" s="1">
        <v>-87.68</v>
      </c>
      <c r="N141" s="1">
        <v>-87.82</v>
      </c>
      <c r="O141" s="1">
        <v>-93.84</v>
      </c>
      <c r="P141" s="1">
        <v>-109.74000000000001</v>
      </c>
      <c r="Q141" s="1">
        <v>-117.1</v>
      </c>
      <c r="R141" s="1">
        <v>-116.91999999999999</v>
      </c>
      <c r="S141" s="1">
        <v>-140.22999999999999</v>
      </c>
      <c r="T141" s="1">
        <v>-167.62</v>
      </c>
      <c r="U141" s="1">
        <v>-205.79</v>
      </c>
      <c r="V141" s="1">
        <v>-187.45999999999998</v>
      </c>
      <c r="W141" s="1">
        <v>-181.43000000000004</v>
      </c>
      <c r="X141" s="1">
        <v>-206.86</v>
      </c>
      <c r="Y141" s="1">
        <v>-214.54000000000002</v>
      </c>
      <c r="Z141" t="s">
        <v>517</v>
      </c>
    </row>
    <row r="142" spans="1:26" x14ac:dyDescent="0.55000000000000004">
      <c r="A142" t="str">
        <f>VLOOKUP(B142,[1]jurisdictions!$E$1:$F$65536,2,FALSE)</f>
        <v>DS331000</v>
      </c>
      <c r="B142" t="s">
        <v>137</v>
      </c>
      <c r="C142" s="1">
        <v>-39.050000000000004</v>
      </c>
      <c r="D142" s="1">
        <v>-46.540000000000006</v>
      </c>
      <c r="E142" s="1">
        <v>-45.99</v>
      </c>
      <c r="F142" s="1">
        <v>-50.309999999999995</v>
      </c>
      <c r="G142" s="1">
        <v>-53.44</v>
      </c>
      <c r="H142" s="1">
        <v>-56.510000000000005</v>
      </c>
      <c r="I142" s="1">
        <v>-54.11</v>
      </c>
      <c r="J142" s="1">
        <v>-77.739999999999995</v>
      </c>
      <c r="K142" s="1">
        <v>-69.06</v>
      </c>
      <c r="L142" s="1">
        <v>-67.779999999999987</v>
      </c>
      <c r="M142" s="1">
        <v>-70.77</v>
      </c>
      <c r="N142" s="1">
        <v>-82.460000000000008</v>
      </c>
      <c r="O142" s="1">
        <v>-97.51</v>
      </c>
      <c r="P142" s="1">
        <v>-101.73</v>
      </c>
      <c r="Q142" s="1">
        <v>-92.55</v>
      </c>
      <c r="R142" s="1">
        <v>-102.55000000000003</v>
      </c>
      <c r="S142" s="1">
        <v>-105.02000000000001</v>
      </c>
      <c r="T142" s="1">
        <v>-43.699999999999996</v>
      </c>
      <c r="U142" s="1">
        <v>-55.95</v>
      </c>
      <c r="V142" s="1">
        <v>-45.430000000000007</v>
      </c>
      <c r="W142" s="1">
        <v>-42.660000000000004</v>
      </c>
      <c r="X142" s="1">
        <v>-48.290000000000006</v>
      </c>
      <c r="Y142" s="1">
        <v>-43.120000000000005</v>
      </c>
      <c r="Z142" t="s">
        <v>517</v>
      </c>
    </row>
    <row r="143" spans="1:26" x14ac:dyDescent="0.55000000000000004">
      <c r="A143" t="str">
        <f>VLOOKUP(B143,[1]jurisdictions!$E$1:$F$65536,2,FALSE)</f>
        <v>DS340001</v>
      </c>
      <c r="B143" t="s">
        <v>138</v>
      </c>
      <c r="C143" s="1">
        <v>-209.45999999999998</v>
      </c>
      <c r="D143" s="1">
        <v>-231.45</v>
      </c>
      <c r="E143" s="1">
        <v>-128.75</v>
      </c>
      <c r="F143" s="1">
        <v>-132.94999999999999</v>
      </c>
      <c r="G143" s="1">
        <v>-126.96</v>
      </c>
      <c r="H143" s="1">
        <v>-114.49999999999999</v>
      </c>
      <c r="I143" s="1">
        <v>-112.32000000000001</v>
      </c>
      <c r="J143" s="1">
        <v>-130.29</v>
      </c>
      <c r="K143" s="1">
        <v>-122.22</v>
      </c>
      <c r="L143" s="1">
        <v>-122.54999999999998</v>
      </c>
      <c r="M143" s="1">
        <v>-121.38999999999999</v>
      </c>
      <c r="N143" s="1">
        <v>-117.21</v>
      </c>
      <c r="O143" s="1">
        <v>-141.49</v>
      </c>
      <c r="P143" s="1">
        <v>-174.59</v>
      </c>
      <c r="Q143" s="1">
        <v>-177.07000000000002</v>
      </c>
      <c r="R143" s="1">
        <v>-189.51999999999998</v>
      </c>
      <c r="S143" s="1">
        <v>-184</v>
      </c>
      <c r="T143" s="1">
        <v>-215.84</v>
      </c>
      <c r="U143" s="1">
        <v>-261.57</v>
      </c>
      <c r="V143" s="1">
        <v>-248.15000000000003</v>
      </c>
      <c r="W143" s="1">
        <v>-241.86</v>
      </c>
      <c r="X143" s="1">
        <v>-246.09</v>
      </c>
      <c r="Y143" s="1">
        <v>-305.12</v>
      </c>
      <c r="Z143" t="s">
        <v>518</v>
      </c>
    </row>
    <row r="144" spans="1:26" x14ac:dyDescent="0.55000000000000004">
      <c r="A144" t="str">
        <f>VLOOKUP(B144,[1]jurisdictions!$E$1:$F$65536,2,FALSE)</f>
        <v>DS340002</v>
      </c>
      <c r="B144" t="s">
        <v>139</v>
      </c>
      <c r="C144" s="1">
        <v>-1309.8600000000001</v>
      </c>
      <c r="D144" s="1">
        <v>-1116.0300000000002</v>
      </c>
      <c r="E144" s="1">
        <v>-1025.6499999999999</v>
      </c>
      <c r="F144" s="1">
        <v>-767.99</v>
      </c>
      <c r="G144" s="1">
        <v>-838.98</v>
      </c>
      <c r="H144" s="1">
        <v>-920.36999999999989</v>
      </c>
      <c r="I144" s="1">
        <v>-886.64</v>
      </c>
      <c r="J144" s="1">
        <v>-1014.4100000000001</v>
      </c>
      <c r="K144" s="1">
        <v>-931.65</v>
      </c>
      <c r="L144" s="1">
        <v>-780.0200000000001</v>
      </c>
      <c r="M144" s="1">
        <v>-778.62</v>
      </c>
      <c r="N144" s="1">
        <v>-864.89</v>
      </c>
      <c r="O144" s="1">
        <v>-841.57999999999993</v>
      </c>
      <c r="P144" s="1">
        <v>-814.63</v>
      </c>
      <c r="Q144" s="1">
        <v>-769.06000000000006</v>
      </c>
      <c r="R144" s="1">
        <v>-809.67000000000007</v>
      </c>
      <c r="S144" s="1">
        <v>-879.88</v>
      </c>
      <c r="T144" s="1">
        <v>-933.22000000000014</v>
      </c>
      <c r="U144" s="1">
        <v>-1028.17</v>
      </c>
      <c r="V144" s="1">
        <v>-1103.93</v>
      </c>
      <c r="W144" s="1">
        <v>-1119.33</v>
      </c>
      <c r="X144" s="1">
        <v>-1143.8899999999999</v>
      </c>
      <c r="Y144" s="1">
        <v>-1182.5800000000002</v>
      </c>
      <c r="Z144" t="s">
        <v>518</v>
      </c>
    </row>
    <row r="145" spans="1:26" x14ac:dyDescent="0.55000000000000004">
      <c r="A145" t="str">
        <f>VLOOKUP(B145,[1]jurisdictions!$E$1:$F$65536,2,FALSE)</f>
        <v>DS340003</v>
      </c>
      <c r="B145" t="s">
        <v>140</v>
      </c>
      <c r="C145" s="1">
        <v>-122.68</v>
      </c>
      <c r="D145" s="1">
        <v>-79.59</v>
      </c>
      <c r="E145" s="1">
        <v>-56.06</v>
      </c>
      <c r="F145" s="1">
        <v>-54.74</v>
      </c>
      <c r="G145" s="1">
        <v>-51.669999999999995</v>
      </c>
      <c r="H145" s="1">
        <v>-50.38</v>
      </c>
      <c r="I145" s="1">
        <v>-43.370000000000005</v>
      </c>
      <c r="J145" s="1">
        <v>-51.52</v>
      </c>
      <c r="K145" s="1">
        <v>-49.330000000000005</v>
      </c>
      <c r="L145" s="1">
        <v>-52.470000000000006</v>
      </c>
      <c r="M145" s="1">
        <v>-53.999999999999993</v>
      </c>
      <c r="N145" s="1">
        <v>-67.540000000000006</v>
      </c>
      <c r="O145" s="1">
        <v>-65.52</v>
      </c>
      <c r="P145" s="1">
        <v>-64.42</v>
      </c>
      <c r="Q145" s="1">
        <v>-69.510000000000005</v>
      </c>
      <c r="R145" s="1">
        <v>-70.55</v>
      </c>
      <c r="S145" s="1">
        <v>-75.910000000000011</v>
      </c>
      <c r="T145" s="1">
        <v>-80.240000000000009</v>
      </c>
      <c r="U145" s="1">
        <v>-94.09</v>
      </c>
      <c r="V145" s="1">
        <v>-115.00000000000001</v>
      </c>
      <c r="W145" s="1">
        <v>-115.57000000000001</v>
      </c>
      <c r="X145" s="1">
        <v>-123.82</v>
      </c>
      <c r="Y145" s="1">
        <v>-132.57</v>
      </c>
      <c r="Z145" t="s">
        <v>518</v>
      </c>
    </row>
    <row r="146" spans="1:26" x14ac:dyDescent="0.55000000000000004">
      <c r="A146" t="str">
        <f>VLOOKUP(B146,[1]jurisdictions!$E$1:$F$65536,2,FALSE)</f>
        <v>DS341000</v>
      </c>
      <c r="B146" t="s">
        <v>141</v>
      </c>
      <c r="C146" s="1">
        <v>-352.54</v>
      </c>
      <c r="D146" s="1">
        <v>-378.78</v>
      </c>
      <c r="E146" s="1">
        <v>-409.21000000000004</v>
      </c>
      <c r="F146" s="1">
        <v>-563.64</v>
      </c>
      <c r="G146" s="1">
        <v>-568.62</v>
      </c>
      <c r="H146" s="1">
        <v>-478.12</v>
      </c>
      <c r="I146" s="1">
        <v>-470.14</v>
      </c>
      <c r="J146" s="1">
        <v>-601.45999999999992</v>
      </c>
      <c r="K146" s="1">
        <v>-531.42999999999995</v>
      </c>
      <c r="L146" s="1">
        <v>-555.13000000000011</v>
      </c>
      <c r="M146" s="1">
        <v>-538.07999999999993</v>
      </c>
      <c r="N146" s="1">
        <v>-509.52</v>
      </c>
      <c r="O146" s="1">
        <v>-504.19</v>
      </c>
      <c r="P146" s="1">
        <v>-482.26000000000005</v>
      </c>
      <c r="Q146" s="1">
        <v>-486.96</v>
      </c>
      <c r="R146" s="1">
        <v>-492.20000000000005</v>
      </c>
      <c r="S146" s="1">
        <v>-380.75</v>
      </c>
      <c r="T146" s="1">
        <v>-366.38</v>
      </c>
      <c r="U146" s="1">
        <v>-326.93</v>
      </c>
      <c r="V146" s="1">
        <v>-342.62000000000006</v>
      </c>
      <c r="W146" s="1">
        <v>-327.04000000000002</v>
      </c>
      <c r="X146" s="1">
        <v>-319.84000000000009</v>
      </c>
      <c r="Y146" s="1">
        <v>-273.56</v>
      </c>
      <c r="Z146" t="s">
        <v>518</v>
      </c>
    </row>
    <row r="147" spans="1:26" x14ac:dyDescent="0.55000000000000004">
      <c r="A147" t="str">
        <f>VLOOKUP(B147,[1]jurisdictions!$E$1:$F$65536,2,FALSE)</f>
        <v>DS350001</v>
      </c>
      <c r="B147" t="s">
        <v>142</v>
      </c>
      <c r="C147" s="1">
        <v>-2386.5</v>
      </c>
      <c r="D147" s="1">
        <v>-1838.5599999999997</v>
      </c>
      <c r="E147" s="1">
        <v>-1560.52</v>
      </c>
      <c r="F147" s="1">
        <v>-1287.1300000000001</v>
      </c>
      <c r="G147" s="1">
        <v>-1205.75</v>
      </c>
      <c r="H147" s="1">
        <v>-1224.5199999999998</v>
      </c>
      <c r="I147" s="1">
        <v>-1199.27</v>
      </c>
      <c r="J147" s="1">
        <v>-1487.54</v>
      </c>
      <c r="K147" s="1">
        <v>-1246.98</v>
      </c>
      <c r="L147" s="1">
        <v>-1074.74</v>
      </c>
      <c r="M147" s="1">
        <v>-1127.48</v>
      </c>
      <c r="N147" s="1">
        <v>-1301.9999999999998</v>
      </c>
      <c r="O147" s="1">
        <v>-1240.74</v>
      </c>
      <c r="P147" s="1">
        <v>-1233.03</v>
      </c>
      <c r="Q147" s="1">
        <v>-1321.81</v>
      </c>
      <c r="R147" s="1">
        <v>-1407.4099999999999</v>
      </c>
      <c r="S147" s="1">
        <v>-1236.8700000000001</v>
      </c>
      <c r="T147" s="1">
        <v>-1365.6499999999999</v>
      </c>
      <c r="U147" s="1">
        <v>-1339.27</v>
      </c>
      <c r="V147" s="1">
        <v>-1388.9799999999998</v>
      </c>
      <c r="W147" s="1">
        <v>-1352.88</v>
      </c>
      <c r="X147" s="1">
        <v>-1428.3200000000002</v>
      </c>
      <c r="Y147" s="1">
        <v>-1612.48</v>
      </c>
      <c r="Z147" t="s">
        <v>519</v>
      </c>
    </row>
    <row r="148" spans="1:26" x14ac:dyDescent="0.55000000000000004">
      <c r="A148" t="str">
        <f>VLOOKUP(B148,[1]jurisdictions!$E$1:$F$65536,2,FALSE)</f>
        <v>DS350002</v>
      </c>
      <c r="B148" t="s">
        <v>143</v>
      </c>
      <c r="C148" s="1">
        <v>-1385.2600000000002</v>
      </c>
      <c r="D148" s="1">
        <v>-1112.71</v>
      </c>
      <c r="E148" s="1">
        <v>-1096.0999999999999</v>
      </c>
      <c r="F148" s="1">
        <v>-1162.9000000000001</v>
      </c>
      <c r="G148" s="1">
        <v>-1222.73</v>
      </c>
      <c r="H148" s="1">
        <v>-1137.9899999999998</v>
      </c>
      <c r="I148" s="1">
        <v>-984.00000000000011</v>
      </c>
      <c r="J148" s="1">
        <v>-1066.02</v>
      </c>
      <c r="K148" s="1">
        <v>-950.26</v>
      </c>
      <c r="L148" s="1">
        <v>-891.12000000000012</v>
      </c>
      <c r="M148" s="1">
        <v>-861.15000000000009</v>
      </c>
      <c r="N148" s="1">
        <v>-897.89</v>
      </c>
      <c r="O148" s="1">
        <v>-800.00999999999976</v>
      </c>
      <c r="P148" s="1">
        <v>-759.19</v>
      </c>
      <c r="Q148" s="1">
        <v>-826.69</v>
      </c>
      <c r="R148" s="1">
        <v>-894.38</v>
      </c>
      <c r="S148" s="1">
        <v>-854.63000000000011</v>
      </c>
      <c r="T148" s="1">
        <v>-930.86999999999989</v>
      </c>
      <c r="U148" s="1">
        <v>-862.57000000000016</v>
      </c>
      <c r="V148" s="1">
        <v>-1066.78</v>
      </c>
      <c r="W148" s="1">
        <v>-1122.9100000000001</v>
      </c>
      <c r="X148" s="1">
        <v>-1283.3999999999996</v>
      </c>
      <c r="Y148" s="1">
        <v>-1457.5099999999998</v>
      </c>
      <c r="Z148" t="s">
        <v>519</v>
      </c>
    </row>
    <row r="149" spans="1:26" x14ac:dyDescent="0.55000000000000004">
      <c r="A149" t="str">
        <f>VLOOKUP(B149,[1]jurisdictions!$E$1:$F$65536,2,FALSE)</f>
        <v>DS351000</v>
      </c>
      <c r="B149" t="s">
        <v>144</v>
      </c>
      <c r="C149" s="1">
        <v>-834.17000000000007</v>
      </c>
      <c r="D149" s="1">
        <v>-881.43</v>
      </c>
      <c r="E149" s="1">
        <v>-982.83</v>
      </c>
      <c r="F149" s="1">
        <v>-955.69</v>
      </c>
      <c r="G149" s="1">
        <v>-955.12</v>
      </c>
      <c r="H149" s="1">
        <v>-1022.8800000000001</v>
      </c>
      <c r="I149" s="1">
        <v>-1027.02</v>
      </c>
      <c r="J149" s="1">
        <v>-1620.06</v>
      </c>
      <c r="K149" s="1">
        <v>-1514.41</v>
      </c>
      <c r="L149" s="1">
        <v>-1523.6100000000004</v>
      </c>
      <c r="M149" s="1">
        <v>-1192.44</v>
      </c>
      <c r="N149" s="1">
        <v>-890.92999999999984</v>
      </c>
      <c r="O149" s="1">
        <v>-930.55</v>
      </c>
      <c r="P149" s="1">
        <v>-908.33</v>
      </c>
      <c r="Q149" s="1">
        <v>-908.3900000000001</v>
      </c>
      <c r="R149" s="1">
        <v>-955.36000000000013</v>
      </c>
      <c r="S149" s="1">
        <v>-759.02</v>
      </c>
      <c r="T149" s="1">
        <v>-864.78999999999985</v>
      </c>
      <c r="U149" s="1">
        <v>-809.67</v>
      </c>
      <c r="V149" s="1">
        <v>-827.88</v>
      </c>
      <c r="W149" s="1">
        <v>-783.04000000000008</v>
      </c>
      <c r="X149" s="1">
        <v>-758.5300000000002</v>
      </c>
      <c r="Y149" s="1">
        <v>-754.87</v>
      </c>
      <c r="Z149" t="s">
        <v>519</v>
      </c>
    </row>
    <row r="150" spans="1:26" x14ac:dyDescent="0.55000000000000004">
      <c r="A150" t="str">
        <f>VLOOKUP(B150,[1]jurisdictions!$E$1:$F$65536,2,FALSE)</f>
        <v>DS360001</v>
      </c>
      <c r="B150" t="s">
        <v>145</v>
      </c>
      <c r="C150" s="1">
        <v>-7018.9</v>
      </c>
      <c r="D150" s="1">
        <v>-3278.5400000000004</v>
      </c>
      <c r="E150" s="1">
        <v>-2895.35</v>
      </c>
      <c r="F150" s="1">
        <v>-2967.84</v>
      </c>
      <c r="G150" s="1">
        <v>-2745.9200000000005</v>
      </c>
      <c r="H150" s="1">
        <v>-2236.3000000000002</v>
      </c>
      <c r="I150" s="1">
        <v>-2282.36</v>
      </c>
      <c r="J150" s="1">
        <v>-2577.2399999999998</v>
      </c>
      <c r="K150" s="1">
        <v>-2417.5100000000002</v>
      </c>
      <c r="L150" s="1">
        <v>-2344.92</v>
      </c>
      <c r="M150" s="1">
        <v>-2262.34</v>
      </c>
      <c r="N150" s="1">
        <v>-2814.39</v>
      </c>
      <c r="O150" s="1">
        <v>-2207.46</v>
      </c>
      <c r="P150" s="1">
        <v>-2154.5500000000002</v>
      </c>
      <c r="Q150" s="1">
        <v>-2421.9300000000003</v>
      </c>
      <c r="R150" s="1">
        <v>-2342.5700000000002</v>
      </c>
      <c r="S150" s="1">
        <v>-2650.62</v>
      </c>
      <c r="T150" s="1">
        <v>-2628.48</v>
      </c>
      <c r="U150" s="1">
        <v>-2969.06</v>
      </c>
      <c r="V150" s="1">
        <v>-3767.91</v>
      </c>
      <c r="W150" s="1">
        <v>-4363.24</v>
      </c>
      <c r="X150" s="1">
        <v>-4386.68</v>
      </c>
      <c r="Y150" s="1">
        <v>-5445.93</v>
      </c>
      <c r="Z150" t="s">
        <v>520</v>
      </c>
    </row>
    <row r="151" spans="1:26" x14ac:dyDescent="0.55000000000000004">
      <c r="A151" t="str">
        <f>VLOOKUP(B151,[1]jurisdictions!$E$1:$F$65536,2,FALSE)</f>
        <v>DS360002</v>
      </c>
      <c r="B151" t="s">
        <v>146</v>
      </c>
      <c r="C151" s="1">
        <v>-6.3500000000000005</v>
      </c>
      <c r="D151" s="1">
        <v>-9.2199999999999971</v>
      </c>
      <c r="E151" s="1">
        <v>-7.0699999999999994</v>
      </c>
      <c r="F151" s="1">
        <v>-2.84</v>
      </c>
      <c r="G151" s="1">
        <v>-5.74</v>
      </c>
      <c r="H151" s="1">
        <v>-4.5200000000000005</v>
      </c>
      <c r="I151" s="1">
        <v>-2.8099999999999996</v>
      </c>
      <c r="J151" s="1">
        <v>-10.52</v>
      </c>
      <c r="K151" s="1">
        <v>-4.04</v>
      </c>
      <c r="L151" s="1">
        <v>-2.3400000000000003</v>
      </c>
      <c r="M151" s="1">
        <v>-2.61</v>
      </c>
      <c r="N151" s="1">
        <v>-13.870000000000001</v>
      </c>
      <c r="O151" s="1">
        <v>-1.8099999999999996</v>
      </c>
      <c r="P151" s="1">
        <v>-1.6399999999999997</v>
      </c>
      <c r="Q151" s="1">
        <v>-2.23</v>
      </c>
      <c r="R151" s="1">
        <v>-5.1099999999999994</v>
      </c>
      <c r="S151" s="1">
        <v>-4.5500000000000007</v>
      </c>
      <c r="T151" s="1">
        <v>-4.4499999999999993</v>
      </c>
      <c r="U151" s="1">
        <v>-3.35</v>
      </c>
      <c r="V151" s="1">
        <v>-3.3800000000000003</v>
      </c>
      <c r="W151" s="1">
        <v>0</v>
      </c>
      <c r="X151" s="1">
        <v>0</v>
      </c>
      <c r="Y151" s="1">
        <v>0</v>
      </c>
      <c r="Z151" t="s">
        <v>520</v>
      </c>
    </row>
    <row r="152" spans="1:26" x14ac:dyDescent="0.55000000000000004">
      <c r="A152" t="str">
        <f>VLOOKUP(B152,[1]jurisdictions!$E$1:$F$65536,2,FALSE)</f>
        <v>DS361000</v>
      </c>
      <c r="B152" t="s">
        <v>147</v>
      </c>
      <c r="C152" s="1">
        <v>-6705.99</v>
      </c>
      <c r="D152" s="1">
        <v>-5516.4800000000005</v>
      </c>
      <c r="E152" s="1">
        <v>-5667.21</v>
      </c>
      <c r="F152" s="1">
        <v>-5684.5999999999995</v>
      </c>
      <c r="G152" s="1">
        <v>-5807.2399999999989</v>
      </c>
      <c r="H152" s="1">
        <v>-6365.13</v>
      </c>
      <c r="I152" s="1">
        <v>-6726.9099999999989</v>
      </c>
      <c r="J152" s="1">
        <v>-8650.89</v>
      </c>
      <c r="K152" s="1">
        <v>-8309.0899999999983</v>
      </c>
      <c r="L152" s="1">
        <v>-8403.8700000000008</v>
      </c>
      <c r="M152" s="1">
        <v>-8217.0300000000007</v>
      </c>
      <c r="N152" s="1">
        <v>-8120.5000000000009</v>
      </c>
      <c r="O152" s="1">
        <v>-9784.5700000000015</v>
      </c>
      <c r="P152" s="1">
        <v>-11149.89</v>
      </c>
      <c r="Q152" s="1">
        <v>-11495.73</v>
      </c>
      <c r="R152" s="1">
        <v>-11122.740000000002</v>
      </c>
      <c r="S152" s="1">
        <v>-11450.219999999998</v>
      </c>
      <c r="T152" s="1">
        <v>-10961.829999999998</v>
      </c>
      <c r="U152" s="1">
        <v>-11089.220000000001</v>
      </c>
      <c r="V152" s="1">
        <v>-11215.739999999998</v>
      </c>
      <c r="W152" s="1">
        <v>-11938.25</v>
      </c>
      <c r="X152" s="1">
        <v>-11267.539999999999</v>
      </c>
      <c r="Y152" s="1">
        <v>-11150.45</v>
      </c>
      <c r="Z152" t="s">
        <v>520</v>
      </c>
    </row>
    <row r="153" spans="1:26" x14ac:dyDescent="0.55000000000000004">
      <c r="A153" t="str">
        <f>VLOOKUP(B153,[1]jurisdictions!$E$1:$F$65536,2,FALSE)</f>
        <v>DS370001</v>
      </c>
      <c r="B153" t="s">
        <v>148</v>
      </c>
      <c r="C153" s="1">
        <v>-2187.13</v>
      </c>
      <c r="D153" s="1">
        <v>-1771.52</v>
      </c>
      <c r="E153" s="1">
        <v>-1586.2400000000002</v>
      </c>
      <c r="F153" s="1">
        <v>-1610.4899999999998</v>
      </c>
      <c r="G153" s="1">
        <v>-1597.74</v>
      </c>
      <c r="H153" s="1">
        <v>-1581.56</v>
      </c>
      <c r="I153" s="1">
        <v>-1491.42</v>
      </c>
      <c r="J153" s="1">
        <v>-1653.7200000000003</v>
      </c>
      <c r="K153" s="1">
        <v>-1540.49</v>
      </c>
      <c r="L153" s="1">
        <v>-1554.5900000000001</v>
      </c>
      <c r="M153" s="1">
        <v>-1551.4800000000002</v>
      </c>
      <c r="N153" s="1">
        <v>-1534.6100000000004</v>
      </c>
      <c r="O153" s="1">
        <v>-1432.43</v>
      </c>
      <c r="P153" s="1">
        <v>-1383.4099999999999</v>
      </c>
      <c r="Q153" s="1">
        <v>-1384.83</v>
      </c>
      <c r="R153" s="1">
        <v>-1394.6200000000003</v>
      </c>
      <c r="S153" s="1">
        <v>-1355.34</v>
      </c>
      <c r="T153" s="1">
        <v>-1347.57</v>
      </c>
      <c r="U153" s="1">
        <v>-1533.0799999999997</v>
      </c>
      <c r="V153" s="1">
        <v>-1586.17</v>
      </c>
      <c r="W153" s="1">
        <v>-1550.1399999999999</v>
      </c>
      <c r="X153" s="1">
        <v>-1504.2899999999997</v>
      </c>
      <c r="Y153" s="1">
        <v>-1610.16</v>
      </c>
      <c r="Z153" t="s">
        <v>521</v>
      </c>
    </row>
    <row r="154" spans="1:26" x14ac:dyDescent="0.55000000000000004">
      <c r="A154" t="str">
        <f>VLOOKUP(B154,[1]jurisdictions!$E$1:$F$65536,2,FALSE)</f>
        <v>DS370002</v>
      </c>
      <c r="B154" t="s">
        <v>149</v>
      </c>
      <c r="C154" s="1">
        <v>-219.32999999999998</v>
      </c>
      <c r="D154" s="1">
        <v>-291.83999999999997</v>
      </c>
      <c r="E154" s="1">
        <v>-544.79</v>
      </c>
      <c r="F154" s="1">
        <v>-869.83999999999992</v>
      </c>
      <c r="G154" s="1">
        <v>-890.82999999999993</v>
      </c>
      <c r="H154" s="1">
        <v>-855.84999999999991</v>
      </c>
      <c r="I154" s="1">
        <v>-813.3599999999999</v>
      </c>
      <c r="J154" s="1">
        <v>-896.71</v>
      </c>
      <c r="K154" s="1">
        <v>-779.44</v>
      </c>
      <c r="L154" s="1">
        <v>-698.29000000000008</v>
      </c>
      <c r="M154" s="1">
        <v>-720.70999999999981</v>
      </c>
      <c r="N154" s="1">
        <v>-761.70999999999992</v>
      </c>
      <c r="O154" s="1">
        <v>-623.52</v>
      </c>
      <c r="P154" s="1">
        <v>-622.09999999999991</v>
      </c>
      <c r="Q154" s="1">
        <v>-667.13</v>
      </c>
      <c r="R154" s="1">
        <v>-660.71000000000015</v>
      </c>
      <c r="S154" s="1">
        <v>-661.67000000000007</v>
      </c>
      <c r="T154" s="1">
        <v>-657.75</v>
      </c>
      <c r="U154" s="1">
        <v>-734.06</v>
      </c>
      <c r="V154" s="1">
        <v>-845.27</v>
      </c>
      <c r="W154" s="1">
        <v>-860.45</v>
      </c>
      <c r="X154" s="1">
        <v>-903.57</v>
      </c>
      <c r="Y154" s="1">
        <v>-1017.3500000000001</v>
      </c>
      <c r="Z154" t="s">
        <v>521</v>
      </c>
    </row>
    <row r="155" spans="1:26" x14ac:dyDescent="0.55000000000000004">
      <c r="A155" t="str">
        <f>VLOOKUP(B155,[1]jurisdictions!$E$1:$F$65536,2,FALSE)</f>
        <v>DS370003</v>
      </c>
      <c r="B155" t="s">
        <v>150</v>
      </c>
      <c r="C155" s="1">
        <v>-4416.29</v>
      </c>
      <c r="D155" s="1">
        <v>-3309.9300000000003</v>
      </c>
      <c r="E155" s="1">
        <v>-2968.7599999999998</v>
      </c>
      <c r="F155" s="1">
        <v>-2898.53</v>
      </c>
      <c r="G155" s="1">
        <v>-2666.9700000000003</v>
      </c>
      <c r="H155" s="1">
        <v>-2549.25</v>
      </c>
      <c r="I155" s="1">
        <v>-2560.17</v>
      </c>
      <c r="J155" s="1">
        <v>-2808.37</v>
      </c>
      <c r="K155" s="1">
        <v>-2592.4799999999996</v>
      </c>
      <c r="L155" s="1">
        <v>-2375.3500000000004</v>
      </c>
      <c r="M155" s="1">
        <v>-2614.0100000000002</v>
      </c>
      <c r="N155" s="1">
        <v>-2905.1600000000003</v>
      </c>
      <c r="O155" s="1">
        <v>-2677.9700000000003</v>
      </c>
      <c r="P155" s="1">
        <v>-2758.26</v>
      </c>
      <c r="Q155" s="1">
        <v>-3136.67</v>
      </c>
      <c r="R155" s="1">
        <v>-3930.59</v>
      </c>
      <c r="S155" s="1">
        <v>-3896.4500000000003</v>
      </c>
      <c r="T155" s="1">
        <v>-2993.23</v>
      </c>
      <c r="U155" s="1">
        <v>-3058.1099999999997</v>
      </c>
      <c r="V155" s="1">
        <v>-3151.9500000000003</v>
      </c>
      <c r="W155" s="1">
        <v>-3110.2499999999995</v>
      </c>
      <c r="X155" s="1">
        <v>-3161.33</v>
      </c>
      <c r="Y155" s="1">
        <v>-3503.3700000000003</v>
      </c>
      <c r="Z155" t="s">
        <v>521</v>
      </c>
    </row>
    <row r="156" spans="1:26" x14ac:dyDescent="0.55000000000000004">
      <c r="A156" t="str">
        <f>VLOOKUP(B156,[1]jurisdictions!$E$1:$F$65536,2,FALSE)</f>
        <v>DS371000</v>
      </c>
      <c r="B156" t="s">
        <v>151</v>
      </c>
      <c r="C156" s="1">
        <v>-2152.0300000000002</v>
      </c>
      <c r="D156" s="1">
        <v>-2067.6000000000004</v>
      </c>
      <c r="E156" s="1">
        <v>-2169.4300000000003</v>
      </c>
      <c r="F156" s="1">
        <v>-3345.4900000000007</v>
      </c>
      <c r="G156" s="1">
        <v>-3581.09</v>
      </c>
      <c r="H156" s="1">
        <v>-3605.0199999999995</v>
      </c>
      <c r="I156" s="1">
        <v>-3631.5399999999995</v>
      </c>
      <c r="J156" s="1">
        <v>-4945.71</v>
      </c>
      <c r="K156" s="1">
        <v>-4525.79</v>
      </c>
      <c r="L156" s="1">
        <v>-4518.13</v>
      </c>
      <c r="M156" s="1">
        <v>-4198.41</v>
      </c>
      <c r="N156" s="1">
        <v>-4148.2299999999996</v>
      </c>
      <c r="O156" s="1">
        <v>-4374.92</v>
      </c>
      <c r="P156" s="1">
        <v>-4476.5</v>
      </c>
      <c r="Q156" s="1">
        <v>-4514.0600000000004</v>
      </c>
      <c r="R156" s="1">
        <v>-4815.1399999999994</v>
      </c>
      <c r="S156" s="1">
        <v>-4315.09</v>
      </c>
      <c r="T156" s="1">
        <v>-4263.3599999999997</v>
      </c>
      <c r="U156" s="1">
        <v>-4108.9500000000007</v>
      </c>
      <c r="V156" s="1">
        <v>-4001.6200000000003</v>
      </c>
      <c r="W156" s="1">
        <v>-3987.75</v>
      </c>
      <c r="X156" s="1">
        <v>-3813.37</v>
      </c>
      <c r="Y156" s="1">
        <v>-3646.2799999999997</v>
      </c>
      <c r="Z156" t="s">
        <v>521</v>
      </c>
    </row>
    <row r="157" spans="1:26" x14ac:dyDescent="0.55000000000000004">
      <c r="A157" t="str">
        <f>VLOOKUP(B157,[1]jurisdictions!$E$1:$F$65536,2,FALSE)</f>
        <v>DS380001</v>
      </c>
      <c r="B157" t="s">
        <v>152</v>
      </c>
      <c r="C157" s="1">
        <v>-10305.359999999999</v>
      </c>
      <c r="D157" s="1">
        <v>-7745.4599999999991</v>
      </c>
      <c r="E157" s="1">
        <v>-7497.9300000000012</v>
      </c>
      <c r="F157" s="1">
        <v>-8044.24</v>
      </c>
      <c r="G157" s="1">
        <v>-7993.0899999999992</v>
      </c>
      <c r="H157" s="1">
        <v>-7727.1699999999992</v>
      </c>
      <c r="I157" s="1">
        <v>-7183.5599999999995</v>
      </c>
      <c r="J157" s="1">
        <v>-8673</v>
      </c>
      <c r="K157" s="1">
        <v>-8170.1899999999987</v>
      </c>
      <c r="L157" s="1">
        <v>-8364.2199999999993</v>
      </c>
      <c r="M157" s="1">
        <v>-8463.18</v>
      </c>
      <c r="N157" s="1">
        <v>-8170.7999999999984</v>
      </c>
      <c r="O157" s="1">
        <v>-7807.58</v>
      </c>
      <c r="P157" s="1">
        <v>-7645.63</v>
      </c>
      <c r="Q157" s="1">
        <v>-8006.57</v>
      </c>
      <c r="R157" s="1">
        <v>-7783.44</v>
      </c>
      <c r="S157" s="1">
        <v>-8092.97</v>
      </c>
      <c r="T157" s="1">
        <v>-7958.17</v>
      </c>
      <c r="U157" s="1">
        <v>-8418.4200000000019</v>
      </c>
      <c r="V157" s="1">
        <v>-8202.7099999999991</v>
      </c>
      <c r="W157" s="1">
        <v>-8012.9499999999989</v>
      </c>
      <c r="X157" s="1">
        <v>-8407.91</v>
      </c>
      <c r="Y157" s="1">
        <v>-9181.1</v>
      </c>
      <c r="Z157" t="s">
        <v>522</v>
      </c>
    </row>
    <row r="158" spans="1:26" x14ac:dyDescent="0.55000000000000004">
      <c r="A158" t="str">
        <f>VLOOKUP(B158,[1]jurisdictions!$E$1:$F$65536,2,FALSE)</f>
        <v>DS380002</v>
      </c>
      <c r="B158" t="s">
        <v>153</v>
      </c>
      <c r="C158" s="1">
        <v>-212996.17000000004</v>
      </c>
      <c r="D158" s="1">
        <v>-148643.18999999997</v>
      </c>
      <c r="E158" s="1">
        <v>-141665.51</v>
      </c>
      <c r="F158" s="1">
        <v>-138095.15</v>
      </c>
      <c r="G158" s="1">
        <v>-128397.75</v>
      </c>
      <c r="H158" s="1">
        <v>-123968.82</v>
      </c>
      <c r="I158" s="1">
        <v>-120374.87999999999</v>
      </c>
      <c r="J158" s="1">
        <v>-148742.99</v>
      </c>
      <c r="K158" s="1">
        <v>-140208.88</v>
      </c>
      <c r="L158" s="1">
        <v>-133317.10999999999</v>
      </c>
      <c r="M158" s="1">
        <v>-133324.38999999998</v>
      </c>
      <c r="N158" s="1">
        <v>-126401.12</v>
      </c>
      <c r="O158" s="1">
        <v>-125271.83</v>
      </c>
      <c r="P158" s="1">
        <v>-122202.71</v>
      </c>
      <c r="Q158" s="1">
        <v>-121656.45999999999</v>
      </c>
      <c r="R158" s="1">
        <v>-124229.58</v>
      </c>
      <c r="S158" s="1">
        <v>-127282.29000000001</v>
      </c>
      <c r="T158" s="1">
        <v>-126827.70999999998</v>
      </c>
      <c r="U158" s="1">
        <v>-124575.37999999999</v>
      </c>
      <c r="V158" s="1">
        <v>-124428.81</v>
      </c>
      <c r="W158" s="1">
        <v>-120824.47000000003</v>
      </c>
      <c r="X158" s="1">
        <v>-119334.02</v>
      </c>
      <c r="Y158" s="1">
        <v>-117168.84</v>
      </c>
      <c r="Z158" t="s">
        <v>522</v>
      </c>
    </row>
    <row r="159" spans="1:26" x14ac:dyDescent="0.55000000000000004">
      <c r="A159" t="str">
        <f>VLOOKUP(B159,[1]jurisdictions!$E$1:$F$65536,2,FALSE)</f>
        <v>DS380003</v>
      </c>
      <c r="B159" t="s">
        <v>154</v>
      </c>
      <c r="C159" s="1">
        <v>-9651.76</v>
      </c>
      <c r="D159" s="1">
        <v>-8313.18</v>
      </c>
      <c r="E159" s="1">
        <v>-7991.9999999999991</v>
      </c>
      <c r="F159" s="1">
        <v>-8218.2200000000012</v>
      </c>
      <c r="G159" s="1">
        <v>-7953.0499999999993</v>
      </c>
      <c r="H159" s="1">
        <v>-7551.2799999999979</v>
      </c>
      <c r="I159" s="1">
        <v>-7403.6399999999994</v>
      </c>
      <c r="J159" s="1">
        <v>-8570.08</v>
      </c>
      <c r="K159" s="1">
        <v>-8829.2799999999988</v>
      </c>
      <c r="L159" s="1">
        <v>-9193.9500000000007</v>
      </c>
      <c r="M159" s="1">
        <v>-9418.7100000000009</v>
      </c>
      <c r="N159" s="1">
        <v>-9474.27</v>
      </c>
      <c r="O159" s="1">
        <v>-9074.6299999999992</v>
      </c>
      <c r="P159" s="1">
        <v>-8781.0000000000018</v>
      </c>
      <c r="Q159" s="1">
        <v>-9159.51</v>
      </c>
      <c r="R159" s="1">
        <v>-9250.11</v>
      </c>
      <c r="S159" s="1">
        <v>-9501.75</v>
      </c>
      <c r="T159" s="1">
        <v>-9508.91</v>
      </c>
      <c r="U159" s="1">
        <v>-9052.7199999999993</v>
      </c>
      <c r="V159" s="1">
        <v>-7658.26</v>
      </c>
      <c r="W159" s="1">
        <v>-7745.59</v>
      </c>
      <c r="X159" s="1">
        <v>-8193.8200000000015</v>
      </c>
      <c r="Y159" s="1">
        <v>-7710.01</v>
      </c>
      <c r="Z159" t="s">
        <v>522</v>
      </c>
    </row>
    <row r="160" spans="1:26" x14ac:dyDescent="0.55000000000000004">
      <c r="A160" t="str">
        <f>VLOOKUP(B160,[1]jurisdictions!$E$1:$F$65536,2,FALSE)</f>
        <v>DS381000</v>
      </c>
      <c r="B160" t="s">
        <v>155</v>
      </c>
      <c r="C160" s="1">
        <v>-61499.1</v>
      </c>
      <c r="D160" s="1">
        <v>-54301.430000000008</v>
      </c>
      <c r="E160" s="1">
        <v>-85242.92</v>
      </c>
      <c r="F160" s="1">
        <v>-110131.74000000002</v>
      </c>
      <c r="G160" s="1">
        <v>-107074.01000000001</v>
      </c>
      <c r="H160" s="1">
        <v>-119288.93000000001</v>
      </c>
      <c r="I160" s="1">
        <v>-120369.82</v>
      </c>
      <c r="J160" s="1">
        <v>-135417.25</v>
      </c>
      <c r="K160" s="1">
        <v>-130958.17</v>
      </c>
      <c r="L160" s="1">
        <v>-144026.42999999996</v>
      </c>
      <c r="M160" s="1">
        <v>-141600.66999999998</v>
      </c>
      <c r="N160" s="1">
        <v>-139520.31000000003</v>
      </c>
      <c r="O160" s="1">
        <v>-147304.62999999998</v>
      </c>
      <c r="P160" s="1">
        <v>-148030.6</v>
      </c>
      <c r="Q160" s="1">
        <v>-147567.31999999998</v>
      </c>
      <c r="R160" s="1">
        <v>-145322.46000000002</v>
      </c>
      <c r="S160" s="1">
        <v>-144000.48000000001</v>
      </c>
      <c r="T160" s="1">
        <v>-138855.88</v>
      </c>
      <c r="U160" s="1">
        <v>-140916.46</v>
      </c>
      <c r="V160" s="1">
        <v>-136591.52000000002</v>
      </c>
      <c r="W160" s="1">
        <v>-135872.42000000001</v>
      </c>
      <c r="X160" s="1">
        <v>-133322.06999999998</v>
      </c>
      <c r="Y160" s="1">
        <v>-135816.88</v>
      </c>
      <c r="Z160" t="s">
        <v>522</v>
      </c>
    </row>
    <row r="161" spans="1:26" x14ac:dyDescent="0.55000000000000004">
      <c r="A161" t="str">
        <f>VLOOKUP(B161,[1]jurisdictions!$E$1:$F$65536,2,FALSE)</f>
        <v>DS390001</v>
      </c>
      <c r="B161" t="s">
        <v>156</v>
      </c>
      <c r="C161" s="1">
        <v>-1149.4100000000001</v>
      </c>
      <c r="D161" s="1">
        <v>-975.56999999999994</v>
      </c>
      <c r="E161" s="1">
        <v>-780.25</v>
      </c>
      <c r="F161" s="1">
        <v>-646.42999999999995</v>
      </c>
      <c r="G161" s="1">
        <v>-586.53</v>
      </c>
      <c r="H161" s="1">
        <v>-541.02</v>
      </c>
      <c r="I161" s="1">
        <v>-515.77</v>
      </c>
      <c r="J161" s="1">
        <v>-1447.84</v>
      </c>
      <c r="K161" s="1">
        <v>-1068.76</v>
      </c>
      <c r="L161" s="1">
        <v>-1080.8000000000002</v>
      </c>
      <c r="M161" s="1">
        <v>-891.57999999999981</v>
      </c>
      <c r="N161" s="1">
        <v>-843.92000000000007</v>
      </c>
      <c r="O161" s="1">
        <v>-754.90000000000009</v>
      </c>
      <c r="P161" s="1">
        <v>-728</v>
      </c>
      <c r="Q161" s="1">
        <v>-761.14</v>
      </c>
      <c r="R161" s="1">
        <v>-664.91</v>
      </c>
      <c r="S161" s="1">
        <v>-623.78</v>
      </c>
      <c r="T161" s="1">
        <v>-629.19999999999993</v>
      </c>
      <c r="U161" s="1">
        <v>-734.43000000000006</v>
      </c>
      <c r="V161" s="1">
        <v>-758.06</v>
      </c>
      <c r="W161" s="1">
        <v>-784.1400000000001</v>
      </c>
      <c r="X161" s="1">
        <v>-778.49</v>
      </c>
      <c r="Y161" s="1">
        <v>-856.8900000000001</v>
      </c>
      <c r="Z161" t="s">
        <v>523</v>
      </c>
    </row>
    <row r="162" spans="1:26" x14ac:dyDescent="0.55000000000000004">
      <c r="A162" t="str">
        <f>VLOOKUP(B162,[1]jurisdictions!$E$1:$F$65536,2,FALSE)</f>
        <v>DS390002</v>
      </c>
      <c r="B162" t="s">
        <v>157</v>
      </c>
      <c r="C162" s="1">
        <v>-3.3600000000000003</v>
      </c>
      <c r="D162" s="1">
        <v>-1.93</v>
      </c>
      <c r="E162" s="1">
        <v>-2.2399999999999998</v>
      </c>
      <c r="F162" s="1">
        <v>-2.4099999999999997</v>
      </c>
      <c r="G162" s="1">
        <v>-2.52</v>
      </c>
      <c r="H162" s="1">
        <v>-2.9299999999999997</v>
      </c>
      <c r="I162" s="1">
        <v>-3.13</v>
      </c>
      <c r="J162" s="1">
        <v>-4.8600000000000003</v>
      </c>
      <c r="K162" s="1">
        <v>-4.92</v>
      </c>
      <c r="L162" s="1">
        <v>-5.44</v>
      </c>
      <c r="M162" s="1">
        <v>-5.42</v>
      </c>
      <c r="N162" s="1">
        <v>-4.9300000000000006</v>
      </c>
      <c r="O162" s="1">
        <v>-5.4600000000000009</v>
      </c>
      <c r="P162" s="1">
        <v>-5.26</v>
      </c>
      <c r="Q162" s="1">
        <v>-4.7300000000000004</v>
      </c>
      <c r="R162" s="1">
        <v>-4.5200000000000005</v>
      </c>
      <c r="S162" s="1">
        <v>-4.7300000000000004</v>
      </c>
      <c r="T162" s="1">
        <v>-4.1099999999999994</v>
      </c>
      <c r="U162" s="1">
        <v>-3.9499999999999997</v>
      </c>
      <c r="V162" s="1">
        <v>-4.2299999999999995</v>
      </c>
      <c r="W162" s="1">
        <v>-4.0900000000000007</v>
      </c>
      <c r="X162" s="1">
        <v>-3.9599999999999995</v>
      </c>
      <c r="Y162" s="1">
        <v>-3.5</v>
      </c>
      <c r="Z162" t="s">
        <v>523</v>
      </c>
    </row>
    <row r="163" spans="1:26" x14ac:dyDescent="0.55000000000000004">
      <c r="A163" t="str">
        <f>VLOOKUP(B163,[1]jurisdictions!$E$1:$F$65536,2,FALSE)</f>
        <v>DS390003</v>
      </c>
      <c r="B163" t="s">
        <v>158</v>
      </c>
      <c r="C163" s="1">
        <v>-0.52</v>
      </c>
      <c r="D163" s="1">
        <v>-0.28999999999999998</v>
      </c>
      <c r="E163" s="1">
        <v>-0.28999999999999998</v>
      </c>
      <c r="F163" s="1">
        <v>-0.26999999999999996</v>
      </c>
      <c r="G163" s="1">
        <v>-0.29999999999999993</v>
      </c>
      <c r="H163" s="1">
        <v>-0.31000000000000005</v>
      </c>
      <c r="I163" s="1">
        <v>-0.33000000000000007</v>
      </c>
      <c r="J163" s="1">
        <v>-0.45999999999999996</v>
      </c>
      <c r="K163" s="1">
        <v>-0.4900000000000001</v>
      </c>
      <c r="L163" s="1">
        <v>-0.45999999999999996</v>
      </c>
      <c r="M163" s="1">
        <v>-0.36999999999999988</v>
      </c>
      <c r="N163" s="1">
        <v>-0.28999999999999992</v>
      </c>
      <c r="O163" s="1">
        <v>-0.32000000000000006</v>
      </c>
      <c r="P163" s="1">
        <v>-0.29999999999999993</v>
      </c>
      <c r="Q163" s="1">
        <v>-0.30000000000000004</v>
      </c>
      <c r="R163" s="1">
        <v>-0.26999999999999996</v>
      </c>
      <c r="S163" s="1">
        <v>-0.26999999999999991</v>
      </c>
      <c r="T163" s="1">
        <v>-0.24999999999999994</v>
      </c>
      <c r="U163" s="1">
        <v>-1.06</v>
      </c>
      <c r="V163" s="1">
        <v>-0.54999999999999993</v>
      </c>
      <c r="W163" s="1">
        <v>-0.64000000000000012</v>
      </c>
      <c r="X163" s="1">
        <v>-0.86</v>
      </c>
      <c r="Y163" s="1">
        <v>-0.28000000000000003</v>
      </c>
      <c r="Z163" t="s">
        <v>523</v>
      </c>
    </row>
    <row r="164" spans="1:26" x14ac:dyDescent="0.55000000000000004">
      <c r="A164" t="str">
        <f>VLOOKUP(B164,[1]jurisdictions!$E$1:$F$65536,2,FALSE)</f>
        <v>DS390004</v>
      </c>
      <c r="B164" t="s">
        <v>159</v>
      </c>
      <c r="C164" s="1">
        <v>-50.040000000000006</v>
      </c>
      <c r="D164" s="1">
        <v>-41.910000000000004</v>
      </c>
      <c r="E164" s="1">
        <v>-32.769999999999996</v>
      </c>
      <c r="F164" s="1">
        <v>-32.33</v>
      </c>
      <c r="G164" s="1">
        <v>-31.7</v>
      </c>
      <c r="H164" s="1">
        <v>-30.64</v>
      </c>
      <c r="I164" s="1">
        <v>-25.919999999999998</v>
      </c>
      <c r="J164" s="1">
        <v>-29.659999999999997</v>
      </c>
      <c r="K164" s="1">
        <v>-23.339999999999996</v>
      </c>
      <c r="L164" s="1">
        <v>-24.83</v>
      </c>
      <c r="M164" s="1">
        <v>-39.21</v>
      </c>
      <c r="N164" s="1">
        <v>-51.459999999999994</v>
      </c>
      <c r="O164" s="1">
        <v>-34.31</v>
      </c>
      <c r="P164" s="1">
        <v>-33.410000000000004</v>
      </c>
      <c r="Q164" s="1">
        <v>-38.979999999999997</v>
      </c>
      <c r="R164" s="1">
        <v>-43.74</v>
      </c>
      <c r="S164" s="1">
        <v>-43.340000000000018</v>
      </c>
      <c r="T164" s="1">
        <v>-31.62</v>
      </c>
      <c r="U164" s="1">
        <v>-36.97999999999999</v>
      </c>
      <c r="V164" s="1">
        <v>-39.470000000000006</v>
      </c>
      <c r="W164" s="1">
        <v>-41.320000000000007</v>
      </c>
      <c r="X164" s="1">
        <v>-51.849999999999994</v>
      </c>
      <c r="Y164" s="1">
        <v>-66.92</v>
      </c>
      <c r="Z164" t="s">
        <v>523</v>
      </c>
    </row>
    <row r="165" spans="1:26" x14ac:dyDescent="0.55000000000000004">
      <c r="A165" t="str">
        <f>VLOOKUP(B165,[1]jurisdictions!$E$1:$F$65536,2,FALSE)</f>
        <v>DS390005</v>
      </c>
      <c r="B165" t="s">
        <v>160</v>
      </c>
      <c r="C165" s="1">
        <v>-23.57</v>
      </c>
      <c r="D165" s="1">
        <v>-22.52</v>
      </c>
      <c r="E165" s="1">
        <v>-7.5399999999999991</v>
      </c>
      <c r="F165" s="1">
        <v>-5.45</v>
      </c>
      <c r="G165" s="1">
        <v>-7.5399999999999991</v>
      </c>
      <c r="H165" s="1">
        <v>-5.8800000000000008</v>
      </c>
      <c r="I165" s="1">
        <v>-5.27</v>
      </c>
      <c r="J165" s="1">
        <v>-4.1500000000000004</v>
      </c>
      <c r="K165" s="1">
        <v>-4.21</v>
      </c>
      <c r="L165" s="1">
        <v>-4.76</v>
      </c>
      <c r="M165" s="1">
        <v>-7.68</v>
      </c>
      <c r="N165" s="1">
        <v>-10.049999999999999</v>
      </c>
      <c r="O165" s="1">
        <v>-4.9499999999999993</v>
      </c>
      <c r="P165" s="1">
        <v>-5.3000000000000007</v>
      </c>
      <c r="Q165" s="1">
        <v>-6.0100000000000016</v>
      </c>
      <c r="R165" s="1">
        <v>-6.0400000000000009</v>
      </c>
      <c r="S165" s="1">
        <v>-6.4800000000000013</v>
      </c>
      <c r="T165" s="1">
        <v>-6.5400000000000009</v>
      </c>
      <c r="U165" s="1">
        <v>-7.339999999999999</v>
      </c>
      <c r="V165" s="1">
        <v>-6.28</v>
      </c>
      <c r="W165" s="1">
        <v>-6.0799999999999992</v>
      </c>
      <c r="X165" s="1">
        <v>-7.34</v>
      </c>
      <c r="Y165" s="1">
        <v>-9.3999999999999986</v>
      </c>
      <c r="Z165" t="s">
        <v>523</v>
      </c>
    </row>
    <row r="166" spans="1:26" x14ac:dyDescent="0.55000000000000004">
      <c r="A166" t="str">
        <f>VLOOKUP(B166,[1]jurisdictions!$E$1:$F$65536,2,FALSE)</f>
        <v>DS391000</v>
      </c>
      <c r="B166" t="s">
        <v>161</v>
      </c>
      <c r="C166" s="1">
        <v>-31.08</v>
      </c>
      <c r="D166" s="1">
        <v>-40.350000000000009</v>
      </c>
      <c r="E166" s="1">
        <v>-51.160000000000004</v>
      </c>
      <c r="F166" s="1">
        <v>-38.89</v>
      </c>
      <c r="G166" s="1">
        <v>-55.54</v>
      </c>
      <c r="H166" s="1">
        <v>-51.56</v>
      </c>
      <c r="I166" s="1">
        <v>-237.68999999999994</v>
      </c>
      <c r="J166" s="1">
        <v>-559.43000000000006</v>
      </c>
      <c r="K166" s="1">
        <v>-565.84</v>
      </c>
      <c r="L166" s="1">
        <v>-575.32999999999993</v>
      </c>
      <c r="M166" s="1">
        <v>-537.44999999999993</v>
      </c>
      <c r="N166" s="1">
        <v>-526.25</v>
      </c>
      <c r="O166" s="1">
        <v>-565.87999999999988</v>
      </c>
      <c r="P166" s="1">
        <v>-559.9899999999999</v>
      </c>
      <c r="Q166" s="1">
        <v>-541.5</v>
      </c>
      <c r="R166" s="1">
        <v>-508.13999999999993</v>
      </c>
      <c r="S166" s="1">
        <v>-490.91999999999996</v>
      </c>
      <c r="T166" s="1">
        <v>-421.02</v>
      </c>
      <c r="U166" s="1">
        <v>-444.89999999999992</v>
      </c>
      <c r="V166" s="1">
        <v>-409.3</v>
      </c>
      <c r="W166" s="1">
        <v>-390.11</v>
      </c>
      <c r="X166" s="1">
        <v>-349.03999999999996</v>
      </c>
      <c r="Y166" s="1">
        <v>-357.33</v>
      </c>
      <c r="Z166" t="s">
        <v>523</v>
      </c>
    </row>
    <row r="167" spans="1:26" x14ac:dyDescent="0.55000000000000004">
      <c r="A167" t="str">
        <f>VLOOKUP(B167,[1]jurisdictions!$E$1:$F$65536,2,FALSE)</f>
        <v>DS400001</v>
      </c>
      <c r="B167" t="s">
        <v>162</v>
      </c>
      <c r="C167" s="1">
        <v>-375.45000000000005</v>
      </c>
      <c r="D167" s="1">
        <v>-321.56</v>
      </c>
      <c r="E167" s="1">
        <v>-329.70000000000005</v>
      </c>
      <c r="F167" s="1">
        <v>-452.71999999999997</v>
      </c>
      <c r="G167" s="1">
        <v>-537.1</v>
      </c>
      <c r="H167" s="1">
        <v>-406.94000000000005</v>
      </c>
      <c r="I167" s="1">
        <v>-436.63</v>
      </c>
      <c r="J167" s="1">
        <v>-544.41</v>
      </c>
      <c r="K167" s="1">
        <v>-509.26</v>
      </c>
      <c r="L167" s="1">
        <v>-468.23999999999995</v>
      </c>
      <c r="M167" s="1">
        <v>-425.12999999999988</v>
      </c>
      <c r="N167" s="1">
        <v>-422.73999999999995</v>
      </c>
      <c r="O167" s="1">
        <v>-387.39</v>
      </c>
      <c r="P167" s="1">
        <v>-396.76999999999992</v>
      </c>
      <c r="Q167" s="1">
        <v>-434.42999999999995</v>
      </c>
      <c r="R167" s="1">
        <v>-476.59</v>
      </c>
      <c r="S167" s="1">
        <v>-494.09000000000003</v>
      </c>
      <c r="T167" s="1">
        <v>-437.72999999999996</v>
      </c>
      <c r="U167" s="1">
        <v>-610.34</v>
      </c>
      <c r="V167" s="1">
        <v>-633.65</v>
      </c>
      <c r="W167" s="1">
        <v>-853.42000000000007</v>
      </c>
      <c r="X167" s="1">
        <v>-970.5100000000001</v>
      </c>
      <c r="Y167" s="1">
        <v>-1069.99</v>
      </c>
      <c r="Z167" t="s">
        <v>524</v>
      </c>
    </row>
    <row r="168" spans="1:26" x14ac:dyDescent="0.55000000000000004">
      <c r="A168" t="str">
        <f>VLOOKUP(B168,[1]jurisdictions!$E$1:$F$65536,2,FALSE)</f>
        <v>DS400002</v>
      </c>
      <c r="B168" t="s">
        <v>163</v>
      </c>
      <c r="C168" s="1">
        <v>-705.79</v>
      </c>
      <c r="D168" s="1">
        <v>-559.48</v>
      </c>
      <c r="E168" s="1">
        <v>-563.14</v>
      </c>
      <c r="F168" s="1">
        <v>-548.6</v>
      </c>
      <c r="G168" s="1">
        <v>-547.21</v>
      </c>
      <c r="H168" s="1">
        <v>-537.82999999999993</v>
      </c>
      <c r="I168" s="1">
        <v>-601.56000000000006</v>
      </c>
      <c r="J168" s="1">
        <v>-809.55000000000018</v>
      </c>
      <c r="K168" s="1">
        <v>-797.2</v>
      </c>
      <c r="L168" s="1">
        <v>-1226.22</v>
      </c>
      <c r="M168" s="1">
        <v>-1568.65</v>
      </c>
      <c r="N168" s="1">
        <v>-1684.5400000000002</v>
      </c>
      <c r="O168" s="1">
        <v>-1683.1999999999998</v>
      </c>
      <c r="P168" s="1">
        <v>-1751.29</v>
      </c>
      <c r="Q168" s="1">
        <v>-1829.8400000000004</v>
      </c>
      <c r="R168" s="1">
        <v>-1817.76</v>
      </c>
      <c r="S168" s="1">
        <v>-2068.15</v>
      </c>
      <c r="T168" s="1">
        <v>-2153.81</v>
      </c>
      <c r="U168" s="1">
        <v>-2146.7000000000003</v>
      </c>
      <c r="V168" s="1">
        <v>-2125.4499999999998</v>
      </c>
      <c r="W168" s="1">
        <v>-2247.81</v>
      </c>
      <c r="X168" s="1">
        <v>-2215.17</v>
      </c>
      <c r="Y168" s="1">
        <v>-2204</v>
      </c>
      <c r="Z168" t="s">
        <v>524</v>
      </c>
    </row>
    <row r="169" spans="1:26" x14ac:dyDescent="0.55000000000000004">
      <c r="A169" t="str">
        <f>VLOOKUP(B169,[1]jurisdictions!$E$1:$F$65536,2,FALSE)</f>
        <v>DS400003</v>
      </c>
      <c r="B169" t="s">
        <v>164</v>
      </c>
      <c r="C169" s="1">
        <v>-64.359999999999985</v>
      </c>
      <c r="D169" s="1">
        <v>-72.829999999999984</v>
      </c>
      <c r="E169" s="1">
        <v>-81.339999999999989</v>
      </c>
      <c r="F169" s="1">
        <v>-112.72</v>
      </c>
      <c r="G169" s="1">
        <v>-150.21</v>
      </c>
      <c r="H169" s="1">
        <v>-123.87</v>
      </c>
      <c r="I169" s="1">
        <v>-113.63</v>
      </c>
      <c r="J169" s="1">
        <v>-137.31</v>
      </c>
      <c r="K169" s="1">
        <v>-137.02000000000001</v>
      </c>
      <c r="L169" s="1">
        <v>-138.6</v>
      </c>
      <c r="M169" s="1">
        <v>-130.78</v>
      </c>
      <c r="N169" s="1">
        <v>-101.75</v>
      </c>
      <c r="O169" s="1">
        <v>-100.19</v>
      </c>
      <c r="P169" s="1">
        <v>-128.13</v>
      </c>
      <c r="Q169" s="1">
        <v>-113.76</v>
      </c>
      <c r="R169" s="1">
        <v>-119.68999999999997</v>
      </c>
      <c r="S169" s="1">
        <v>-129.85999999999999</v>
      </c>
      <c r="T169" s="1">
        <v>-114.83000000000001</v>
      </c>
      <c r="U169" s="1">
        <v>-103.86</v>
      </c>
      <c r="V169" s="1">
        <v>-91.59</v>
      </c>
      <c r="W169" s="1">
        <v>-118.82000000000001</v>
      </c>
      <c r="X169" s="1">
        <v>-108.96000000000001</v>
      </c>
      <c r="Y169" s="1">
        <v>-92.28</v>
      </c>
      <c r="Z169" t="s">
        <v>524</v>
      </c>
    </row>
    <row r="170" spans="1:26" x14ac:dyDescent="0.55000000000000004">
      <c r="A170" t="str">
        <f>VLOOKUP(B170,[1]jurisdictions!$E$1:$F$65536,2,FALSE)</f>
        <v>DS400004</v>
      </c>
      <c r="B170" t="s">
        <v>165</v>
      </c>
      <c r="C170" s="1">
        <v>-3777.5999999999995</v>
      </c>
      <c r="D170" s="1">
        <v>-3436.35</v>
      </c>
      <c r="E170" s="1">
        <v>-3571.0500000000006</v>
      </c>
      <c r="F170" s="1">
        <v>-3728.73</v>
      </c>
      <c r="G170" s="1">
        <v>-3892.8</v>
      </c>
      <c r="H170" s="1">
        <v>-3769.5800000000004</v>
      </c>
      <c r="I170" s="1">
        <v>-3784.12</v>
      </c>
      <c r="J170" s="1">
        <v>-4600.47</v>
      </c>
      <c r="K170" s="1">
        <v>-4665.0499999999993</v>
      </c>
      <c r="L170" s="1">
        <v>-4819.34</v>
      </c>
      <c r="M170" s="1">
        <v>-4865.7199999999993</v>
      </c>
      <c r="N170" s="1">
        <v>-5167.4600000000009</v>
      </c>
      <c r="O170" s="1">
        <v>-4877.57</v>
      </c>
      <c r="P170" s="1">
        <v>-5002.0600000000004</v>
      </c>
      <c r="Q170" s="1">
        <v>-5135.3399999999992</v>
      </c>
      <c r="R170" s="1">
        <v>-4943.9500000000007</v>
      </c>
      <c r="S170" s="1">
        <v>-5259.91</v>
      </c>
      <c r="T170" s="1">
        <v>-5514.64</v>
      </c>
      <c r="U170" s="1">
        <v>-5656.36</v>
      </c>
      <c r="V170" s="1">
        <v>-5916.2400000000007</v>
      </c>
      <c r="W170" s="1">
        <v>-5820.2099999999991</v>
      </c>
      <c r="X170" s="1">
        <v>-5676.37</v>
      </c>
      <c r="Y170" s="1">
        <v>-5744.2900000000018</v>
      </c>
      <c r="Z170" t="s">
        <v>524</v>
      </c>
    </row>
    <row r="171" spans="1:26" x14ac:dyDescent="0.55000000000000004">
      <c r="A171" t="str">
        <f>VLOOKUP(B171,[1]jurisdictions!$E$1:$F$65536,2,FALSE)</f>
        <v>DS400005</v>
      </c>
      <c r="B171" t="s">
        <v>166</v>
      </c>
      <c r="C171" s="1">
        <v>-12002.56</v>
      </c>
      <c r="D171" s="1">
        <v>-8626.43</v>
      </c>
      <c r="E171" s="1">
        <v>-7995.4</v>
      </c>
      <c r="F171" s="1">
        <v>-7466.2599999999984</v>
      </c>
      <c r="G171" s="1">
        <v>-7219.2900000000009</v>
      </c>
      <c r="H171" s="1">
        <v>-6471.9000000000005</v>
      </c>
      <c r="I171" s="1">
        <v>-6201.4199999999992</v>
      </c>
      <c r="J171" s="1">
        <v>-7272.23</v>
      </c>
      <c r="K171" s="1">
        <v>-7079.8300000000008</v>
      </c>
      <c r="L171" s="1">
        <v>-7411.37</v>
      </c>
      <c r="M171" s="1">
        <v>-7184.5</v>
      </c>
      <c r="N171" s="1">
        <v>-7856.74</v>
      </c>
      <c r="O171" s="1">
        <v>-6999.91</v>
      </c>
      <c r="P171" s="1">
        <v>-7005.7000000000007</v>
      </c>
      <c r="Q171" s="1">
        <v>-7434.3099999999995</v>
      </c>
      <c r="R171" s="1">
        <v>-7731.8000000000011</v>
      </c>
      <c r="S171" s="1">
        <v>-8520.58</v>
      </c>
      <c r="T171" s="1">
        <v>-8718.7100000000009</v>
      </c>
      <c r="U171" s="1">
        <v>-9128.44</v>
      </c>
      <c r="V171" s="1">
        <v>-9383.4500000000007</v>
      </c>
      <c r="W171" s="1">
        <v>-9220.51</v>
      </c>
      <c r="X171" s="1">
        <v>-9189.27</v>
      </c>
      <c r="Y171" s="1">
        <v>-9944.2099999999991</v>
      </c>
      <c r="Z171" t="s">
        <v>524</v>
      </c>
    </row>
    <row r="172" spans="1:26" x14ac:dyDescent="0.55000000000000004">
      <c r="A172" t="str">
        <f>VLOOKUP(B172,[1]jurisdictions!$E$1:$F$65536,2,FALSE)</f>
        <v>DS401000</v>
      </c>
      <c r="B172" t="s">
        <v>167</v>
      </c>
      <c r="C172" s="1">
        <v>-6151.2500000000009</v>
      </c>
      <c r="D172" s="1">
        <v>-4957.07</v>
      </c>
      <c r="E172" s="1">
        <v>-5157.82</v>
      </c>
      <c r="F172" s="1">
        <v>-5064.8099999999995</v>
      </c>
      <c r="G172" s="1">
        <v>-4929.5200000000004</v>
      </c>
      <c r="H172" s="1">
        <v>-5475.6400000000012</v>
      </c>
      <c r="I172" s="1">
        <v>-5964.2</v>
      </c>
      <c r="J172" s="1">
        <v>-7052.4799999999987</v>
      </c>
      <c r="K172" s="1">
        <v>-7174.34</v>
      </c>
      <c r="L172" s="1">
        <v>-7295.0499999999993</v>
      </c>
      <c r="M172" s="1">
        <v>-7445.82</v>
      </c>
      <c r="N172" s="1">
        <v>-7761.5800000000008</v>
      </c>
      <c r="O172" s="1">
        <v>-7670.3200000000015</v>
      </c>
      <c r="P172" s="1">
        <v>-7839.8599999999988</v>
      </c>
      <c r="Q172" s="1">
        <v>-7915.7099999999991</v>
      </c>
      <c r="R172" s="1">
        <v>-7585.0700000000006</v>
      </c>
      <c r="S172" s="1">
        <v>-8109.1200000000008</v>
      </c>
      <c r="T172" s="1">
        <v>-8153.2100000000009</v>
      </c>
      <c r="U172" s="1">
        <v>-7972.49</v>
      </c>
      <c r="V172" s="1">
        <v>-7961.5399999999991</v>
      </c>
      <c r="W172" s="1">
        <v>-8092.0600000000013</v>
      </c>
      <c r="X172" s="1">
        <v>-7884.08</v>
      </c>
      <c r="Y172" s="1">
        <v>-7367.0099999999993</v>
      </c>
      <c r="Z172" t="s">
        <v>524</v>
      </c>
    </row>
    <row r="173" spans="1:26" x14ac:dyDescent="0.55000000000000004">
      <c r="A173" t="str">
        <f>VLOOKUP(B173,[1]jurisdictions!$E$1:$F$65536,2,FALSE)</f>
        <v>DS410001</v>
      </c>
      <c r="B173" t="s">
        <v>168</v>
      </c>
      <c r="C173" s="1">
        <v>-34.089999999999996</v>
      </c>
      <c r="D173" s="1">
        <v>-33.08</v>
      </c>
      <c r="E173" s="1">
        <v>-20.849999999999998</v>
      </c>
      <c r="F173" s="1">
        <v>-17.740000000000002</v>
      </c>
      <c r="G173" s="1">
        <v>-17.309999999999999</v>
      </c>
      <c r="H173" s="1">
        <v>-15.579999999999998</v>
      </c>
      <c r="I173" s="1">
        <v>-14.44</v>
      </c>
      <c r="J173" s="1">
        <v>-17.439999999999998</v>
      </c>
      <c r="K173" s="1">
        <v>-15.93</v>
      </c>
      <c r="L173" s="1">
        <v>-16.649999999999999</v>
      </c>
      <c r="M173" s="1">
        <v>-18.62</v>
      </c>
      <c r="N173" s="1">
        <v>-21.810000000000002</v>
      </c>
      <c r="O173" s="1">
        <v>-19.04</v>
      </c>
      <c r="P173" s="1">
        <v>-19.75</v>
      </c>
      <c r="Q173" s="1">
        <v>-19.700000000000003</v>
      </c>
      <c r="R173" s="1">
        <v>-20.64</v>
      </c>
      <c r="S173" s="1">
        <v>-23.380000000000003</v>
      </c>
      <c r="T173" s="1">
        <v>-19.800000000000004</v>
      </c>
      <c r="U173" s="1">
        <v>-121.89</v>
      </c>
      <c r="V173" s="1">
        <v>-26.830000000000002</v>
      </c>
      <c r="W173" s="1">
        <v>-28.020000000000007</v>
      </c>
      <c r="X173" s="1">
        <v>-33.31</v>
      </c>
      <c r="Y173" s="1">
        <v>-28.229999999999997</v>
      </c>
      <c r="Z173" t="s">
        <v>525</v>
      </c>
    </row>
    <row r="174" spans="1:26" x14ac:dyDescent="0.55000000000000004">
      <c r="A174" t="str">
        <f>VLOOKUP(B174,[1]jurisdictions!$E$1:$F$65536,2,FALSE)</f>
        <v>DS410002</v>
      </c>
      <c r="B174" t="s">
        <v>169</v>
      </c>
      <c r="C174" s="1">
        <v>-13.98</v>
      </c>
      <c r="D174" s="1">
        <v>-12.420000000000002</v>
      </c>
      <c r="E174" s="1">
        <v>-4.24</v>
      </c>
      <c r="F174" s="1">
        <v>-2.8899999999999997</v>
      </c>
      <c r="G174" s="1">
        <v>-2.7700000000000005</v>
      </c>
      <c r="H174" s="1">
        <v>-2.91</v>
      </c>
      <c r="I174" s="1">
        <v>-3.74</v>
      </c>
      <c r="J174" s="1">
        <v>-4.4000000000000004</v>
      </c>
      <c r="K174" s="1">
        <v>-3.6799999999999997</v>
      </c>
      <c r="L174" s="1">
        <v>-3.45</v>
      </c>
      <c r="M174" s="1">
        <v>-4.7600000000000007</v>
      </c>
      <c r="N174" s="1">
        <v>-6.46</v>
      </c>
      <c r="O174" s="1">
        <v>-4.7</v>
      </c>
      <c r="P174" s="1">
        <v>-4.9800000000000004</v>
      </c>
      <c r="Q174" s="1">
        <v>-4.8999999999999995</v>
      </c>
      <c r="R174" s="1">
        <v>-4.830000000000001</v>
      </c>
      <c r="S174" s="1">
        <v>-4.3699999999999992</v>
      </c>
      <c r="T174" s="1">
        <v>-3.45</v>
      </c>
      <c r="U174" s="1">
        <v>-3.92</v>
      </c>
      <c r="V174" s="1">
        <v>-4.2200000000000006</v>
      </c>
      <c r="W174" s="1">
        <v>-3.6799999999999997</v>
      </c>
      <c r="X174" s="1">
        <v>-3.1900000000000004</v>
      </c>
      <c r="Y174" s="1">
        <v>-3.7299999999999995</v>
      </c>
      <c r="Z174" t="s">
        <v>525</v>
      </c>
    </row>
    <row r="175" spans="1:26" x14ac:dyDescent="0.55000000000000004">
      <c r="A175" t="str">
        <f>VLOOKUP(B175,[1]jurisdictions!$E$1:$F$65536,2,FALSE)</f>
        <v>DS410003</v>
      </c>
      <c r="B175" t="s">
        <v>170</v>
      </c>
      <c r="C175" s="1">
        <v>-66.06</v>
      </c>
      <c r="D175" s="1">
        <v>-72.59</v>
      </c>
      <c r="E175" s="1">
        <v>-64.209999999999994</v>
      </c>
      <c r="F175" s="1">
        <v>-59.63</v>
      </c>
      <c r="G175" s="1">
        <v>-56.189999999999991</v>
      </c>
      <c r="H175" s="1">
        <v>-40.67</v>
      </c>
      <c r="I175" s="1">
        <v>-31.400000000000002</v>
      </c>
      <c r="J175" s="1">
        <v>-49.179999999999986</v>
      </c>
      <c r="K175" s="1">
        <v>-49.29</v>
      </c>
      <c r="L175" s="1">
        <v>-48.769999999999996</v>
      </c>
      <c r="M175" s="1">
        <v>-40.690000000000012</v>
      </c>
      <c r="N175" s="1">
        <v>-43.010000000000005</v>
      </c>
      <c r="O175" s="1">
        <v>-43.3</v>
      </c>
      <c r="P175" s="1">
        <v>-41.970000000000006</v>
      </c>
      <c r="Q175" s="1">
        <v>-38.290000000000006</v>
      </c>
      <c r="R175" s="1">
        <v>-30.58</v>
      </c>
      <c r="S175" s="1">
        <v>-49.15000000000002</v>
      </c>
      <c r="T175" s="1">
        <v>-38.67</v>
      </c>
      <c r="U175" s="1">
        <v>-192.61</v>
      </c>
      <c r="V175" s="1">
        <v>-47.86</v>
      </c>
      <c r="W175" s="1">
        <v>-47.660000000000011</v>
      </c>
      <c r="X175" s="1">
        <v>-46.800000000000004</v>
      </c>
      <c r="Y175" s="1">
        <v>-46.63000000000001</v>
      </c>
      <c r="Z175" t="s">
        <v>525</v>
      </c>
    </row>
    <row r="176" spans="1:26" x14ac:dyDescent="0.55000000000000004">
      <c r="A176" t="str">
        <f>VLOOKUP(B176,[1]jurisdictions!$E$1:$F$65536,2,FALSE)</f>
        <v>DS410004</v>
      </c>
      <c r="B176" t="s">
        <v>171</v>
      </c>
      <c r="C176" s="1">
        <v>-319.16999999999996</v>
      </c>
      <c r="D176" s="1">
        <v>-228.51</v>
      </c>
      <c r="E176" s="1">
        <v>-172.88</v>
      </c>
      <c r="F176" s="1">
        <v>-133.75</v>
      </c>
      <c r="G176" s="1">
        <v>-127.39</v>
      </c>
      <c r="H176" s="1">
        <v>-132.92999999999998</v>
      </c>
      <c r="I176" s="1">
        <v>-121.25</v>
      </c>
      <c r="J176" s="1">
        <v>-118.07</v>
      </c>
      <c r="K176" s="1">
        <v>-117.54999999999998</v>
      </c>
      <c r="L176" s="1">
        <v>-103.41000000000001</v>
      </c>
      <c r="M176" s="1">
        <v>-111.9</v>
      </c>
      <c r="N176" s="1">
        <v>-137.91</v>
      </c>
      <c r="O176" s="1">
        <v>-117.96999999999998</v>
      </c>
      <c r="P176" s="1">
        <v>-125.89000000000001</v>
      </c>
      <c r="Q176" s="1">
        <v>-131.00000000000003</v>
      </c>
      <c r="R176" s="1">
        <v>-127.24</v>
      </c>
      <c r="S176" s="1">
        <v>-142.56</v>
      </c>
      <c r="T176" s="1">
        <v>-127.37</v>
      </c>
      <c r="U176" s="1">
        <v>-164.06</v>
      </c>
      <c r="V176" s="1">
        <v>-181.64</v>
      </c>
      <c r="W176" s="1">
        <v>-187.23999999999998</v>
      </c>
      <c r="X176" s="1">
        <v>-225.68999999999997</v>
      </c>
      <c r="Y176" s="1">
        <v>-263.34999999999997</v>
      </c>
      <c r="Z176" t="s">
        <v>525</v>
      </c>
    </row>
    <row r="177" spans="1:26" x14ac:dyDescent="0.55000000000000004">
      <c r="A177" t="str">
        <f>VLOOKUP(B177,[1]jurisdictions!$E$1:$F$65536,2,FALSE)</f>
        <v>DS410005</v>
      </c>
      <c r="B177" t="s">
        <v>172</v>
      </c>
      <c r="C177" s="1">
        <v>-596.84999999999991</v>
      </c>
      <c r="D177" s="1">
        <v>-493.02000000000004</v>
      </c>
      <c r="E177" s="1">
        <v>-398.20000000000005</v>
      </c>
      <c r="F177" s="1">
        <v>-351.82000000000005</v>
      </c>
      <c r="G177" s="1">
        <v>-407.28000000000009</v>
      </c>
      <c r="H177" s="1">
        <v>-375.17</v>
      </c>
      <c r="I177" s="1">
        <v>-404.24</v>
      </c>
      <c r="J177" s="1">
        <v>-508.52</v>
      </c>
      <c r="K177" s="1">
        <v>-535.67000000000007</v>
      </c>
      <c r="L177" s="1">
        <v>-517.86</v>
      </c>
      <c r="M177" s="1">
        <v>-520.04</v>
      </c>
      <c r="N177" s="1">
        <v>-531.35</v>
      </c>
      <c r="O177" s="1">
        <v>-456.38</v>
      </c>
      <c r="P177" s="1">
        <v>-386.16999999999996</v>
      </c>
      <c r="Q177" s="1">
        <v>-402.89</v>
      </c>
      <c r="R177" s="1">
        <v>-356.71999999999991</v>
      </c>
      <c r="S177" s="1">
        <v>-433.43999999999994</v>
      </c>
      <c r="T177" s="1">
        <v>-436.7</v>
      </c>
      <c r="U177" s="1">
        <v>-574.16</v>
      </c>
      <c r="V177" s="1">
        <v>-618.09</v>
      </c>
      <c r="W177" s="1">
        <v>-609.5100000000001</v>
      </c>
      <c r="X177" s="1">
        <v>-582.04</v>
      </c>
      <c r="Y177" s="1">
        <v>-575.49000000000012</v>
      </c>
      <c r="Z177" t="s">
        <v>525</v>
      </c>
    </row>
    <row r="178" spans="1:26" x14ac:dyDescent="0.55000000000000004">
      <c r="A178" t="str">
        <f>VLOOKUP(B178,[1]jurisdictions!$E$1:$F$65536,2,FALSE)</f>
        <v>DS410006</v>
      </c>
      <c r="B178" t="s">
        <v>173</v>
      </c>
      <c r="C178" s="1">
        <v>-225.27999999999997</v>
      </c>
      <c r="D178" s="1">
        <v>-210.63</v>
      </c>
      <c r="E178" s="1">
        <v>-137.29000000000002</v>
      </c>
      <c r="F178" s="1">
        <v>-116.51</v>
      </c>
      <c r="G178" s="1">
        <v>-120.88000000000001</v>
      </c>
      <c r="H178" s="1">
        <v>-128.38000000000002</v>
      </c>
      <c r="I178" s="1">
        <v>-119.66</v>
      </c>
      <c r="J178" s="1">
        <v>-141.14999999999998</v>
      </c>
      <c r="K178" s="1">
        <v>-141.25</v>
      </c>
      <c r="L178" s="1">
        <v>-103.27</v>
      </c>
      <c r="M178" s="1">
        <v>-120.45</v>
      </c>
      <c r="N178" s="1">
        <v>-139.41999999999999</v>
      </c>
      <c r="O178" s="1">
        <v>-129.49</v>
      </c>
      <c r="P178" s="1">
        <v>-130.82999999999998</v>
      </c>
      <c r="Q178" s="1">
        <v>-129.73999999999998</v>
      </c>
      <c r="R178" s="1">
        <v>-141.85999999999999</v>
      </c>
      <c r="S178" s="1">
        <v>-150.22999999999999</v>
      </c>
      <c r="T178" s="1">
        <v>-138.91</v>
      </c>
      <c r="U178" s="1">
        <v>-176.62</v>
      </c>
      <c r="V178" s="1">
        <v>-185.10999999999999</v>
      </c>
      <c r="W178" s="1">
        <v>-197.97</v>
      </c>
      <c r="X178" s="1">
        <v>-226.72999999999996</v>
      </c>
      <c r="Y178" s="1">
        <v>-232.42000000000002</v>
      </c>
      <c r="Z178" t="s">
        <v>525</v>
      </c>
    </row>
    <row r="179" spans="1:26" x14ac:dyDescent="0.55000000000000004">
      <c r="A179" t="str">
        <f>VLOOKUP(B179,[1]jurisdictions!$E$1:$F$65536,2,FALSE)</f>
        <v>DS410007</v>
      </c>
      <c r="B179" t="s">
        <v>174</v>
      </c>
      <c r="C179" s="1">
        <v>-206.49</v>
      </c>
      <c r="D179" s="1">
        <v>-181.82999999999998</v>
      </c>
      <c r="E179" s="1">
        <v>-137.35000000000002</v>
      </c>
      <c r="F179" s="1">
        <v>-101.45</v>
      </c>
      <c r="G179" s="1">
        <v>-96.04000000000002</v>
      </c>
      <c r="H179" s="1">
        <v>-99.87</v>
      </c>
      <c r="I179" s="1">
        <v>-105.04</v>
      </c>
      <c r="J179" s="1">
        <v>-146.6</v>
      </c>
      <c r="K179" s="1">
        <v>-127.19999999999999</v>
      </c>
      <c r="L179" s="1">
        <v>-122.53999999999999</v>
      </c>
      <c r="M179" s="1">
        <v>-115.54</v>
      </c>
      <c r="N179" s="1">
        <v>-110.42999999999999</v>
      </c>
      <c r="O179" s="1">
        <v>-92.820000000000007</v>
      </c>
      <c r="P179" s="1">
        <v>-89.27000000000001</v>
      </c>
      <c r="Q179" s="1">
        <v>-84.81</v>
      </c>
      <c r="R179" s="1">
        <v>-80.990000000000009</v>
      </c>
      <c r="S179" s="1">
        <v>-90.72</v>
      </c>
      <c r="T179" s="1">
        <v>-83.02</v>
      </c>
      <c r="U179" s="1">
        <v>-193.61999999999998</v>
      </c>
      <c r="V179" s="1">
        <v>-124.06000000000002</v>
      </c>
      <c r="W179" s="1">
        <v>-125.2</v>
      </c>
      <c r="X179" s="1">
        <v>-151.42999999999998</v>
      </c>
      <c r="Y179" s="1">
        <v>-157.14000000000001</v>
      </c>
      <c r="Z179" t="s">
        <v>525</v>
      </c>
    </row>
    <row r="180" spans="1:26" x14ac:dyDescent="0.55000000000000004">
      <c r="A180" t="s">
        <v>567</v>
      </c>
      <c r="B180" t="s">
        <v>568</v>
      </c>
      <c r="C180" s="1"/>
      <c r="D180" s="1"/>
      <c r="E180" s="1"/>
      <c r="F180" s="1"/>
      <c r="G180" s="1"/>
      <c r="H180" s="1"/>
      <c r="I180" s="1"/>
      <c r="J180" s="1"/>
      <c r="K180" s="1"/>
      <c r="L180" s="1"/>
      <c r="M180" s="1"/>
      <c r="N180" s="1">
        <v>-27.159999999999997</v>
      </c>
      <c r="O180" s="1">
        <v>-24.73</v>
      </c>
      <c r="P180" s="1">
        <v>-16.270000000000003</v>
      </c>
      <c r="Q180" s="1">
        <v>-13.629999999999997</v>
      </c>
      <c r="R180" s="1">
        <v>-11.909999999999998</v>
      </c>
      <c r="S180" s="1">
        <v>-10.210000000000001</v>
      </c>
      <c r="T180" s="1">
        <v>-9.7199999999999989</v>
      </c>
      <c r="U180" s="1">
        <v>-15.729999999999999</v>
      </c>
      <c r="V180" s="1">
        <v>-17.43</v>
      </c>
      <c r="W180" s="1">
        <v>-16.97</v>
      </c>
      <c r="X180" s="1">
        <v>-19.34</v>
      </c>
      <c r="Y180" s="1">
        <v>-23.66</v>
      </c>
      <c r="Z180" t="s">
        <v>525</v>
      </c>
    </row>
    <row r="181" spans="1:26" x14ac:dyDescent="0.55000000000000004">
      <c r="A181" t="str">
        <f>VLOOKUP(B181,[1]jurisdictions!$E$1:$F$65536,2,FALSE)</f>
        <v>DS410009</v>
      </c>
      <c r="B181" t="s">
        <v>175</v>
      </c>
      <c r="C181" s="1">
        <v>-123.03999999999999</v>
      </c>
      <c r="D181" s="1">
        <v>-109.69999999999999</v>
      </c>
      <c r="E181" s="1">
        <v>-106.16</v>
      </c>
      <c r="F181" s="1">
        <v>-93.570000000000022</v>
      </c>
      <c r="G181" s="1">
        <v>-89.2</v>
      </c>
      <c r="H181" s="1">
        <v>-97.88000000000001</v>
      </c>
      <c r="I181" s="1">
        <v>-118.83999999999999</v>
      </c>
      <c r="J181" s="1">
        <v>-145.07999999999998</v>
      </c>
      <c r="K181" s="1">
        <v>-154.34999999999997</v>
      </c>
      <c r="L181" s="1">
        <v>-180.88</v>
      </c>
      <c r="M181" s="1">
        <v>-193.64999999999998</v>
      </c>
      <c r="N181" s="1">
        <v>-218.19</v>
      </c>
      <c r="O181" s="1">
        <v>-226.56000000000003</v>
      </c>
      <c r="P181" s="1">
        <v>-190.62000000000003</v>
      </c>
      <c r="Q181" s="1">
        <v>-114.66999999999999</v>
      </c>
      <c r="R181" s="1">
        <v>-111.30000000000001</v>
      </c>
      <c r="S181" s="1">
        <v>-102.22</v>
      </c>
      <c r="T181" s="1">
        <v>-82.96</v>
      </c>
      <c r="U181" s="1">
        <v>-104.91</v>
      </c>
      <c r="V181" s="1">
        <v>-101.68</v>
      </c>
      <c r="W181" s="1">
        <v>-106.59</v>
      </c>
      <c r="X181" s="1">
        <v>-124.19000000000001</v>
      </c>
      <c r="Y181" s="1">
        <v>-116.37</v>
      </c>
      <c r="Z181" t="s">
        <v>525</v>
      </c>
    </row>
    <row r="182" spans="1:26" x14ac:dyDescent="0.55000000000000004">
      <c r="A182" t="str">
        <f>VLOOKUP(B182,[1]jurisdictions!$E$1:$F$65536,2,FALSE)</f>
        <v>DS410010</v>
      </c>
      <c r="B182" t="s">
        <v>176</v>
      </c>
      <c r="C182" s="1">
        <v>-2081.16</v>
      </c>
      <c r="D182" s="1">
        <v>-1825.5099999999998</v>
      </c>
      <c r="E182" s="1">
        <v>-1500.94</v>
      </c>
      <c r="F182" s="1">
        <v>-1293.67</v>
      </c>
      <c r="G182" s="1">
        <v>-1225.04</v>
      </c>
      <c r="H182" s="1">
        <v>-1359.2099999999998</v>
      </c>
      <c r="I182" s="1">
        <v>-1529.5399999999997</v>
      </c>
      <c r="J182" s="1">
        <v>-1373.36</v>
      </c>
      <c r="K182" s="1">
        <v>-1341.82</v>
      </c>
      <c r="L182" s="1">
        <v>-1305.22</v>
      </c>
      <c r="M182" s="1">
        <v>-1401.0900000000001</v>
      </c>
      <c r="N182" s="1">
        <v>-1484.84</v>
      </c>
      <c r="O182" s="1">
        <v>-1446.96</v>
      </c>
      <c r="P182" s="1">
        <v>-1350.46</v>
      </c>
      <c r="Q182" s="1">
        <v>-1378.65</v>
      </c>
      <c r="R182" s="1">
        <v>-1461.06</v>
      </c>
      <c r="S182" s="1">
        <v>-1504.7800000000002</v>
      </c>
      <c r="T182" s="1">
        <v>-1416.5800000000002</v>
      </c>
      <c r="U182" s="1">
        <v>-1549.0000000000002</v>
      </c>
      <c r="V182" s="1">
        <v>-1583.22</v>
      </c>
      <c r="W182" s="1">
        <v>-1517.3799999999999</v>
      </c>
      <c r="X182" s="1">
        <v>-1589.7099999999998</v>
      </c>
      <c r="Y182" s="1">
        <v>-1606.73</v>
      </c>
      <c r="Z182" t="s">
        <v>525</v>
      </c>
    </row>
    <row r="183" spans="1:26" x14ac:dyDescent="0.55000000000000004">
      <c r="A183" t="str">
        <f>VLOOKUP(B183,[1]jurisdictions!$E$1:$F$65536,2,FALSE)</f>
        <v>DS410011</v>
      </c>
      <c r="B183" t="s">
        <v>177</v>
      </c>
      <c r="C183" s="1">
        <v>-258.18</v>
      </c>
      <c r="D183" s="1">
        <v>-242.58</v>
      </c>
      <c r="E183" s="1">
        <v>-171.67999999999998</v>
      </c>
      <c r="F183" s="1">
        <v>-150.02999999999997</v>
      </c>
      <c r="G183" s="1">
        <v>-163.31999999999996</v>
      </c>
      <c r="H183" s="1">
        <v>-171.35000000000002</v>
      </c>
      <c r="I183" s="1">
        <v>-194.77999999999997</v>
      </c>
      <c r="J183" s="1">
        <v>-353.27000000000004</v>
      </c>
      <c r="K183" s="1">
        <v>-281.27999999999997</v>
      </c>
      <c r="L183" s="1">
        <v>-288.24</v>
      </c>
      <c r="M183" s="1">
        <v>-262.81</v>
      </c>
      <c r="N183" s="1">
        <v>-332.96</v>
      </c>
      <c r="O183" s="1">
        <v>-416.5</v>
      </c>
      <c r="P183" s="1">
        <v>-378.08</v>
      </c>
      <c r="Q183" s="1">
        <v>-308.72000000000003</v>
      </c>
      <c r="R183" s="1">
        <v>-306.69</v>
      </c>
      <c r="S183" s="1">
        <v>-302.31</v>
      </c>
      <c r="T183" s="1">
        <v>-283.10000000000002</v>
      </c>
      <c r="U183" s="1">
        <v>-326</v>
      </c>
      <c r="V183" s="1">
        <v>-332.78000000000003</v>
      </c>
      <c r="W183" s="1">
        <v>-333.22000000000008</v>
      </c>
      <c r="X183" s="1">
        <v>-352.26</v>
      </c>
      <c r="Y183" s="1">
        <v>-354.64</v>
      </c>
      <c r="Z183" t="s">
        <v>525</v>
      </c>
    </row>
    <row r="184" spans="1:26" x14ac:dyDescent="0.55000000000000004">
      <c r="A184" t="str">
        <f>VLOOKUP(B184,[1]jurisdictions!$E$1:$F$65536,2,FALSE)</f>
        <v>DS411000</v>
      </c>
      <c r="B184" t="s">
        <v>178</v>
      </c>
      <c r="C184" s="1">
        <v>-1017.36</v>
      </c>
      <c r="D184" s="1">
        <v>-1067.51</v>
      </c>
      <c r="E184" s="1">
        <v>-1134.3000000000002</v>
      </c>
      <c r="F184" s="1">
        <v>-1239.1300000000001</v>
      </c>
      <c r="G184" s="1">
        <v>-1378</v>
      </c>
      <c r="H184" s="1">
        <v>-1358.3700000000001</v>
      </c>
      <c r="I184" s="1">
        <v>-1258.6100000000001</v>
      </c>
      <c r="J184" s="1">
        <v>-1619.2800000000002</v>
      </c>
      <c r="K184" s="1">
        <v>-1664.1999999999996</v>
      </c>
      <c r="L184" s="1">
        <v>-1541.54</v>
      </c>
      <c r="M184" s="1">
        <v>-1470.26</v>
      </c>
      <c r="N184" s="1">
        <v>-1555.7700000000002</v>
      </c>
      <c r="O184" s="1">
        <v>-1501.19</v>
      </c>
      <c r="P184" s="1">
        <v>-1495.0900000000001</v>
      </c>
      <c r="Q184" s="1">
        <v>-1453.14</v>
      </c>
      <c r="R184" s="1">
        <v>-1575.4200000000003</v>
      </c>
      <c r="S184" s="1">
        <v>-1297.8799999999997</v>
      </c>
      <c r="T184" s="1">
        <v>-1100.74</v>
      </c>
      <c r="U184" s="1">
        <v>-1252.01</v>
      </c>
      <c r="V184" s="1">
        <v>-1118.4999999999998</v>
      </c>
      <c r="W184" s="1">
        <v>-1085.7700000000002</v>
      </c>
      <c r="X184" s="1">
        <v>-1343.69</v>
      </c>
      <c r="Y184" s="1">
        <v>-1016.79</v>
      </c>
      <c r="Z184" t="s">
        <v>525</v>
      </c>
    </row>
    <row r="185" spans="1:26" x14ac:dyDescent="0.55000000000000004">
      <c r="A185" t="str">
        <f>VLOOKUP(B185,[1]jurisdictions!$E$1:$F$65536,2,FALSE)</f>
        <v>DS420001</v>
      </c>
      <c r="B185" t="s">
        <v>179</v>
      </c>
      <c r="C185" s="1">
        <v>-1040.1499999999999</v>
      </c>
      <c r="D185" s="1">
        <v>-849.13</v>
      </c>
      <c r="E185" s="1">
        <v>-763.28</v>
      </c>
      <c r="F185" s="1">
        <v>-697.06000000000006</v>
      </c>
      <c r="G185" s="1">
        <v>-652.35</v>
      </c>
      <c r="H185" s="1">
        <v>-637.24</v>
      </c>
      <c r="I185" s="1">
        <v>-628.3499999999998</v>
      </c>
      <c r="J185" s="1">
        <v>-862.96000000000015</v>
      </c>
      <c r="K185" s="1">
        <v>-765.07999999999993</v>
      </c>
      <c r="L185" s="1">
        <v>-678.96999999999991</v>
      </c>
      <c r="M185" s="1">
        <v>-639.9899999999999</v>
      </c>
      <c r="N185" s="1">
        <v>-638.39999999999986</v>
      </c>
      <c r="O185" s="1">
        <v>-547.6</v>
      </c>
      <c r="P185" s="1">
        <v>-515.44999999999993</v>
      </c>
      <c r="Q185" s="1">
        <v>-489.62999999999994</v>
      </c>
      <c r="R185" s="1">
        <v>-462.78</v>
      </c>
      <c r="S185" s="1">
        <v>-390.03999999999996</v>
      </c>
      <c r="T185" s="1">
        <v>-438.94</v>
      </c>
      <c r="U185" s="1">
        <v>-438.4</v>
      </c>
      <c r="V185" s="1">
        <v>-438.35000000000008</v>
      </c>
      <c r="W185" s="1">
        <v>-374.63</v>
      </c>
      <c r="X185" s="1">
        <v>-401.43000000000006</v>
      </c>
      <c r="Y185" s="1">
        <v>-462.51</v>
      </c>
      <c r="Z185" t="s">
        <v>526</v>
      </c>
    </row>
    <row r="186" spans="1:26" x14ac:dyDescent="0.55000000000000004">
      <c r="A186" t="str">
        <f>VLOOKUP(B186,[1]jurisdictions!$E$1:$F$65536,2,FALSE)</f>
        <v>DS421000</v>
      </c>
      <c r="B186" t="s">
        <v>180</v>
      </c>
      <c r="C186" s="1">
        <v>-184.07999999999998</v>
      </c>
      <c r="D186" s="1">
        <v>-194.47</v>
      </c>
      <c r="E186" s="1">
        <v>-234.84</v>
      </c>
      <c r="F186" s="1">
        <v>-264.50000000000006</v>
      </c>
      <c r="G186" s="1">
        <v>-309.99</v>
      </c>
      <c r="H186" s="1">
        <v>-350.60999999999996</v>
      </c>
      <c r="I186" s="1">
        <v>-348.5</v>
      </c>
      <c r="J186" s="1">
        <v>-454.4799999999999</v>
      </c>
      <c r="K186" s="1">
        <v>-407.69000000000005</v>
      </c>
      <c r="L186" s="1">
        <v>-395.53000000000003</v>
      </c>
      <c r="M186" s="1">
        <v>-326.85000000000002</v>
      </c>
      <c r="N186" s="1">
        <v>-311.17000000000007</v>
      </c>
      <c r="O186" s="1">
        <v>-341</v>
      </c>
      <c r="P186" s="1">
        <v>-338.08</v>
      </c>
      <c r="Q186" s="1">
        <v>-342.07</v>
      </c>
      <c r="R186" s="1">
        <v>-350.88999999999993</v>
      </c>
      <c r="S186" s="1">
        <v>-308.20000000000005</v>
      </c>
      <c r="T186" s="1">
        <v>-284.88</v>
      </c>
      <c r="U186" s="1">
        <v>-294.64</v>
      </c>
      <c r="V186" s="1">
        <v>-334.43</v>
      </c>
      <c r="W186" s="1">
        <v>-318.69000000000005</v>
      </c>
      <c r="X186" s="1">
        <v>-328.63000000000005</v>
      </c>
      <c r="Y186" s="1">
        <v>-228.14999999999998</v>
      </c>
      <c r="Z186" t="s">
        <v>526</v>
      </c>
    </row>
    <row r="187" spans="1:26" x14ac:dyDescent="0.55000000000000004">
      <c r="A187" t="str">
        <f>VLOOKUP(B187,[1]jurisdictions!$E$1:$F$65536,2,FALSE)</f>
        <v>DS430001</v>
      </c>
      <c r="B187" t="s">
        <v>181</v>
      </c>
      <c r="C187" s="1">
        <v>-99.300000000000011</v>
      </c>
      <c r="D187" s="1">
        <v>-82</v>
      </c>
      <c r="E187" s="1">
        <v>-50.63000000000001</v>
      </c>
      <c r="F187" s="1">
        <v>-42.059999999999995</v>
      </c>
      <c r="G187" s="1">
        <v>-42.140000000000008</v>
      </c>
      <c r="H187" s="1">
        <v>-48.28</v>
      </c>
      <c r="I187" s="1">
        <v>-55.56</v>
      </c>
      <c r="J187" s="1">
        <v>-83.35</v>
      </c>
      <c r="K187" s="1">
        <v>-83.07</v>
      </c>
      <c r="L187" s="1">
        <v>-151.85999999999996</v>
      </c>
      <c r="M187" s="1">
        <v>-156.94999999999999</v>
      </c>
      <c r="N187" s="1">
        <v>-155.61999999999998</v>
      </c>
      <c r="O187" s="1">
        <v>-131.48000000000002</v>
      </c>
      <c r="P187" s="1">
        <v>-120.53999999999999</v>
      </c>
      <c r="Q187" s="1">
        <v>-84.33</v>
      </c>
      <c r="R187" s="1">
        <v>-80.930000000000007</v>
      </c>
      <c r="S187" s="1">
        <v>-81.53</v>
      </c>
      <c r="T187" s="1">
        <v>-91.76</v>
      </c>
      <c r="U187" s="1">
        <v>-124.75999999999999</v>
      </c>
      <c r="V187" s="1">
        <v>-132.9</v>
      </c>
      <c r="W187" s="1">
        <v>-123.53000000000002</v>
      </c>
      <c r="X187" s="1">
        <v>-140.18999999999997</v>
      </c>
      <c r="Y187" s="1">
        <v>-136.56</v>
      </c>
      <c r="Z187" t="s">
        <v>527</v>
      </c>
    </row>
    <row r="188" spans="1:26" x14ac:dyDescent="0.55000000000000004">
      <c r="A188" t="str">
        <f>VLOOKUP(B188,[1]jurisdictions!$E$1:$F$65536,2,FALSE)</f>
        <v>DS431000</v>
      </c>
      <c r="B188" t="s">
        <v>182</v>
      </c>
      <c r="C188" s="1">
        <v>-145.66</v>
      </c>
      <c r="D188" s="1">
        <v>-121.44</v>
      </c>
      <c r="E188" s="1">
        <v>-142.03</v>
      </c>
      <c r="F188" s="1">
        <v>-182.47000000000003</v>
      </c>
      <c r="G188" s="1">
        <v>-187.53999999999996</v>
      </c>
      <c r="H188" s="1">
        <v>-172.76000000000002</v>
      </c>
      <c r="I188" s="1">
        <v>-138.59</v>
      </c>
      <c r="J188" s="1">
        <v>-209.23999999999998</v>
      </c>
      <c r="K188" s="1">
        <v>-210.65</v>
      </c>
      <c r="L188" s="1">
        <v>-157.04000000000002</v>
      </c>
      <c r="M188" s="1">
        <v>-147.05000000000001</v>
      </c>
      <c r="N188" s="1">
        <v>-149.22</v>
      </c>
      <c r="O188" s="1">
        <v>-181.07999999999998</v>
      </c>
      <c r="P188" s="1">
        <v>-242.22</v>
      </c>
      <c r="Q188" s="1">
        <v>-241.81</v>
      </c>
      <c r="R188" s="1">
        <v>-233.94000000000003</v>
      </c>
      <c r="S188" s="1">
        <v>-262.71000000000004</v>
      </c>
      <c r="T188" s="1">
        <v>-212.69000000000003</v>
      </c>
      <c r="U188" s="1">
        <v>-237.59000000000003</v>
      </c>
      <c r="V188" s="1">
        <v>-204.22000000000003</v>
      </c>
      <c r="W188" s="1">
        <v>-200.20999999999998</v>
      </c>
      <c r="X188" s="1">
        <v>-251.93999999999997</v>
      </c>
      <c r="Y188" s="1">
        <v>-223.19000000000003</v>
      </c>
      <c r="Z188" t="s">
        <v>527</v>
      </c>
    </row>
    <row r="189" spans="1:26" x14ac:dyDescent="0.55000000000000004">
      <c r="A189" t="str">
        <f>VLOOKUP(B189,[1]jurisdictions!$E$1:$F$65536,2,FALSE)</f>
        <v>DS440001</v>
      </c>
      <c r="B189" t="s">
        <v>183</v>
      </c>
      <c r="C189" s="1">
        <v>-163.75000000000003</v>
      </c>
      <c r="D189" s="1">
        <v>-129.22999999999999</v>
      </c>
      <c r="E189" s="1">
        <v>-107.57</v>
      </c>
      <c r="F189" s="1">
        <v>-147.30000000000001</v>
      </c>
      <c r="G189" s="1">
        <v>-162.44999999999999</v>
      </c>
      <c r="H189" s="1">
        <v>-156.36000000000001</v>
      </c>
      <c r="I189" s="1">
        <v>-153.75</v>
      </c>
      <c r="J189" s="1">
        <v>-158.69999999999999</v>
      </c>
      <c r="K189" s="1">
        <v>-149.23000000000002</v>
      </c>
      <c r="L189" s="1">
        <v>-172.48999999999995</v>
      </c>
      <c r="M189" s="1">
        <v>-185.77</v>
      </c>
      <c r="N189" s="1">
        <v>-190.71999999999997</v>
      </c>
      <c r="O189" s="1">
        <v>-193.94</v>
      </c>
      <c r="P189" s="1">
        <v>-189.07000000000005</v>
      </c>
      <c r="Q189" s="1">
        <v>-164.38000000000002</v>
      </c>
      <c r="R189" s="1">
        <v>-164.93000000000004</v>
      </c>
      <c r="S189" s="1">
        <v>-150.89999999999998</v>
      </c>
      <c r="T189" s="1">
        <v>-153.63000000000002</v>
      </c>
      <c r="U189" s="1">
        <v>-182.87999999999997</v>
      </c>
      <c r="V189" s="1">
        <v>-209.74</v>
      </c>
      <c r="W189" s="1">
        <v>-191.63000000000002</v>
      </c>
      <c r="X189" s="1">
        <v>-246.07999999999998</v>
      </c>
      <c r="Y189" s="1">
        <v>-288.36999999999995</v>
      </c>
      <c r="Z189" t="s">
        <v>528</v>
      </c>
    </row>
    <row r="190" spans="1:26" x14ac:dyDescent="0.55000000000000004">
      <c r="A190" t="str">
        <f>VLOOKUP(B190,[1]jurisdictions!$E$1:$F$65536,2,FALSE)</f>
        <v>DS440002</v>
      </c>
      <c r="B190" t="s">
        <v>184</v>
      </c>
      <c r="C190" s="1">
        <v>-5132.6900000000005</v>
      </c>
      <c r="D190" s="1">
        <v>-4099.3599999999997</v>
      </c>
      <c r="E190" s="1">
        <v>-4523.6900000000005</v>
      </c>
      <c r="F190" s="1">
        <v>-5053.6899999999996</v>
      </c>
      <c r="G190" s="1">
        <v>-5256.920000000001</v>
      </c>
      <c r="H190" s="1">
        <v>-5521.329999999999</v>
      </c>
      <c r="I190" s="1">
        <v>-5556.41</v>
      </c>
      <c r="J190" s="1">
        <v>-6479.96</v>
      </c>
      <c r="K190" s="1">
        <v>-6685.84</v>
      </c>
      <c r="L190" s="1">
        <v>-6864.119999999999</v>
      </c>
      <c r="M190" s="1">
        <v>-7034.5499999999984</v>
      </c>
      <c r="N190" s="1">
        <v>-7709.41</v>
      </c>
      <c r="O190" s="1">
        <v>-7464.16</v>
      </c>
      <c r="P190" s="1">
        <v>-7326.97</v>
      </c>
      <c r="Q190" s="1">
        <v>-7576.6900000000005</v>
      </c>
      <c r="R190" s="1">
        <v>-7644.2499999999991</v>
      </c>
      <c r="S190" s="1">
        <v>-7692.0199999999995</v>
      </c>
      <c r="T190" s="1">
        <v>-8228.65</v>
      </c>
      <c r="U190" s="1">
        <v>-9022.93</v>
      </c>
      <c r="V190" s="1">
        <v>-9834.81</v>
      </c>
      <c r="W190" s="1">
        <v>-10196.759999999998</v>
      </c>
      <c r="X190" s="1">
        <v>-11158.650000000001</v>
      </c>
      <c r="Y190" s="1">
        <v>-12608.41</v>
      </c>
      <c r="Z190" t="s">
        <v>528</v>
      </c>
    </row>
    <row r="191" spans="1:26" x14ac:dyDescent="0.55000000000000004">
      <c r="A191" t="str">
        <f>VLOOKUP(B191,[1]jurisdictions!$E$1:$F$65536,2,FALSE)</f>
        <v>DS440003</v>
      </c>
      <c r="B191" t="s">
        <v>185</v>
      </c>
      <c r="C191" s="1">
        <v>-3908.6800000000003</v>
      </c>
      <c r="D191" s="1">
        <v>-3131.2100000000005</v>
      </c>
      <c r="E191" s="1">
        <v>-3193.62</v>
      </c>
      <c r="F191" s="1">
        <v>-3451.71</v>
      </c>
      <c r="G191" s="1">
        <v>-3424.8900000000012</v>
      </c>
      <c r="H191" s="1">
        <v>-3331.8599999999997</v>
      </c>
      <c r="I191" s="1">
        <v>-3232.4599999999996</v>
      </c>
      <c r="J191" s="1">
        <v>-3443.0899999999997</v>
      </c>
      <c r="K191" s="1">
        <v>-3433.09</v>
      </c>
      <c r="L191" s="1">
        <v>-3443.18</v>
      </c>
      <c r="M191" s="1">
        <v>-3583.1400000000003</v>
      </c>
      <c r="N191" s="1">
        <v>-3796.3500000000004</v>
      </c>
      <c r="O191" s="1">
        <v>-3852.5999999999995</v>
      </c>
      <c r="P191" s="1">
        <v>-3783.23</v>
      </c>
      <c r="Q191" s="1">
        <v>-3902.9100000000003</v>
      </c>
      <c r="R191" s="1">
        <v>-4147.5200000000004</v>
      </c>
      <c r="S191" s="1">
        <v>-3855.0600000000004</v>
      </c>
      <c r="T191" s="1">
        <v>-3770.22</v>
      </c>
      <c r="U191" s="1">
        <v>-4032.18</v>
      </c>
      <c r="V191" s="1">
        <v>-3883.96</v>
      </c>
      <c r="W191" s="1">
        <v>-3753.89</v>
      </c>
      <c r="X191" s="1">
        <v>-3888.52</v>
      </c>
      <c r="Y191" s="1">
        <v>-4267.2300000000005</v>
      </c>
      <c r="Z191" t="s">
        <v>528</v>
      </c>
    </row>
    <row r="192" spans="1:26" x14ac:dyDescent="0.55000000000000004">
      <c r="A192" t="str">
        <f>VLOOKUP(B192,[1]jurisdictions!$E$1:$F$65536,2,FALSE)</f>
        <v>DS440004</v>
      </c>
      <c r="B192" t="s">
        <v>186</v>
      </c>
      <c r="C192" s="1">
        <v>-886.67000000000007</v>
      </c>
      <c r="D192" s="1">
        <v>-703.68000000000006</v>
      </c>
      <c r="E192" s="1">
        <v>-706.68</v>
      </c>
      <c r="F192" s="1">
        <v>-748.32000000000016</v>
      </c>
      <c r="G192" s="1">
        <v>-829.67</v>
      </c>
      <c r="H192" s="1">
        <v>-769.90000000000009</v>
      </c>
      <c r="I192" s="1">
        <v>-672.90000000000009</v>
      </c>
      <c r="J192" s="1">
        <v>-861.43999999999994</v>
      </c>
      <c r="K192" s="1">
        <v>-868.17</v>
      </c>
      <c r="L192" s="1">
        <v>-862.54</v>
      </c>
      <c r="M192" s="1">
        <v>-1046.56</v>
      </c>
      <c r="N192" s="1">
        <v>-1272.8799999999997</v>
      </c>
      <c r="O192" s="1">
        <v>-1208.1299999999999</v>
      </c>
      <c r="P192" s="1">
        <v>-1184.8399999999999</v>
      </c>
      <c r="Q192" s="1">
        <v>-1248.08</v>
      </c>
      <c r="R192" s="1">
        <v>-1515.22</v>
      </c>
      <c r="S192" s="1">
        <v>-1430.8200000000002</v>
      </c>
      <c r="T192" s="1">
        <v>-1218.4799999999998</v>
      </c>
      <c r="U192" s="1">
        <v>-1648.0300000000002</v>
      </c>
      <c r="V192" s="1">
        <v>-2035.4600000000003</v>
      </c>
      <c r="W192" s="1">
        <v>-2259.3000000000002</v>
      </c>
      <c r="X192" s="1">
        <v>-2370.66</v>
      </c>
      <c r="Y192" s="1">
        <v>-2469.5099999999998</v>
      </c>
      <c r="Z192" t="s">
        <v>528</v>
      </c>
    </row>
    <row r="193" spans="1:26" x14ac:dyDescent="0.55000000000000004">
      <c r="A193" t="str">
        <f>VLOOKUP(B193,[1]jurisdictions!$E$1:$F$65536,2,FALSE)</f>
        <v>DS440005</v>
      </c>
      <c r="B193" t="s">
        <v>187</v>
      </c>
      <c r="C193" s="1">
        <v>-1004.24</v>
      </c>
      <c r="D193" s="1">
        <v>-790.63</v>
      </c>
      <c r="E193" s="1">
        <v>-827.37000000000012</v>
      </c>
      <c r="F193" s="1">
        <v>-911.31</v>
      </c>
      <c r="G193" s="1">
        <v>-993.13</v>
      </c>
      <c r="H193" s="1">
        <v>-1078.8200000000002</v>
      </c>
      <c r="I193" s="1">
        <v>-1192.25</v>
      </c>
      <c r="J193" s="1">
        <v>-1268.08</v>
      </c>
      <c r="K193" s="1">
        <v>-1235.1600000000001</v>
      </c>
      <c r="L193" s="1">
        <v>-1383.9</v>
      </c>
      <c r="M193" s="1">
        <v>-1560.4000000000003</v>
      </c>
      <c r="N193" s="1">
        <v>-1670.7100000000003</v>
      </c>
      <c r="O193" s="1">
        <v>-1807.5200000000002</v>
      </c>
      <c r="P193" s="1">
        <v>-1898.0700000000002</v>
      </c>
      <c r="Q193" s="1">
        <v>-2011.17</v>
      </c>
      <c r="R193" s="1">
        <v>-2098.6</v>
      </c>
      <c r="S193" s="1">
        <v>-2106.9100000000003</v>
      </c>
      <c r="T193" s="1">
        <v>-2211.0100000000002</v>
      </c>
      <c r="U193" s="1">
        <v>-2723.46</v>
      </c>
      <c r="V193" s="1">
        <v>-2996.1200000000003</v>
      </c>
      <c r="W193" s="1">
        <v>-3179.12</v>
      </c>
      <c r="X193" s="1">
        <v>-3732.3300000000004</v>
      </c>
      <c r="Y193" s="1">
        <v>-4269.1899999999996</v>
      </c>
      <c r="Z193" t="s">
        <v>528</v>
      </c>
    </row>
    <row r="194" spans="1:26" x14ac:dyDescent="0.55000000000000004">
      <c r="A194" t="str">
        <f>VLOOKUP(B194,[1]jurisdictions!$E$1:$F$65536,2,FALSE)</f>
        <v>DS440006</v>
      </c>
      <c r="B194" t="s">
        <v>188</v>
      </c>
      <c r="C194" s="1">
        <v>-292.91999999999996</v>
      </c>
      <c r="D194" s="1">
        <v>-216.71</v>
      </c>
      <c r="E194" s="1">
        <v>-208.68</v>
      </c>
      <c r="F194" s="1">
        <v>-229.69000000000003</v>
      </c>
      <c r="G194" s="1">
        <v>-254.47</v>
      </c>
      <c r="H194" s="1">
        <v>-249.82000000000002</v>
      </c>
      <c r="I194" s="1">
        <v>-253.40000000000006</v>
      </c>
      <c r="J194" s="1">
        <v>-285.41000000000003</v>
      </c>
      <c r="K194" s="1">
        <v>-275.44</v>
      </c>
      <c r="L194" s="1">
        <v>-270.94</v>
      </c>
      <c r="M194" s="1">
        <v>-259.83000000000004</v>
      </c>
      <c r="N194" s="1">
        <v>-227.54000000000002</v>
      </c>
      <c r="O194" s="1">
        <v>-211.57999999999998</v>
      </c>
      <c r="P194" s="1">
        <v>-207.42000000000002</v>
      </c>
      <c r="Q194" s="1">
        <v>-200.55</v>
      </c>
      <c r="R194" s="1">
        <v>-163.38</v>
      </c>
      <c r="S194" s="1">
        <v>-228.15</v>
      </c>
      <c r="T194" s="1">
        <v>-262.82</v>
      </c>
      <c r="U194" s="1">
        <v>-355.65999999999997</v>
      </c>
      <c r="V194" s="1">
        <v>-368.63000000000005</v>
      </c>
      <c r="W194" s="1">
        <v>-382.01</v>
      </c>
      <c r="X194" s="1">
        <v>-392.18999999999994</v>
      </c>
      <c r="Y194" s="1">
        <v>-474.32999999999993</v>
      </c>
      <c r="Z194" t="s">
        <v>528</v>
      </c>
    </row>
    <row r="195" spans="1:26" x14ac:dyDescent="0.55000000000000004">
      <c r="A195" t="str">
        <f>VLOOKUP(B195,[1]jurisdictions!$E$1:$F$65536,2,FALSE)</f>
        <v>DS440007</v>
      </c>
      <c r="B195" t="s">
        <v>189</v>
      </c>
      <c r="C195" s="1">
        <v>-3063.4</v>
      </c>
      <c r="D195" s="1">
        <v>-2829.1</v>
      </c>
      <c r="E195" s="1">
        <v>-2747.5499999999997</v>
      </c>
      <c r="F195" s="1">
        <v>-2854.9699999999993</v>
      </c>
      <c r="G195" s="1">
        <v>-3016.3099999999995</v>
      </c>
      <c r="H195" s="1">
        <v>-3336.4299999999994</v>
      </c>
      <c r="I195" s="1">
        <v>-3499.8399999999997</v>
      </c>
      <c r="J195" s="1">
        <v>-4314.9299999999994</v>
      </c>
      <c r="K195" s="1">
        <v>-4337.78</v>
      </c>
      <c r="L195" s="1">
        <v>-4750.1099999999997</v>
      </c>
      <c r="M195" s="1">
        <v>-6548.31</v>
      </c>
      <c r="N195" s="1">
        <v>-7443.4599999999991</v>
      </c>
      <c r="O195" s="1">
        <v>-4677.8799999999992</v>
      </c>
      <c r="P195" s="1">
        <v>-4795.3599999999997</v>
      </c>
      <c r="Q195" s="1">
        <v>-5354.34</v>
      </c>
      <c r="R195" s="1">
        <v>-5613.5300000000007</v>
      </c>
      <c r="S195" s="1">
        <v>-5552.7</v>
      </c>
      <c r="T195" s="1">
        <v>-4542</v>
      </c>
      <c r="U195" s="1">
        <v>-3999.44</v>
      </c>
      <c r="V195" s="1">
        <v>-4146.42</v>
      </c>
      <c r="W195" s="1">
        <v>-3974.3899999999994</v>
      </c>
      <c r="X195" s="1">
        <v>-4056.6699999999996</v>
      </c>
      <c r="Y195" s="1">
        <v>-4558.45</v>
      </c>
      <c r="Z195" t="s">
        <v>528</v>
      </c>
    </row>
    <row r="196" spans="1:26" x14ac:dyDescent="0.55000000000000004">
      <c r="A196" t="str">
        <f>VLOOKUP(B196,[1]jurisdictions!$E$1:$F$65536,2,FALSE)</f>
        <v>DS440008</v>
      </c>
      <c r="B196" t="s">
        <v>190</v>
      </c>
      <c r="C196" s="1">
        <v>-5955.69</v>
      </c>
      <c r="D196" s="1">
        <v>-4970.9699999999993</v>
      </c>
      <c r="E196" s="1">
        <v>-4981.59</v>
      </c>
      <c r="F196" s="1">
        <v>-5057.880000000001</v>
      </c>
      <c r="G196" s="1">
        <v>-5087.33</v>
      </c>
      <c r="H196" s="1">
        <v>-4820.82</v>
      </c>
      <c r="I196" s="1">
        <v>-4771.37</v>
      </c>
      <c r="J196" s="1">
        <v>-5764.24</v>
      </c>
      <c r="K196" s="1">
        <v>-5754.45</v>
      </c>
      <c r="L196" s="1">
        <v>-5820.170000000001</v>
      </c>
      <c r="M196" s="1">
        <v>-6192.36</v>
      </c>
      <c r="N196" s="1">
        <v>-6655.29</v>
      </c>
      <c r="O196" s="1">
        <v>-6480.84</v>
      </c>
      <c r="P196" s="1">
        <v>-6414.62</v>
      </c>
      <c r="Q196" s="1">
        <v>-6904.0899999999992</v>
      </c>
      <c r="R196" s="1">
        <v>-7284.5599999999995</v>
      </c>
      <c r="S196" s="1">
        <v>-7426.0499999999993</v>
      </c>
      <c r="T196" s="1">
        <v>-6326.8099999999995</v>
      </c>
      <c r="U196" s="1">
        <v>-6155.17</v>
      </c>
      <c r="V196" s="1">
        <v>-6411.25</v>
      </c>
      <c r="W196" s="1">
        <v>-6260.619999999999</v>
      </c>
      <c r="X196" s="1">
        <v>-6345.2099999999991</v>
      </c>
      <c r="Y196" s="1">
        <v>-6888.5</v>
      </c>
      <c r="Z196" t="s">
        <v>528</v>
      </c>
    </row>
    <row r="197" spans="1:26" x14ac:dyDescent="0.55000000000000004">
      <c r="A197" t="str">
        <f>VLOOKUP(B197,[1]jurisdictions!$E$1:$F$65536,2,FALSE)</f>
        <v>DS440009</v>
      </c>
      <c r="B197" t="s">
        <v>191</v>
      </c>
      <c r="C197" s="1">
        <v>-404.17</v>
      </c>
      <c r="D197" s="1">
        <v>-346.59</v>
      </c>
      <c r="E197" s="1">
        <v>-381.98999999999995</v>
      </c>
      <c r="F197" s="1">
        <v>-454.46999999999991</v>
      </c>
      <c r="G197" s="1">
        <v>-463.69000000000005</v>
      </c>
      <c r="H197" s="1">
        <v>-529.6099999999999</v>
      </c>
      <c r="I197" s="1">
        <v>-637.95000000000005</v>
      </c>
      <c r="J197" s="1">
        <v>-668.13</v>
      </c>
      <c r="K197" s="1">
        <v>-575.64</v>
      </c>
      <c r="L197" s="1">
        <v>-554.27</v>
      </c>
      <c r="M197" s="1">
        <v>-549.87</v>
      </c>
      <c r="N197" s="1">
        <v>-565.32999999999993</v>
      </c>
      <c r="O197" s="1">
        <v>-587.58000000000004</v>
      </c>
      <c r="P197" s="1">
        <v>-583.91000000000008</v>
      </c>
      <c r="Q197" s="1">
        <v>-563.85</v>
      </c>
      <c r="R197" s="1">
        <v>-565.33999999999992</v>
      </c>
      <c r="S197" s="1">
        <v>-584.49999999999989</v>
      </c>
      <c r="T197" s="1">
        <v>-623.22</v>
      </c>
      <c r="U197" s="1">
        <v>-724.98</v>
      </c>
      <c r="V197" s="1">
        <v>-765.78</v>
      </c>
      <c r="W197" s="1">
        <v>-824.31</v>
      </c>
      <c r="X197" s="1">
        <v>-860.41</v>
      </c>
      <c r="Y197" s="1">
        <v>-947.03</v>
      </c>
      <c r="Z197" t="s">
        <v>528</v>
      </c>
    </row>
    <row r="198" spans="1:26" x14ac:dyDescent="0.55000000000000004">
      <c r="A198" t="str">
        <f>VLOOKUP(B198,[1]jurisdictions!$E$1:$F$65536,2,FALSE)</f>
        <v>DS440010</v>
      </c>
      <c r="B198" t="s">
        <v>192</v>
      </c>
      <c r="C198" s="1">
        <v>-977.15</v>
      </c>
      <c r="D198" s="1">
        <v>-1154.76</v>
      </c>
      <c r="E198" s="1">
        <v>-1222.44</v>
      </c>
      <c r="F198" s="1">
        <v>-1334.65</v>
      </c>
      <c r="G198" s="1">
        <v>-1567.6899999999998</v>
      </c>
      <c r="H198" s="1">
        <v>-1581.4799999999998</v>
      </c>
      <c r="I198" s="1">
        <v>-1516.48</v>
      </c>
      <c r="J198" s="1">
        <v>-1713.6100000000001</v>
      </c>
      <c r="K198" s="1">
        <v>-1702.0699999999997</v>
      </c>
      <c r="L198" s="1">
        <v>-1656.77</v>
      </c>
      <c r="M198" s="1">
        <v>-1686.2900000000002</v>
      </c>
      <c r="N198" s="1">
        <v>-1776.5</v>
      </c>
      <c r="O198" s="1">
        <v>-1805.69</v>
      </c>
      <c r="P198" s="1">
        <v>-1780.3500000000004</v>
      </c>
      <c r="Q198" s="1">
        <v>-1792.63</v>
      </c>
      <c r="R198" s="1">
        <v>-1824.73</v>
      </c>
      <c r="S198" s="1">
        <v>-1745.29</v>
      </c>
      <c r="T198" s="1">
        <v>-1814.9500000000003</v>
      </c>
      <c r="U198" s="1">
        <v>-2015.5700000000004</v>
      </c>
      <c r="V198" s="1">
        <v>-2151.0800000000004</v>
      </c>
      <c r="W198" s="1">
        <v>-2316.7200000000003</v>
      </c>
      <c r="X198" s="1">
        <v>-2424.2699999999995</v>
      </c>
      <c r="Y198" s="1">
        <v>-2406.13</v>
      </c>
      <c r="Z198" t="s">
        <v>528</v>
      </c>
    </row>
    <row r="199" spans="1:26" x14ac:dyDescent="0.55000000000000004">
      <c r="A199" t="str">
        <f>VLOOKUP(B199,[1]jurisdictions!$E$1:$F$65536,2,FALSE)</f>
        <v>DS440011</v>
      </c>
      <c r="B199" t="s">
        <v>193</v>
      </c>
      <c r="C199" s="1">
        <v>-77.790000000000006</v>
      </c>
      <c r="D199" s="1">
        <v>-65.239999999999995</v>
      </c>
      <c r="E199" s="1">
        <v>-66.95</v>
      </c>
      <c r="F199" s="1">
        <v>-78.399999999999991</v>
      </c>
      <c r="G199" s="1">
        <v>-80.820000000000007</v>
      </c>
      <c r="H199" s="1">
        <v>-85.259999999999991</v>
      </c>
      <c r="I199" s="1">
        <v>-89.580000000000013</v>
      </c>
      <c r="J199" s="1">
        <v>-238.33999999999997</v>
      </c>
      <c r="K199" s="1">
        <v>-277.24</v>
      </c>
      <c r="L199" s="1">
        <v>-281.81</v>
      </c>
      <c r="M199" s="1">
        <v>-280.62</v>
      </c>
      <c r="N199" s="1">
        <v>-273.30999999999995</v>
      </c>
      <c r="O199" s="1">
        <v>-2153.9500000000003</v>
      </c>
      <c r="P199" s="1">
        <v>-265.96999999999997</v>
      </c>
      <c r="Q199" s="1">
        <v>-301.53999999999996</v>
      </c>
      <c r="R199" s="1">
        <v>-313.25000000000006</v>
      </c>
      <c r="S199" s="1">
        <v>-297.32999999999993</v>
      </c>
      <c r="T199" s="1">
        <v>-371.96999999999997</v>
      </c>
      <c r="U199" s="1">
        <v>-400.11000000000007</v>
      </c>
      <c r="V199" s="1">
        <v>-431.4799999999999</v>
      </c>
      <c r="W199" s="1">
        <v>-452.50999999999993</v>
      </c>
      <c r="X199" s="1">
        <v>-464.34000000000003</v>
      </c>
      <c r="Y199" s="1">
        <v>-517.12</v>
      </c>
      <c r="Z199" t="s">
        <v>528</v>
      </c>
    </row>
    <row r="200" spans="1:26" x14ac:dyDescent="0.55000000000000004">
      <c r="A200" t="str">
        <f>VLOOKUP(B200,[1]jurisdictions!$E$1:$F$65536,2,FALSE)</f>
        <v>DS440012</v>
      </c>
      <c r="B200" t="s">
        <v>194</v>
      </c>
      <c r="C200" s="1">
        <v>-3044.6800000000003</v>
      </c>
      <c r="D200" s="1">
        <v>-2565.2399999999998</v>
      </c>
      <c r="E200" s="1">
        <v>-2428.1800000000003</v>
      </c>
      <c r="F200" s="1">
        <v>-2403.7599999999998</v>
      </c>
      <c r="G200" s="1">
        <v>-2371.3799999999997</v>
      </c>
      <c r="H200" s="1">
        <v>-2454.4199999999996</v>
      </c>
      <c r="I200" s="1">
        <v>-2519.5100000000002</v>
      </c>
      <c r="J200" s="1">
        <v>-2937.54</v>
      </c>
      <c r="K200" s="1">
        <v>-2854.11</v>
      </c>
      <c r="L200" s="1">
        <v>-2937.4900000000002</v>
      </c>
      <c r="M200" s="1">
        <v>-3269.9800000000005</v>
      </c>
      <c r="N200" s="1">
        <v>-3623.85</v>
      </c>
      <c r="O200" s="1">
        <v>-3718.11</v>
      </c>
      <c r="P200" s="1">
        <v>-3668.04</v>
      </c>
      <c r="Q200" s="1">
        <v>-3780.7100000000009</v>
      </c>
      <c r="R200" s="1">
        <v>-3920.28</v>
      </c>
      <c r="S200" s="1">
        <v>-3848.5399999999995</v>
      </c>
      <c r="T200" s="1">
        <v>-3606.91</v>
      </c>
      <c r="U200" s="1">
        <v>-3692.2599999999998</v>
      </c>
      <c r="V200" s="1">
        <v>-3724.57</v>
      </c>
      <c r="W200" s="1">
        <v>-3663.79</v>
      </c>
      <c r="X200" s="1">
        <v>-3629.63</v>
      </c>
      <c r="Y200" s="1">
        <v>-3948.71</v>
      </c>
      <c r="Z200" t="s">
        <v>528</v>
      </c>
    </row>
    <row r="201" spans="1:26" x14ac:dyDescent="0.55000000000000004">
      <c r="A201" t="str">
        <f>VLOOKUP(B201,[1]jurisdictions!$E$1:$F$65536,2,FALSE)</f>
        <v>DS440013</v>
      </c>
      <c r="B201" t="s">
        <v>195</v>
      </c>
      <c r="C201" s="1">
        <v>-2743.77</v>
      </c>
      <c r="D201" s="1">
        <v>-2183.0800000000004</v>
      </c>
      <c r="E201" s="1">
        <v>-2239.7399999999998</v>
      </c>
      <c r="F201" s="1">
        <v>-2187.6600000000003</v>
      </c>
      <c r="G201" s="1">
        <v>-2184.06</v>
      </c>
      <c r="H201" s="1">
        <v>-2211.73</v>
      </c>
      <c r="I201" s="1">
        <v>-2217.79</v>
      </c>
      <c r="J201" s="1">
        <v>-2683.7100000000005</v>
      </c>
      <c r="K201" s="1">
        <v>-2719.91</v>
      </c>
      <c r="L201" s="1">
        <v>-2841.6000000000008</v>
      </c>
      <c r="M201" s="1">
        <v>-3095.8799999999997</v>
      </c>
      <c r="N201" s="1">
        <v>-3440.69</v>
      </c>
      <c r="O201" s="1">
        <v>-3430.14</v>
      </c>
      <c r="P201" s="1">
        <v>-3260.5299999999997</v>
      </c>
      <c r="Q201" s="1">
        <v>-3299.69</v>
      </c>
      <c r="R201" s="1">
        <v>-3490.51</v>
      </c>
      <c r="S201" s="1">
        <v>-3492.9399999999991</v>
      </c>
      <c r="T201" s="1">
        <v>-3506.3200000000006</v>
      </c>
      <c r="U201" s="1">
        <v>-3704.04</v>
      </c>
      <c r="V201" s="1">
        <v>-3860.58</v>
      </c>
      <c r="W201" s="1">
        <v>-4160.58</v>
      </c>
      <c r="X201" s="1">
        <v>-4101.04</v>
      </c>
      <c r="Y201" s="1">
        <v>-4184.83</v>
      </c>
      <c r="Z201" t="s">
        <v>528</v>
      </c>
    </row>
    <row r="202" spans="1:26" x14ac:dyDescent="0.55000000000000004">
      <c r="A202" t="str">
        <f>VLOOKUP(B202,[1]jurisdictions!$E$1:$F$65536,2,FALSE)</f>
        <v>DS440014</v>
      </c>
      <c r="B202" t="s">
        <v>196</v>
      </c>
      <c r="C202" s="1">
        <v>-1158.55</v>
      </c>
      <c r="D202" s="1">
        <v>-1072.25</v>
      </c>
      <c r="E202" s="1">
        <v>-903.17</v>
      </c>
      <c r="F202" s="1">
        <v>-517.9</v>
      </c>
      <c r="G202" s="1">
        <v>-526.5</v>
      </c>
      <c r="H202" s="1">
        <v>-491.09999999999997</v>
      </c>
      <c r="I202" s="1">
        <v>-474.21000000000004</v>
      </c>
      <c r="J202" s="1">
        <v>-547.39</v>
      </c>
      <c r="K202" s="1">
        <v>-545.87</v>
      </c>
      <c r="L202" s="1">
        <v>-412.11</v>
      </c>
      <c r="M202" s="1">
        <v>-615.7399999999999</v>
      </c>
      <c r="N202" s="1">
        <v>-805.26</v>
      </c>
      <c r="O202" s="1">
        <v>-816.48</v>
      </c>
      <c r="P202" s="1">
        <v>-824.69</v>
      </c>
      <c r="Q202" s="1">
        <v>-878.44999999999982</v>
      </c>
      <c r="R202" s="1">
        <v>-937.6099999999999</v>
      </c>
      <c r="S202" s="1">
        <v>-947.85</v>
      </c>
      <c r="T202" s="1">
        <v>-833.59000000000015</v>
      </c>
      <c r="U202" s="1">
        <v>-901.94</v>
      </c>
      <c r="V202" s="1">
        <v>-937.05000000000007</v>
      </c>
      <c r="W202" s="1">
        <v>-897.14</v>
      </c>
      <c r="X202" s="1">
        <v>-924.32</v>
      </c>
      <c r="Y202" s="1">
        <v>-1054.58</v>
      </c>
      <c r="Z202" t="s">
        <v>528</v>
      </c>
    </row>
    <row r="203" spans="1:26" x14ac:dyDescent="0.55000000000000004">
      <c r="A203" t="str">
        <f>VLOOKUP(B203,[1]jurisdictions!$E$1:$F$65536,2,FALSE)</f>
        <v>DS441000</v>
      </c>
      <c r="B203" t="s">
        <v>197</v>
      </c>
      <c r="C203" s="1">
        <v>-6035.43</v>
      </c>
      <c r="D203" s="1">
        <v>-5298.1500000000005</v>
      </c>
      <c r="E203" s="1">
        <v>-5597.5099999999993</v>
      </c>
      <c r="F203" s="1">
        <v>-8224.4</v>
      </c>
      <c r="G203" s="1">
        <v>-8995.7099999999991</v>
      </c>
      <c r="H203" s="1">
        <v>-9410.2200000000012</v>
      </c>
      <c r="I203" s="1">
        <v>-9631.9500000000007</v>
      </c>
      <c r="J203" s="1">
        <v>-12450.259999999998</v>
      </c>
      <c r="K203" s="1">
        <v>-11646.35</v>
      </c>
      <c r="L203" s="1">
        <v>-11516.640000000001</v>
      </c>
      <c r="M203" s="1">
        <v>-10515.260000000002</v>
      </c>
      <c r="N203" s="1">
        <v>-10428.98</v>
      </c>
      <c r="O203" s="1">
        <v>-11351.92</v>
      </c>
      <c r="P203" s="1">
        <v>-11308.65</v>
      </c>
      <c r="Q203" s="1">
        <v>-11339.120000000003</v>
      </c>
      <c r="R203" s="1">
        <v>-11967.599999999999</v>
      </c>
      <c r="S203" s="1">
        <v>-10055.480000000001</v>
      </c>
      <c r="T203" s="1">
        <v>-10858.39</v>
      </c>
      <c r="U203" s="1">
        <v>-10864.31</v>
      </c>
      <c r="V203" s="1">
        <v>-10598.99</v>
      </c>
      <c r="W203" s="1">
        <v>-10606.980000000001</v>
      </c>
      <c r="X203" s="1">
        <v>-10283.879999999999</v>
      </c>
      <c r="Y203" s="1">
        <v>-10118.299999999997</v>
      </c>
      <c r="Z203" t="s">
        <v>528</v>
      </c>
    </row>
    <row r="204" spans="1:26" x14ac:dyDescent="0.55000000000000004">
      <c r="A204" t="str">
        <f>VLOOKUP(B204,[1]jurisdictions!$E$1:$F$65536,2,FALSE)</f>
        <v>DS450001</v>
      </c>
      <c r="B204" t="s">
        <v>198</v>
      </c>
      <c r="C204" s="1">
        <v>-1879.08</v>
      </c>
      <c r="D204" s="1">
        <v>-2063.84</v>
      </c>
      <c r="E204" s="1">
        <v>-1871.6399999999999</v>
      </c>
      <c r="F204" s="1">
        <v>-1875.88</v>
      </c>
      <c r="G204" s="1">
        <v>-2290.58</v>
      </c>
      <c r="H204" s="1">
        <v>-2423.1999999999998</v>
      </c>
      <c r="I204" s="1">
        <v>-2828.0299999999997</v>
      </c>
      <c r="J204" s="1">
        <v>-4940.2300000000005</v>
      </c>
      <c r="K204" s="1">
        <v>-4043.3</v>
      </c>
      <c r="L204" s="1">
        <v>-4106</v>
      </c>
      <c r="M204" s="1">
        <v>-4381.3999999999996</v>
      </c>
      <c r="N204" s="1">
        <v>-4231.5600000000004</v>
      </c>
      <c r="O204" s="1">
        <v>-4576.0600000000004</v>
      </c>
      <c r="P204" s="1">
        <v>-4657.92</v>
      </c>
      <c r="Q204" s="1">
        <v>-4758.05</v>
      </c>
      <c r="R204" s="1">
        <v>-8002.7800000000007</v>
      </c>
      <c r="S204" s="1">
        <v>-9073.43</v>
      </c>
      <c r="T204" s="1">
        <v>-9500.25</v>
      </c>
      <c r="U204" s="1">
        <v>-9723.5300000000025</v>
      </c>
      <c r="V204" s="1">
        <v>-9522.1999999999989</v>
      </c>
      <c r="W204" s="1">
        <v>-9939.73</v>
      </c>
      <c r="X204" s="1">
        <v>-9455.23</v>
      </c>
      <c r="Y204" s="1">
        <v>-10039.4</v>
      </c>
      <c r="Z204" t="s">
        <v>529</v>
      </c>
    </row>
    <row r="205" spans="1:26" x14ac:dyDescent="0.55000000000000004">
      <c r="A205" t="str">
        <f>VLOOKUP(B205,[1]jurisdictions!$E$1:$F$65536,2,FALSE)</f>
        <v>DS450002</v>
      </c>
      <c r="B205" t="s">
        <v>199</v>
      </c>
      <c r="C205" s="1">
        <v>-20896.28</v>
      </c>
      <c r="D205" s="1">
        <v>-18883.949999999997</v>
      </c>
      <c r="E205" s="1">
        <v>-19801.350000000002</v>
      </c>
      <c r="F205" s="1">
        <v>-20683.239999999998</v>
      </c>
      <c r="G205" s="1">
        <v>-22075.059999999998</v>
      </c>
      <c r="H205" s="1">
        <v>-21121.709999999995</v>
      </c>
      <c r="I205" s="1">
        <v>-21809.809999999998</v>
      </c>
      <c r="J205" s="1">
        <v>-24724.38</v>
      </c>
      <c r="K205" s="1">
        <v>-27989.56</v>
      </c>
      <c r="L205" s="1">
        <v>-30945.420000000006</v>
      </c>
      <c r="M205" s="1">
        <v>-35126.559999999998</v>
      </c>
      <c r="N205" s="1">
        <v>-35750.719999999994</v>
      </c>
      <c r="O205" s="1">
        <v>-36019.79</v>
      </c>
      <c r="P205" s="1">
        <v>-34827.57</v>
      </c>
      <c r="Q205" s="1">
        <v>-34789.040000000001</v>
      </c>
      <c r="R205" s="1">
        <v>-35618.21</v>
      </c>
      <c r="S205" s="1">
        <v>-32332.269999999997</v>
      </c>
      <c r="T205" s="1">
        <v>-35800.100000000006</v>
      </c>
      <c r="U205" s="1">
        <v>-36062.1</v>
      </c>
      <c r="V205" s="1">
        <v>-35691.96</v>
      </c>
      <c r="W205" s="1">
        <v>-36991.42</v>
      </c>
      <c r="X205" s="1">
        <v>-37551.149999999994</v>
      </c>
      <c r="Y205" s="1">
        <v>-39059.07</v>
      </c>
      <c r="Z205" t="s">
        <v>529</v>
      </c>
    </row>
    <row r="206" spans="1:26" x14ac:dyDescent="0.55000000000000004">
      <c r="A206" t="str">
        <f>VLOOKUP(B206,[1]jurisdictions!$E$1:$F$65536,2,FALSE)</f>
        <v>DS450003</v>
      </c>
      <c r="B206" t="s">
        <v>200</v>
      </c>
      <c r="C206" s="1">
        <v>-34359.9</v>
      </c>
      <c r="D206" s="1">
        <v>-19945.149999999994</v>
      </c>
      <c r="E206" s="1">
        <v>-18376.03</v>
      </c>
      <c r="F206" s="1">
        <v>-18195.879999999997</v>
      </c>
      <c r="G206" s="1">
        <v>-18920.21</v>
      </c>
      <c r="H206" s="1">
        <v>-19230</v>
      </c>
      <c r="I206" s="1">
        <v>-17438.71</v>
      </c>
      <c r="J206" s="1">
        <v>-21813.4</v>
      </c>
      <c r="K206" s="1">
        <v>-19054.62</v>
      </c>
      <c r="L206" s="1">
        <v>-19781.060000000001</v>
      </c>
      <c r="M206" s="1">
        <v>-21151.69</v>
      </c>
      <c r="N206" s="1">
        <v>-22212.35</v>
      </c>
      <c r="O206" s="1">
        <v>-20771.79</v>
      </c>
      <c r="P206" s="1">
        <v>-19743.580000000005</v>
      </c>
      <c r="Q206" s="1">
        <v>-20810.3</v>
      </c>
      <c r="R206" s="1">
        <v>-22433.319999999996</v>
      </c>
      <c r="S206" s="1">
        <v>-22573.21</v>
      </c>
      <c r="T206" s="1">
        <v>-24185.61</v>
      </c>
      <c r="U206" s="1">
        <v>-25315.200000000004</v>
      </c>
      <c r="V206" s="1">
        <v>-26310.09</v>
      </c>
      <c r="W206" s="1">
        <v>-26376.52</v>
      </c>
      <c r="X206" s="1">
        <v>-31442.350000000002</v>
      </c>
      <c r="Y206" s="1">
        <v>-29848.14</v>
      </c>
      <c r="Z206" t="s">
        <v>529</v>
      </c>
    </row>
    <row r="207" spans="1:26" x14ac:dyDescent="0.55000000000000004">
      <c r="A207" t="str">
        <f>VLOOKUP(B207,[1]jurisdictions!$E$1:$F$65536,2,FALSE)</f>
        <v>DS450004</v>
      </c>
      <c r="B207" t="s">
        <v>201</v>
      </c>
      <c r="C207" s="1">
        <v>-2358.17</v>
      </c>
      <c r="D207" s="1">
        <v>-2040.5099999999998</v>
      </c>
      <c r="E207" s="1">
        <v>-2444.2399999999998</v>
      </c>
      <c r="F207" s="1">
        <v>-2869.35</v>
      </c>
      <c r="G207" s="1">
        <v>-2713.1599999999994</v>
      </c>
      <c r="H207" s="1">
        <v>-2731.5600000000004</v>
      </c>
      <c r="I207" s="1">
        <v>-2703.8999999999996</v>
      </c>
      <c r="J207" s="1">
        <v>-3675.73</v>
      </c>
      <c r="K207" s="1">
        <v>-3183.44</v>
      </c>
      <c r="L207" s="1">
        <v>-3640.55</v>
      </c>
      <c r="M207" s="1">
        <v>-4009.6200000000003</v>
      </c>
      <c r="N207" s="1">
        <v>-3244.25</v>
      </c>
      <c r="O207" s="1">
        <v>-3429.62</v>
      </c>
      <c r="P207" s="1">
        <v>-3440.5</v>
      </c>
      <c r="Q207" s="1">
        <v>-3516.4</v>
      </c>
      <c r="R207" s="1">
        <v>-3717.4900000000002</v>
      </c>
      <c r="S207" s="1">
        <v>-3719.98</v>
      </c>
      <c r="T207" s="1">
        <v>-4073.3700000000003</v>
      </c>
      <c r="U207" s="1">
        <v>-3923.67</v>
      </c>
      <c r="V207" s="1">
        <v>-4025.9700000000003</v>
      </c>
      <c r="W207" s="1">
        <v>-4099.6099999999997</v>
      </c>
      <c r="X207" s="1">
        <v>-2471.9300000000003</v>
      </c>
      <c r="Y207" s="1">
        <v>-1964.62</v>
      </c>
      <c r="Z207" t="s">
        <v>529</v>
      </c>
    </row>
    <row r="208" spans="1:26" x14ac:dyDescent="0.55000000000000004">
      <c r="A208" t="str">
        <f>VLOOKUP(B208,[1]jurisdictions!$E$1:$F$65536,2,FALSE)</f>
        <v>DS450005</v>
      </c>
      <c r="B208" t="s">
        <v>202</v>
      </c>
      <c r="C208" s="1">
        <v>-2576.35</v>
      </c>
      <c r="D208" s="1">
        <v>-2087.1899999999996</v>
      </c>
      <c r="E208" s="1">
        <v>-2308.23</v>
      </c>
      <c r="F208" s="1">
        <v>-2455.7400000000002</v>
      </c>
      <c r="G208" s="1">
        <v>-2388.04</v>
      </c>
      <c r="H208" s="1">
        <v>-2458.39</v>
      </c>
      <c r="I208" s="1">
        <v>-2410.8200000000002</v>
      </c>
      <c r="J208" s="1">
        <v>-2925.31</v>
      </c>
      <c r="K208" s="1">
        <v>-2951.04</v>
      </c>
      <c r="L208" s="1">
        <v>-3003.0899999999997</v>
      </c>
      <c r="M208" s="1">
        <v>-3095.44</v>
      </c>
      <c r="N208" s="1">
        <v>-3309.75</v>
      </c>
      <c r="O208" s="1">
        <v>-3468.01</v>
      </c>
      <c r="P208" s="1">
        <v>-3478.53</v>
      </c>
      <c r="Q208" s="1">
        <v>-3585.3499999999995</v>
      </c>
      <c r="R208" s="1">
        <v>-3798.36</v>
      </c>
      <c r="S208" s="1">
        <v>-3780.5400000000004</v>
      </c>
      <c r="T208" s="1">
        <v>-3992.3799999999997</v>
      </c>
      <c r="U208" s="1">
        <v>-3896.86</v>
      </c>
      <c r="V208" s="1">
        <v>-3709.7299999999996</v>
      </c>
      <c r="W208" s="1">
        <v>-3637.1699999999996</v>
      </c>
      <c r="X208" s="1">
        <v>-1965.2399999999998</v>
      </c>
      <c r="Y208" s="1">
        <v>-2065.41</v>
      </c>
      <c r="Z208" t="s">
        <v>529</v>
      </c>
    </row>
    <row r="209" spans="1:26" x14ac:dyDescent="0.55000000000000004">
      <c r="A209" t="s">
        <v>577</v>
      </c>
      <c r="B209" t="s">
        <v>578</v>
      </c>
      <c r="C209" s="1"/>
      <c r="D209" s="1"/>
      <c r="E209" s="1"/>
      <c r="F209" s="1"/>
      <c r="G209" s="1"/>
      <c r="H209" s="1"/>
      <c r="I209" s="1"/>
      <c r="J209" s="1"/>
      <c r="K209" s="1"/>
      <c r="L209" s="1"/>
      <c r="M209" s="1"/>
      <c r="N209" s="1"/>
      <c r="O209" s="1"/>
      <c r="P209" s="1"/>
      <c r="Q209" s="1">
        <v>-1934.75</v>
      </c>
      <c r="R209" s="1">
        <v>-4591.87</v>
      </c>
      <c r="S209" s="1">
        <v>-5482.66</v>
      </c>
      <c r="T209" s="1">
        <v>-6227.1399999999994</v>
      </c>
      <c r="U209" s="1">
        <v>-6638.33</v>
      </c>
      <c r="V209" s="1">
        <v>-6427.45</v>
      </c>
      <c r="W209" s="1">
        <v>-7033.9599999999991</v>
      </c>
      <c r="X209" s="1">
        <v>-6958.4199999999992</v>
      </c>
      <c r="Y209" s="1">
        <v>-7169.7499999999991</v>
      </c>
      <c r="Z209" t="s">
        <v>529</v>
      </c>
    </row>
    <row r="210" spans="1:26" x14ac:dyDescent="0.55000000000000004">
      <c r="A210" t="str">
        <f>VLOOKUP(B210,[1]jurisdictions!$E$1:$F$65536,2,FALSE)</f>
        <v>DS451000</v>
      </c>
      <c r="B210" t="s">
        <v>203</v>
      </c>
      <c r="C210" s="1">
        <v>-41015.159999999996</v>
      </c>
      <c r="D210" s="1">
        <v>-37707.96</v>
      </c>
      <c r="E210" s="1">
        <v>-33134.380000000005</v>
      </c>
      <c r="F210" s="1">
        <v>-40677.879999999997</v>
      </c>
      <c r="G210" s="1">
        <v>-43156.800000000003</v>
      </c>
      <c r="H210" s="1">
        <v>-45774.979999999989</v>
      </c>
      <c r="I210" s="1">
        <v>-47694.85</v>
      </c>
      <c r="J210" s="1">
        <v>-54610.73</v>
      </c>
      <c r="K210" s="1">
        <v>-53525.919999999991</v>
      </c>
      <c r="L210" s="1">
        <v>-54699.259999999995</v>
      </c>
      <c r="M210" s="1">
        <v>-54068.79</v>
      </c>
      <c r="N210" s="1">
        <v>-54552.55000000001</v>
      </c>
      <c r="O210" s="1">
        <v>-58878.95</v>
      </c>
      <c r="P210" s="1">
        <v>-58554.41</v>
      </c>
      <c r="Q210" s="1">
        <v>-58438.92</v>
      </c>
      <c r="R210" s="1">
        <v>-63020.289999999994</v>
      </c>
      <c r="S210" s="1">
        <v>-51464.15</v>
      </c>
      <c r="T210" s="1">
        <v>-54159.44</v>
      </c>
      <c r="U210" s="1">
        <v>-51489</v>
      </c>
      <c r="V210" s="1">
        <v>-48872.23</v>
      </c>
      <c r="W210" s="1">
        <v>-48833.189999999995</v>
      </c>
      <c r="X210" s="1">
        <v>-46993.229999999996</v>
      </c>
      <c r="Y210" s="1">
        <v>-45316.079999999994</v>
      </c>
      <c r="Z210" t="s">
        <v>529</v>
      </c>
    </row>
    <row r="211" spans="1:26" x14ac:dyDescent="0.55000000000000004">
      <c r="A211" t="str">
        <f>VLOOKUP(B211,[1]jurisdictions!$E$1:$F$65536,2,FALSE)</f>
        <v>DS460001</v>
      </c>
      <c r="B211" t="s">
        <v>204</v>
      </c>
      <c r="C211" s="1">
        <v>-56904.34</v>
      </c>
      <c r="D211" s="1">
        <v>-45346.109999999993</v>
      </c>
      <c r="E211" s="1">
        <v>-44652.630000000005</v>
      </c>
      <c r="F211" s="1">
        <v>-41613.959999999992</v>
      </c>
      <c r="G211" s="1">
        <v>-37477.230000000003</v>
      </c>
      <c r="H211" s="1">
        <v>-39110.410000000003</v>
      </c>
      <c r="I211" s="1">
        <v>-39509.090000000004</v>
      </c>
      <c r="J211" s="1">
        <v>-48988.390000000014</v>
      </c>
      <c r="K211" s="1">
        <v>-49481.170000000006</v>
      </c>
      <c r="L211" s="1">
        <v>-46995.060000000005</v>
      </c>
      <c r="M211" s="1">
        <v>-49948.009999999995</v>
      </c>
      <c r="N211" s="1">
        <v>-52177.200000000004</v>
      </c>
      <c r="O211" s="1">
        <v>-52307.130000000005</v>
      </c>
      <c r="P211" s="1">
        <v>-50227.709999999992</v>
      </c>
      <c r="Q211" s="1">
        <v>-49766.930000000008</v>
      </c>
      <c r="R211" s="1">
        <v>-50085.12000000001</v>
      </c>
      <c r="S211" s="1">
        <v>-50021.13</v>
      </c>
      <c r="T211" s="1">
        <v>-51867.279999999992</v>
      </c>
      <c r="U211" s="1">
        <v>-52635.180000000008</v>
      </c>
      <c r="V211" s="1">
        <v>-51639.93</v>
      </c>
      <c r="W211" s="1">
        <v>-48626.05</v>
      </c>
      <c r="X211" s="1">
        <v>-47499.49</v>
      </c>
      <c r="Y211" s="1">
        <v>-49035.81</v>
      </c>
      <c r="Z211" t="s">
        <v>530</v>
      </c>
    </row>
    <row r="212" spans="1:26" x14ac:dyDescent="0.55000000000000004">
      <c r="A212" t="str">
        <f>VLOOKUP(B212,[1]jurisdictions!$E$1:$F$65536,2,FALSE)</f>
        <v>DS461000</v>
      </c>
      <c r="B212" t="s">
        <v>205</v>
      </c>
      <c r="C212" s="1">
        <v>-4950.57</v>
      </c>
      <c r="D212" s="1">
        <v>-4848.2999999999993</v>
      </c>
      <c r="E212" s="1">
        <v>-11780.8</v>
      </c>
      <c r="F212" s="1">
        <v>-16639.27</v>
      </c>
      <c r="G212" s="1">
        <v>-17108.969999999998</v>
      </c>
      <c r="H212" s="1">
        <v>-17574.18</v>
      </c>
      <c r="I212" s="1">
        <v>-17251.8</v>
      </c>
      <c r="J212" s="1">
        <v>-24551.94</v>
      </c>
      <c r="K212" s="1">
        <v>-22304.649999999998</v>
      </c>
      <c r="L212" s="1">
        <v>-21870.61</v>
      </c>
      <c r="M212" s="1">
        <v>-20392.18</v>
      </c>
      <c r="N212" s="1">
        <v>-20303.740000000002</v>
      </c>
      <c r="O212" s="1">
        <v>-22357.239999999998</v>
      </c>
      <c r="P212" s="1">
        <v>-22139.879999999997</v>
      </c>
      <c r="Q212" s="1">
        <v>-22203.54</v>
      </c>
      <c r="R212" s="1">
        <v>-22597.800000000003</v>
      </c>
      <c r="S212" s="1">
        <v>-21751.879999999997</v>
      </c>
      <c r="T212" s="1">
        <v>-21865.22</v>
      </c>
      <c r="U212" s="1">
        <v>-21694.660000000003</v>
      </c>
      <c r="V212" s="1">
        <v>-19891.129999999997</v>
      </c>
      <c r="W212" s="1">
        <v>-19727.519999999997</v>
      </c>
      <c r="X212" s="1">
        <v>-19064.79</v>
      </c>
      <c r="Y212" s="1">
        <v>-16489.53</v>
      </c>
      <c r="Z212" t="s">
        <v>530</v>
      </c>
    </row>
    <row r="213" spans="1:26" x14ac:dyDescent="0.55000000000000004">
      <c r="A213" t="str">
        <f>VLOOKUP(B213,[1]jurisdictions!$E$1:$F$65536,2,FALSE)</f>
        <v>DS470001</v>
      </c>
      <c r="B213" t="s">
        <v>206</v>
      </c>
      <c r="C213" s="1">
        <v>-175.3</v>
      </c>
      <c r="D213" s="1">
        <v>-143.41</v>
      </c>
      <c r="E213" s="1">
        <v>-96.74</v>
      </c>
      <c r="F213" s="1">
        <v>-86.61</v>
      </c>
      <c r="G213" s="1">
        <v>-86.89</v>
      </c>
      <c r="H213" s="1">
        <v>-84.070000000000007</v>
      </c>
      <c r="I213" s="1">
        <v>-82.339999999999975</v>
      </c>
      <c r="J213" s="1">
        <v>-108.58</v>
      </c>
      <c r="K213" s="1">
        <v>-107.81</v>
      </c>
      <c r="L213" s="1">
        <v>-100.51999999999998</v>
      </c>
      <c r="M213" s="1">
        <v>-84.52</v>
      </c>
      <c r="N213" s="1">
        <v>-90.76</v>
      </c>
      <c r="O213" s="1">
        <v>-76.430000000000007</v>
      </c>
      <c r="P213" s="1">
        <v>-72.8</v>
      </c>
      <c r="Q213" s="1">
        <v>-70.790000000000006</v>
      </c>
      <c r="R213" s="1">
        <v>-71.91</v>
      </c>
      <c r="S213" s="1">
        <v>-79.569999999999993</v>
      </c>
      <c r="T213" s="1">
        <v>-93.23</v>
      </c>
      <c r="U213" s="1">
        <v>-298.11999999999995</v>
      </c>
      <c r="V213" s="1">
        <v>-112.78999999999999</v>
      </c>
      <c r="W213" s="1">
        <v>-109.97999999999999</v>
      </c>
      <c r="X213" s="1">
        <v>-119.22</v>
      </c>
      <c r="Y213" s="1">
        <v>-134.48000000000002</v>
      </c>
      <c r="Z213" t="s">
        <v>531</v>
      </c>
    </row>
    <row r="214" spans="1:26" x14ac:dyDescent="0.55000000000000004">
      <c r="A214" t="str">
        <f>VLOOKUP(B214,[1]jurisdictions!$E$1:$F$65536,2,FALSE)</f>
        <v>DS470002</v>
      </c>
      <c r="B214" t="s">
        <v>207</v>
      </c>
      <c r="C214" s="1">
        <v>-93.88</v>
      </c>
      <c r="D214" s="1">
        <v>-79.429999999999993</v>
      </c>
      <c r="E214" s="1">
        <v>-73.410000000000011</v>
      </c>
      <c r="F214" s="1">
        <v>-61.76</v>
      </c>
      <c r="G214" s="1">
        <v>-63.64</v>
      </c>
      <c r="H214" s="1">
        <v>-49.17</v>
      </c>
      <c r="I214" s="1">
        <v>-64.28</v>
      </c>
      <c r="J214" s="1">
        <v>-77.38</v>
      </c>
      <c r="K214" s="1">
        <v>-78.31</v>
      </c>
      <c r="L214" s="1">
        <v>-68.990000000000009</v>
      </c>
      <c r="M214" s="1">
        <v>-67.98</v>
      </c>
      <c r="N214" s="1">
        <v>-70.789999999999992</v>
      </c>
      <c r="O214" s="1">
        <v>-70.070000000000007</v>
      </c>
      <c r="P214" s="1">
        <v>-71.14</v>
      </c>
      <c r="Q214" s="1">
        <v>-73.349999999999994</v>
      </c>
      <c r="R214" s="1">
        <v>-69.680000000000007</v>
      </c>
      <c r="S214" s="1">
        <v>-72.5</v>
      </c>
      <c r="T214" s="1">
        <v>-77.42</v>
      </c>
      <c r="U214" s="1">
        <v>-77.23</v>
      </c>
      <c r="V214" s="1">
        <v>-80.28</v>
      </c>
      <c r="W214" s="1">
        <v>-81.449999999999989</v>
      </c>
      <c r="X214" s="1">
        <v>-97.06</v>
      </c>
      <c r="Y214" s="1">
        <v>-101.13</v>
      </c>
      <c r="Z214" t="s">
        <v>531</v>
      </c>
    </row>
    <row r="215" spans="1:26" x14ac:dyDescent="0.55000000000000004">
      <c r="A215" t="str">
        <f>VLOOKUP(B215,[1]jurisdictions!$E$1:$F$65536,2,FALSE)</f>
        <v>DS470003</v>
      </c>
      <c r="B215" t="s">
        <v>208</v>
      </c>
      <c r="C215" s="1">
        <v>-1045.33</v>
      </c>
      <c r="D215" s="1">
        <v>-883.09000000000015</v>
      </c>
      <c r="E215" s="1">
        <v>-821.27</v>
      </c>
      <c r="F215" s="1">
        <v>-669.93</v>
      </c>
      <c r="G215" s="1">
        <v>-648.12</v>
      </c>
      <c r="H215" s="1">
        <v>-584.85</v>
      </c>
      <c r="I215" s="1">
        <v>-605.38000000000011</v>
      </c>
      <c r="J215" s="1">
        <v>-702.32999999999993</v>
      </c>
      <c r="K215" s="1">
        <v>-664.68999999999994</v>
      </c>
      <c r="L215" s="1">
        <v>-620</v>
      </c>
      <c r="M215" s="1">
        <v>-614.23</v>
      </c>
      <c r="N215" s="1">
        <v>-561.74</v>
      </c>
      <c r="O215" s="1">
        <v>-496.79999999999995</v>
      </c>
      <c r="P215" s="1">
        <v>-487.54999999999995</v>
      </c>
      <c r="Q215" s="1">
        <v>-529.03</v>
      </c>
      <c r="R215" s="1">
        <v>-492.6099999999999</v>
      </c>
      <c r="S215" s="1">
        <v>-491.31999999999994</v>
      </c>
      <c r="T215" s="1">
        <v>-515.41</v>
      </c>
      <c r="U215" s="1">
        <v>-599.78</v>
      </c>
      <c r="V215" s="1">
        <v>-604.6</v>
      </c>
      <c r="W215" s="1">
        <v>-579.94000000000005</v>
      </c>
      <c r="X215" s="1">
        <v>-622.46</v>
      </c>
      <c r="Y215" s="1">
        <v>-659.91</v>
      </c>
      <c r="Z215" t="s">
        <v>531</v>
      </c>
    </row>
    <row r="216" spans="1:26" x14ac:dyDescent="0.55000000000000004">
      <c r="A216" t="str">
        <f>VLOOKUP(B216,[1]jurisdictions!$E$1:$F$65536,2,FALSE)</f>
        <v>DS470004</v>
      </c>
      <c r="B216" t="s">
        <v>209</v>
      </c>
      <c r="C216" s="1">
        <v>-26.44</v>
      </c>
      <c r="D216" s="1">
        <v>-22.78</v>
      </c>
      <c r="E216" s="1">
        <v>-42.83</v>
      </c>
      <c r="F216" s="1">
        <v>-42.88</v>
      </c>
      <c r="G216" s="1">
        <v>-38.42</v>
      </c>
      <c r="H216" s="1">
        <v>-35.28</v>
      </c>
      <c r="I216" s="1">
        <v>-32.54</v>
      </c>
      <c r="J216" s="1">
        <v>-48.769999999999996</v>
      </c>
      <c r="K216" s="1">
        <v>-49.970000000000006</v>
      </c>
      <c r="L216" s="1">
        <v>-44.23</v>
      </c>
      <c r="M216" s="1">
        <v>-48.34</v>
      </c>
      <c r="N216" s="1">
        <v>-59.080000000000005</v>
      </c>
      <c r="O216" s="1">
        <v>-43.87</v>
      </c>
      <c r="P216" s="1">
        <v>-43.42</v>
      </c>
      <c r="Q216" s="1">
        <v>-31.560000000000002</v>
      </c>
      <c r="R216" s="1">
        <v>-29.14</v>
      </c>
      <c r="S216" s="1">
        <v>-26.470000000000002</v>
      </c>
      <c r="T216" s="1">
        <v>-31.939999999999998</v>
      </c>
      <c r="U216" s="1">
        <v>-39.119999999999997</v>
      </c>
      <c r="V216" s="1">
        <v>-26.960000000000004</v>
      </c>
      <c r="W216" s="1">
        <v>-30.51</v>
      </c>
      <c r="X216" s="1">
        <v>-37.380000000000003</v>
      </c>
      <c r="Y216" s="1">
        <v>-36.61</v>
      </c>
      <c r="Z216" t="s">
        <v>531</v>
      </c>
    </row>
    <row r="217" spans="1:26" x14ac:dyDescent="0.55000000000000004">
      <c r="A217" t="str">
        <f>VLOOKUP(B217,[1]jurisdictions!$E$1:$F$65536,2,FALSE)</f>
        <v>DS470005</v>
      </c>
      <c r="B217" t="s">
        <v>210</v>
      </c>
      <c r="C217" s="1">
        <v>-327.86999999999995</v>
      </c>
      <c r="D217" s="1">
        <v>-274.95999999999998</v>
      </c>
      <c r="E217" s="1">
        <v>-259.86</v>
      </c>
      <c r="F217" s="1">
        <v>-249.35999999999999</v>
      </c>
      <c r="G217" s="1">
        <v>-238.44</v>
      </c>
      <c r="H217" s="1">
        <v>-222.57000000000002</v>
      </c>
      <c r="I217" s="1">
        <v>-216.97000000000003</v>
      </c>
      <c r="J217" s="1">
        <v>-260.09999999999997</v>
      </c>
      <c r="K217" s="1">
        <v>-243.55</v>
      </c>
      <c r="L217" s="1">
        <v>-244.75</v>
      </c>
      <c r="M217" s="1">
        <v>-232.75000000000003</v>
      </c>
      <c r="N217" s="1">
        <v>-260.5</v>
      </c>
      <c r="O217" s="1">
        <v>-241.96999999999997</v>
      </c>
      <c r="P217" s="1">
        <v>-246.06</v>
      </c>
      <c r="Q217" s="1">
        <v>-248.7</v>
      </c>
      <c r="R217" s="1">
        <v>-247.98</v>
      </c>
      <c r="S217" s="1">
        <v>-260.78999999999996</v>
      </c>
      <c r="T217" s="1">
        <v>-275.45</v>
      </c>
      <c r="U217" s="1">
        <v>-308.13999999999993</v>
      </c>
      <c r="V217" s="1">
        <v>-270.94</v>
      </c>
      <c r="W217" s="1">
        <v>-265.8</v>
      </c>
      <c r="X217" s="1">
        <v>-259.14999999999998</v>
      </c>
      <c r="Y217" s="1">
        <v>-263.68</v>
      </c>
      <c r="Z217" t="s">
        <v>531</v>
      </c>
    </row>
    <row r="218" spans="1:26" x14ac:dyDescent="0.55000000000000004">
      <c r="A218" t="str">
        <f>VLOOKUP(B218,[1]jurisdictions!$E$1:$F$65536,2,FALSE)</f>
        <v>DS470006</v>
      </c>
      <c r="B218" t="s">
        <v>211</v>
      </c>
      <c r="C218" s="1">
        <v>-5.5900000000000007</v>
      </c>
      <c r="D218" s="1">
        <v>-3.5500000000000003</v>
      </c>
      <c r="E218" s="1">
        <v>-2.9299999999999997</v>
      </c>
      <c r="F218" s="1">
        <v>-2.5000000000000004</v>
      </c>
      <c r="G218" s="1">
        <v>-2.4899999999999998</v>
      </c>
      <c r="H218" s="1">
        <v>-2.4</v>
      </c>
      <c r="I218" s="1">
        <v>-2.2999999999999998</v>
      </c>
      <c r="J218" s="1">
        <v>-3.6400000000000006</v>
      </c>
      <c r="K218" s="1">
        <v>-3.09</v>
      </c>
      <c r="L218" s="1">
        <v>-2.63</v>
      </c>
      <c r="M218" s="1">
        <v>-1.9999999999999998</v>
      </c>
      <c r="N218" s="1">
        <v>-1.6000000000000005</v>
      </c>
      <c r="O218" s="1">
        <v>-1.5100000000000002</v>
      </c>
      <c r="P218" s="1">
        <v>-1.6700000000000004</v>
      </c>
      <c r="Q218" s="1">
        <v>-2.15</v>
      </c>
      <c r="R218" s="1">
        <v>-2.3199999999999998</v>
      </c>
      <c r="S218" s="1">
        <v>-2.4700000000000002</v>
      </c>
      <c r="T218" s="1">
        <v>-2.98</v>
      </c>
      <c r="U218" s="1">
        <v>-4.22</v>
      </c>
      <c r="V218" s="1">
        <v>-6.32</v>
      </c>
      <c r="W218" s="1">
        <v>-7.35</v>
      </c>
      <c r="X218" s="1">
        <v>-10.64</v>
      </c>
      <c r="Y218" s="1">
        <v>-2.13</v>
      </c>
      <c r="Z218" t="s">
        <v>531</v>
      </c>
    </row>
    <row r="219" spans="1:26" x14ac:dyDescent="0.55000000000000004">
      <c r="A219" t="str">
        <f>VLOOKUP(B219,[1]jurisdictions!$E$1:$F$65536,2,FALSE)</f>
        <v>DS470007</v>
      </c>
      <c r="B219" t="s">
        <v>212</v>
      </c>
      <c r="C219" s="1">
        <v>-749.32</v>
      </c>
      <c r="D219" s="1">
        <v>-663.83999999999992</v>
      </c>
      <c r="E219" s="1">
        <v>-545.9</v>
      </c>
      <c r="F219" s="1">
        <v>-496.75</v>
      </c>
      <c r="G219" s="1">
        <v>-479.02000000000004</v>
      </c>
      <c r="H219" s="1">
        <v>-463.43</v>
      </c>
      <c r="I219" s="1">
        <v>-476.67999999999995</v>
      </c>
      <c r="J219" s="1">
        <v>-542.45000000000005</v>
      </c>
      <c r="K219" s="1">
        <v>-579.39</v>
      </c>
      <c r="L219" s="1">
        <v>-530.04</v>
      </c>
      <c r="M219" s="1">
        <v>-550.35</v>
      </c>
      <c r="N219" s="1">
        <v>-568.92999999999995</v>
      </c>
      <c r="O219" s="1">
        <v>-527.05000000000007</v>
      </c>
      <c r="P219" s="1">
        <v>-558.13</v>
      </c>
      <c r="Q219" s="1">
        <v>-568.98</v>
      </c>
      <c r="R219" s="1">
        <v>-568.36</v>
      </c>
      <c r="S219" s="1">
        <v>-508.31</v>
      </c>
      <c r="T219" s="1">
        <v>-542.92000000000007</v>
      </c>
      <c r="U219" s="1">
        <v>-607.64</v>
      </c>
      <c r="V219" s="1">
        <v>-524.04</v>
      </c>
      <c r="W219" s="1">
        <v>-487.56</v>
      </c>
      <c r="X219" s="1">
        <v>-519.62</v>
      </c>
      <c r="Y219" s="1">
        <v>-549.03000000000009</v>
      </c>
      <c r="Z219" t="s">
        <v>531</v>
      </c>
    </row>
    <row r="220" spans="1:26" x14ac:dyDescent="0.55000000000000004">
      <c r="A220" t="str">
        <f>VLOOKUP(B220,[1]jurisdictions!$E$1:$F$65536,2,FALSE)</f>
        <v>DS470008</v>
      </c>
      <c r="B220" t="s">
        <v>213</v>
      </c>
      <c r="C220" s="1">
        <v>-149.06999999999996</v>
      </c>
      <c r="D220" s="1">
        <v>-130.57999999999998</v>
      </c>
      <c r="E220" s="1">
        <v>-119.15</v>
      </c>
      <c r="F220" s="1">
        <v>-121.97999999999999</v>
      </c>
      <c r="G220" s="1">
        <v>-139.25</v>
      </c>
      <c r="H220" s="1">
        <v>-123.34</v>
      </c>
      <c r="I220" s="1">
        <v>-117.71000000000001</v>
      </c>
      <c r="J220" s="1">
        <v>-136.11000000000001</v>
      </c>
      <c r="K220" s="1">
        <v>-120.47000000000001</v>
      </c>
      <c r="L220" s="1">
        <v>-117.12</v>
      </c>
      <c r="M220" s="1">
        <v>-110.76000000000002</v>
      </c>
      <c r="N220" s="1">
        <v>-123.80000000000003</v>
      </c>
      <c r="O220" s="1">
        <v>-103.14</v>
      </c>
      <c r="P220" s="1">
        <v>-104.20000000000002</v>
      </c>
      <c r="Q220" s="1">
        <v>-107.47999999999999</v>
      </c>
      <c r="R220" s="1">
        <v>-106.01</v>
      </c>
      <c r="S220" s="1">
        <v>-110.83999999999999</v>
      </c>
      <c r="T220" s="1">
        <v>-118.83999999999999</v>
      </c>
      <c r="U220" s="1">
        <v>-251.48</v>
      </c>
      <c r="V220" s="1">
        <v>-138.02999999999997</v>
      </c>
      <c r="W220" s="1">
        <v>-148.33999999999997</v>
      </c>
      <c r="X220" s="1">
        <v>-156.89000000000001</v>
      </c>
      <c r="Y220" s="1">
        <v>-157.38000000000002</v>
      </c>
      <c r="Z220" t="s">
        <v>531</v>
      </c>
    </row>
    <row r="221" spans="1:26" x14ac:dyDescent="0.55000000000000004">
      <c r="A221" t="str">
        <f>VLOOKUP(B221,[1]jurisdictions!$E$1:$F$65536,2,FALSE)</f>
        <v>DS471000</v>
      </c>
      <c r="B221" t="s">
        <v>214</v>
      </c>
      <c r="C221" s="1"/>
      <c r="D221" s="1"/>
      <c r="E221" s="1">
        <v>-514.51</v>
      </c>
      <c r="F221" s="1">
        <v>-1015.3099999999998</v>
      </c>
      <c r="G221" s="1">
        <v>-1171.6400000000001</v>
      </c>
      <c r="H221" s="1">
        <v>-1214.4699999999998</v>
      </c>
      <c r="I221" s="1">
        <v>-1279.6299999999999</v>
      </c>
      <c r="J221" s="1">
        <v>-1616.81</v>
      </c>
      <c r="K221" s="1">
        <v>-1478.29</v>
      </c>
      <c r="L221" s="1">
        <v>-1455.3999999999999</v>
      </c>
      <c r="M221" s="1">
        <v>-1444.96</v>
      </c>
      <c r="N221" s="1">
        <v>-1345.99</v>
      </c>
      <c r="O221" s="1">
        <v>-1359.17</v>
      </c>
      <c r="P221" s="1">
        <v>-1306.47</v>
      </c>
      <c r="Q221" s="1">
        <v>-1279.2200000000003</v>
      </c>
      <c r="R221" s="1">
        <v>-1225.9199999999998</v>
      </c>
      <c r="S221" s="1">
        <v>-1183.3900000000001</v>
      </c>
      <c r="T221" s="1">
        <v>-1114.2</v>
      </c>
      <c r="U221" s="1">
        <v>-1060</v>
      </c>
      <c r="V221" s="1">
        <v>-1031.1500000000001</v>
      </c>
      <c r="W221" s="1">
        <v>-1010.26</v>
      </c>
      <c r="X221" s="1">
        <v>-1054.3799999999999</v>
      </c>
      <c r="Y221" s="1">
        <v>-1045.5700000000002</v>
      </c>
      <c r="Z221" t="s">
        <v>531</v>
      </c>
    </row>
    <row r="222" spans="1:26" x14ac:dyDescent="0.55000000000000004">
      <c r="A222" t="str">
        <f>VLOOKUP(B222,[1]jurisdictions!$E$1:$F$65536,2,FALSE)</f>
        <v>DS480001</v>
      </c>
      <c r="B222" t="s">
        <v>215</v>
      </c>
      <c r="C222" s="1">
        <v>-209.49999999999997</v>
      </c>
      <c r="D222" s="1">
        <v>-178.23999999999998</v>
      </c>
      <c r="E222" s="1">
        <v>-156.33999999999997</v>
      </c>
      <c r="F222" s="1">
        <v>-127.14999999999999</v>
      </c>
      <c r="G222" s="1">
        <v>-114.45</v>
      </c>
      <c r="H222" s="1">
        <v>-153.61000000000001</v>
      </c>
      <c r="I222" s="1">
        <v>-135.57999999999998</v>
      </c>
      <c r="J222" s="1">
        <v>-144.38000000000002</v>
      </c>
      <c r="K222" s="1">
        <v>-120.92999999999999</v>
      </c>
      <c r="L222" s="1">
        <v>-124.36000000000001</v>
      </c>
      <c r="M222" s="1">
        <v>-130.96</v>
      </c>
      <c r="N222" s="1">
        <v>-128.64000000000001</v>
      </c>
      <c r="O222" s="1">
        <v>-142.16999999999999</v>
      </c>
      <c r="P222" s="1">
        <v>-163.14000000000001</v>
      </c>
      <c r="Q222" s="1">
        <v>-165.76</v>
      </c>
      <c r="R222" s="1">
        <v>-181.60999999999999</v>
      </c>
      <c r="S222" s="1">
        <v>-191.37</v>
      </c>
      <c r="T222" s="1">
        <v>-203.84000000000003</v>
      </c>
      <c r="U222" s="1">
        <v>-241.15000000000003</v>
      </c>
      <c r="V222" s="1">
        <v>-207.79999999999998</v>
      </c>
      <c r="W222" s="1">
        <v>-228.26999999999998</v>
      </c>
      <c r="X222" s="1">
        <v>-232.51999999999998</v>
      </c>
      <c r="Y222" s="1">
        <v>-248.14</v>
      </c>
      <c r="Z222" t="s">
        <v>532</v>
      </c>
    </row>
    <row r="223" spans="1:26" x14ac:dyDescent="0.55000000000000004">
      <c r="A223" t="str">
        <f>VLOOKUP(B223,[1]jurisdictions!$E$1:$F$65536,2,FALSE)</f>
        <v>DS481000</v>
      </c>
      <c r="B223" t="s">
        <v>216</v>
      </c>
      <c r="C223" s="1">
        <v>-84.030000000000015</v>
      </c>
      <c r="D223" s="1">
        <v>-58.519999999999996</v>
      </c>
      <c r="E223" s="1">
        <v>-63.1</v>
      </c>
      <c r="F223" s="1">
        <v>-63.439999999999991</v>
      </c>
      <c r="G223" s="1">
        <v>-61.709999999999994</v>
      </c>
      <c r="H223" s="1">
        <v>-69.37</v>
      </c>
      <c r="I223" s="1">
        <v>-68.89</v>
      </c>
      <c r="J223" s="1">
        <v>-119.47</v>
      </c>
      <c r="K223" s="1">
        <v>-125.97999999999999</v>
      </c>
      <c r="L223" s="1">
        <v>-113.97000000000001</v>
      </c>
      <c r="M223" s="1">
        <v>-105.53</v>
      </c>
      <c r="N223" s="1">
        <v>-98.500000000000014</v>
      </c>
      <c r="O223" s="1">
        <v>-114.62000000000002</v>
      </c>
      <c r="P223" s="1">
        <v>-110.81</v>
      </c>
      <c r="Q223" s="1">
        <v>-90.850000000000009</v>
      </c>
      <c r="R223" s="1">
        <v>-89.839999999999989</v>
      </c>
      <c r="S223" s="1">
        <v>-90.03</v>
      </c>
      <c r="T223" s="1">
        <v>-69.259999999999991</v>
      </c>
      <c r="U223" s="1">
        <v>-77.52</v>
      </c>
      <c r="V223" s="1">
        <v>-86.240000000000009</v>
      </c>
      <c r="W223" s="1">
        <v>-79.680000000000007</v>
      </c>
      <c r="X223" s="1">
        <v>-88.560000000000016</v>
      </c>
      <c r="Y223" s="1">
        <v>-77.53</v>
      </c>
      <c r="Z223" t="s">
        <v>532</v>
      </c>
    </row>
    <row r="224" spans="1:26" x14ac:dyDescent="0.55000000000000004">
      <c r="A224" t="str">
        <f>VLOOKUP(B224,[1]jurisdictions!$E$1:$F$65536,2,FALSE)</f>
        <v>DS490001</v>
      </c>
      <c r="B224" t="s">
        <v>217</v>
      </c>
      <c r="C224" s="1">
        <v>-178.25</v>
      </c>
      <c r="D224" s="1">
        <v>-148.73000000000002</v>
      </c>
      <c r="E224" s="1">
        <v>-105.07</v>
      </c>
      <c r="F224" s="1">
        <v>-85.12</v>
      </c>
      <c r="G224" s="1">
        <v>-72.070000000000007</v>
      </c>
      <c r="H224" s="1">
        <v>-68.84</v>
      </c>
      <c r="I224" s="1">
        <v>-74.930000000000007</v>
      </c>
      <c r="J224" s="1">
        <v>-75.45</v>
      </c>
      <c r="K224" s="1">
        <v>-63.87</v>
      </c>
      <c r="L224" s="1">
        <v>-57.240000000000009</v>
      </c>
      <c r="M224" s="1">
        <v>-70.11</v>
      </c>
      <c r="N224" s="1">
        <v>-86.6</v>
      </c>
      <c r="O224" s="1">
        <v>-70.649999999999991</v>
      </c>
      <c r="P224" s="1">
        <v>-75.45</v>
      </c>
      <c r="Q224" s="1">
        <v>-82.76</v>
      </c>
      <c r="R224" s="1">
        <v>-84.78</v>
      </c>
      <c r="S224" s="1">
        <v>-89.719999999999985</v>
      </c>
      <c r="T224" s="1">
        <v>-101.4</v>
      </c>
      <c r="U224" s="1">
        <v>-203.73</v>
      </c>
      <c r="V224" s="1">
        <v>-144.68</v>
      </c>
      <c r="W224" s="1">
        <v>-152.13999999999999</v>
      </c>
      <c r="X224" s="1">
        <v>-189.13</v>
      </c>
      <c r="Y224" s="1">
        <v>-207.84</v>
      </c>
      <c r="Z224" t="s">
        <v>533</v>
      </c>
    </row>
    <row r="225" spans="1:26" x14ac:dyDescent="0.55000000000000004">
      <c r="A225" t="str">
        <f>VLOOKUP(B225,[1]jurisdictions!$E$1:$F$65536,2,FALSE)</f>
        <v>DS490002</v>
      </c>
      <c r="B225" t="s">
        <v>218</v>
      </c>
      <c r="C225" s="1">
        <v>-82.53</v>
      </c>
      <c r="D225" s="1">
        <v>-58.050000000000004</v>
      </c>
      <c r="E225" s="1">
        <v>-45.930000000000007</v>
      </c>
      <c r="F225" s="1">
        <v>-34.53</v>
      </c>
      <c r="G225" s="1">
        <v>-26.36</v>
      </c>
      <c r="H225" s="1">
        <v>-27.36</v>
      </c>
      <c r="I225" s="1">
        <v>-32.64</v>
      </c>
      <c r="J225" s="1">
        <v>-97.1</v>
      </c>
      <c r="K225" s="1">
        <v>-63.72</v>
      </c>
      <c r="L225" s="1">
        <v>-108.79</v>
      </c>
      <c r="M225" s="1">
        <v>-116.09</v>
      </c>
      <c r="N225" s="1">
        <v>-125.41999999999999</v>
      </c>
      <c r="O225" s="1">
        <v>-93.23</v>
      </c>
      <c r="P225" s="1">
        <v>-93.429999999999993</v>
      </c>
      <c r="Q225" s="1">
        <v>-97.320000000000007</v>
      </c>
      <c r="R225" s="1">
        <v>-102.62999999999998</v>
      </c>
      <c r="S225" s="1">
        <v>-97.38</v>
      </c>
      <c r="T225" s="1">
        <v>-88.44</v>
      </c>
      <c r="U225" s="1">
        <v>-173.76999999999998</v>
      </c>
      <c r="V225" s="1">
        <v>-130.38</v>
      </c>
      <c r="W225" s="1">
        <v>-114.20000000000002</v>
      </c>
      <c r="X225" s="1">
        <v>-132.25</v>
      </c>
      <c r="Y225" s="1">
        <v>-133.63</v>
      </c>
      <c r="Z225" t="s">
        <v>533</v>
      </c>
    </row>
    <row r="226" spans="1:26" x14ac:dyDescent="0.55000000000000004">
      <c r="A226" t="str">
        <f>VLOOKUP(B226,[1]jurisdictions!$E$1:$F$65536,2,FALSE)</f>
        <v>DS490003</v>
      </c>
      <c r="B226" t="s">
        <v>219</v>
      </c>
      <c r="C226" s="1">
        <v>-950.01</v>
      </c>
      <c r="D226" s="1">
        <v>-836.67000000000007</v>
      </c>
      <c r="E226" s="1">
        <v>-933.43999999999994</v>
      </c>
      <c r="F226" s="1">
        <v>-884.27</v>
      </c>
      <c r="G226" s="1">
        <v>-937.36999999999978</v>
      </c>
      <c r="H226" s="1">
        <v>-912.94999999999982</v>
      </c>
      <c r="I226" s="1">
        <v>-831.84000000000015</v>
      </c>
      <c r="J226" s="1">
        <v>-1489.81</v>
      </c>
      <c r="K226" s="1">
        <v>-1192.5600000000002</v>
      </c>
      <c r="L226" s="1">
        <v>-1123.6399999999999</v>
      </c>
      <c r="M226" s="1">
        <v>-909.96</v>
      </c>
      <c r="N226" s="1">
        <v>-766.71000000000015</v>
      </c>
      <c r="O226" s="1">
        <v>-674.2700000000001</v>
      </c>
      <c r="P226" s="1">
        <v>-585.81000000000006</v>
      </c>
      <c r="Q226" s="1">
        <v>-600.17999999999995</v>
      </c>
      <c r="R226" s="1">
        <v>-624.61999999999989</v>
      </c>
      <c r="S226" s="1">
        <v>-524.15000000000009</v>
      </c>
      <c r="T226" s="1">
        <v>-553.33999999999992</v>
      </c>
      <c r="U226" s="1">
        <v>-625.07000000000005</v>
      </c>
      <c r="V226" s="1">
        <v>-673.36</v>
      </c>
      <c r="W226" s="1">
        <v>-660.18</v>
      </c>
      <c r="X226" s="1">
        <v>-659.21</v>
      </c>
      <c r="Y226" s="1">
        <v>-589.43999999999994</v>
      </c>
      <c r="Z226" t="s">
        <v>533</v>
      </c>
    </row>
    <row r="227" spans="1:26" x14ac:dyDescent="0.55000000000000004">
      <c r="A227" t="str">
        <f>VLOOKUP(B227,[1]jurisdictions!$E$1:$F$65536,2,FALSE)</f>
        <v>DS491000</v>
      </c>
      <c r="B227" t="s">
        <v>220</v>
      </c>
      <c r="C227" s="1">
        <v>-321.85999999999996</v>
      </c>
      <c r="D227" s="1">
        <v>-381.07000000000005</v>
      </c>
      <c r="E227" s="1">
        <v>-476.84000000000003</v>
      </c>
      <c r="F227" s="1">
        <v>-493.78</v>
      </c>
      <c r="G227" s="1">
        <v>-521.5</v>
      </c>
      <c r="H227" s="1">
        <v>-557.9</v>
      </c>
      <c r="I227" s="1">
        <v>-626.02</v>
      </c>
      <c r="J227" s="1">
        <v>-876.16000000000008</v>
      </c>
      <c r="K227" s="1">
        <v>-790.42000000000007</v>
      </c>
      <c r="L227" s="1">
        <v>-718.92</v>
      </c>
      <c r="M227" s="1">
        <v>-573.44999999999993</v>
      </c>
      <c r="N227" s="1">
        <v>-595.66999999999996</v>
      </c>
      <c r="O227" s="1">
        <v>-659.83000000000015</v>
      </c>
      <c r="P227" s="1">
        <v>-662.29</v>
      </c>
      <c r="Q227" s="1">
        <v>-621.59999999999991</v>
      </c>
      <c r="R227" s="1">
        <v>-623.3599999999999</v>
      </c>
      <c r="S227" s="1">
        <v>-562.1</v>
      </c>
      <c r="T227" s="1">
        <v>-550.81000000000006</v>
      </c>
      <c r="U227" s="1">
        <v>-532.34</v>
      </c>
      <c r="V227" s="1">
        <v>-516.78000000000009</v>
      </c>
      <c r="W227" s="1">
        <v>-487.27</v>
      </c>
      <c r="X227" s="1">
        <v>-527.55999999999995</v>
      </c>
      <c r="Y227" s="1">
        <v>-455.57000000000005</v>
      </c>
      <c r="Z227" t="s">
        <v>533</v>
      </c>
    </row>
    <row r="228" spans="1:26" x14ac:dyDescent="0.55000000000000004">
      <c r="A228" t="str">
        <f>VLOOKUP(B228,[1]jurisdictions!$E$1:$F$65536,2,FALSE)</f>
        <v>DS500001</v>
      </c>
      <c r="B228" t="s">
        <v>221</v>
      </c>
      <c r="C228" s="1">
        <v>-168.65</v>
      </c>
      <c r="D228" s="1">
        <v>-133.01</v>
      </c>
      <c r="E228" s="1">
        <v>-132.5</v>
      </c>
      <c r="F228" s="1">
        <v>-124.47000000000001</v>
      </c>
      <c r="G228" s="1">
        <v>-259.19000000000005</v>
      </c>
      <c r="H228" s="1">
        <v>-499.83</v>
      </c>
      <c r="I228" s="1">
        <v>-446.51000000000005</v>
      </c>
      <c r="J228" s="1">
        <v>-549.56000000000006</v>
      </c>
      <c r="K228" s="1">
        <v>-532.06999999999994</v>
      </c>
      <c r="L228" s="1">
        <v>-538.33000000000004</v>
      </c>
      <c r="M228" s="1">
        <v>-541.30999999999995</v>
      </c>
      <c r="N228" s="1">
        <v>-537.35</v>
      </c>
      <c r="O228" s="1">
        <v>-524.03</v>
      </c>
      <c r="P228" s="1">
        <v>-555.9899999999999</v>
      </c>
      <c r="Q228" s="1">
        <v>-621.57999999999993</v>
      </c>
      <c r="R228" s="1">
        <v>-651.84000000000015</v>
      </c>
      <c r="S228" s="1">
        <v>-708.9799999999999</v>
      </c>
      <c r="T228" s="1">
        <v>-742.45</v>
      </c>
      <c r="U228" s="1">
        <v>-831.74000000000024</v>
      </c>
      <c r="V228" s="1">
        <v>-807.91</v>
      </c>
      <c r="W228" s="1">
        <v>-833.02999999999986</v>
      </c>
      <c r="X228" s="1">
        <v>-809.22999999999979</v>
      </c>
      <c r="Y228" s="1">
        <v>-813.15999999999985</v>
      </c>
      <c r="Z228" t="s">
        <v>534</v>
      </c>
    </row>
    <row r="229" spans="1:26" x14ac:dyDescent="0.55000000000000004">
      <c r="A229" t="str">
        <f>VLOOKUP(B229,[1]jurisdictions!$E$1:$F$65536,2,FALSE)</f>
        <v>DS500002</v>
      </c>
      <c r="B229" t="s">
        <v>222</v>
      </c>
      <c r="C229" s="1">
        <v>-583.7399999999999</v>
      </c>
      <c r="D229" s="1">
        <v>-513.40000000000009</v>
      </c>
      <c r="E229" s="1">
        <v>-518.28</v>
      </c>
      <c r="F229" s="1">
        <v>-510.76</v>
      </c>
      <c r="G229" s="1">
        <v>-461.90999999999997</v>
      </c>
      <c r="H229" s="1">
        <v>-480.44</v>
      </c>
      <c r="I229" s="1">
        <v>-439.1</v>
      </c>
      <c r="J229" s="1">
        <v>-520.45000000000005</v>
      </c>
      <c r="K229" s="1">
        <v>-546.52</v>
      </c>
      <c r="L229" s="1">
        <v>-532.38</v>
      </c>
      <c r="M229" s="1">
        <v>-546.98</v>
      </c>
      <c r="N229" s="1">
        <v>-570.77</v>
      </c>
      <c r="O229" s="1">
        <v>-1154.73</v>
      </c>
      <c r="P229" s="1">
        <v>-613.4</v>
      </c>
      <c r="Q229" s="1">
        <v>-657.65</v>
      </c>
      <c r="R229" s="1">
        <v>-616.94999999999993</v>
      </c>
      <c r="S229" s="1">
        <v>-645.28000000000009</v>
      </c>
      <c r="T229" s="1">
        <v>-646.16999999999996</v>
      </c>
      <c r="U229" s="1">
        <v>-664.33</v>
      </c>
      <c r="V229" s="1">
        <v>-657.61</v>
      </c>
      <c r="W229" s="1">
        <v>-667.59</v>
      </c>
      <c r="X229" s="1">
        <v>-645.21</v>
      </c>
      <c r="Y229" s="1">
        <v>-920.30000000000007</v>
      </c>
      <c r="Z229" t="s">
        <v>534</v>
      </c>
    </row>
    <row r="230" spans="1:26" x14ac:dyDescent="0.55000000000000004">
      <c r="A230" t="str">
        <f>VLOOKUP(B230,[1]jurisdictions!$E$1:$F$65536,2,FALSE)</f>
        <v>DS500003</v>
      </c>
      <c r="B230" t="s">
        <v>223</v>
      </c>
      <c r="C230" s="1">
        <v>-23536.65</v>
      </c>
      <c r="D230" s="1">
        <v>-15928.630000000001</v>
      </c>
      <c r="E230" s="1">
        <v>-14373.409999999998</v>
      </c>
      <c r="F230" s="1">
        <v>-13954.049999999997</v>
      </c>
      <c r="G230" s="1">
        <v>-13087.260000000002</v>
      </c>
      <c r="H230" s="1">
        <v>-12932.819999999998</v>
      </c>
      <c r="I230" s="1">
        <v>-12418.820000000002</v>
      </c>
      <c r="J230" s="1">
        <v>-14188.01</v>
      </c>
      <c r="K230" s="1">
        <v>-13479.73</v>
      </c>
      <c r="L230" s="1">
        <v>-13797.44</v>
      </c>
      <c r="M230" s="1">
        <v>-13828.07</v>
      </c>
      <c r="N230" s="1">
        <v>-13962.159999999998</v>
      </c>
      <c r="O230" s="1">
        <v>-13675.860000000002</v>
      </c>
      <c r="P230" s="1">
        <v>-13015.800000000001</v>
      </c>
      <c r="Q230" s="1">
        <v>-13297.85</v>
      </c>
      <c r="R230" s="1">
        <v>-13304.33</v>
      </c>
      <c r="S230" s="1">
        <v>-14108.379999999997</v>
      </c>
      <c r="T230" s="1">
        <v>-13968.36</v>
      </c>
      <c r="U230" s="1">
        <v>-15158.329999999998</v>
      </c>
      <c r="V230" s="1">
        <v>-16337.279999999999</v>
      </c>
      <c r="W230" s="1">
        <v>-16962.659999999996</v>
      </c>
      <c r="X230" s="1">
        <v>-18701.920000000002</v>
      </c>
      <c r="Y230" s="1">
        <v>-22463.33</v>
      </c>
      <c r="Z230" t="s">
        <v>534</v>
      </c>
    </row>
    <row r="231" spans="1:26" x14ac:dyDescent="0.55000000000000004">
      <c r="A231" t="str">
        <f>VLOOKUP(B231,[1]jurisdictions!$E$1:$F$65536,2,FALSE)</f>
        <v>DS500004</v>
      </c>
      <c r="B231" t="s">
        <v>224</v>
      </c>
      <c r="C231" s="1">
        <v>-1489.69</v>
      </c>
      <c r="D231" s="1">
        <v>-1233.51</v>
      </c>
      <c r="E231" s="1">
        <v>-1256.98</v>
      </c>
      <c r="F231" s="1">
        <v>-1267.9299999999998</v>
      </c>
      <c r="G231" s="1">
        <v>-1178.1100000000001</v>
      </c>
      <c r="H231" s="1">
        <v>-1164.0399999999997</v>
      </c>
      <c r="I231" s="1">
        <v>-1111.3599999999999</v>
      </c>
      <c r="J231" s="1">
        <v>-1326.4200000000003</v>
      </c>
      <c r="K231" s="1">
        <v>-1289.17</v>
      </c>
      <c r="L231" s="1">
        <v>-1319.0500000000002</v>
      </c>
      <c r="M231" s="1">
        <v>-1373.64</v>
      </c>
      <c r="N231" s="1">
        <v>-1417.8300000000002</v>
      </c>
      <c r="O231" s="1">
        <v>-1467.29</v>
      </c>
      <c r="P231" s="1">
        <v>-1497.5200000000002</v>
      </c>
      <c r="Q231" s="1">
        <v>-1562.23</v>
      </c>
      <c r="R231" s="1">
        <v>-1606.5</v>
      </c>
      <c r="S231" s="1">
        <v>-1683.55</v>
      </c>
      <c r="T231" s="1">
        <v>-1707.62</v>
      </c>
      <c r="U231" s="1">
        <v>-1740.53</v>
      </c>
      <c r="V231" s="1">
        <v>-1679.6499999999999</v>
      </c>
      <c r="W231" s="1">
        <v>-1683.62</v>
      </c>
      <c r="X231" s="1">
        <v>-1642.09</v>
      </c>
      <c r="Y231" s="1">
        <v>-1337.52</v>
      </c>
      <c r="Z231" t="s">
        <v>534</v>
      </c>
    </row>
    <row r="232" spans="1:26" x14ac:dyDescent="0.55000000000000004">
      <c r="A232" t="str">
        <f>VLOOKUP(B232,[1]jurisdictions!$E$1:$F$65536,2,FALSE)</f>
        <v>DS500005</v>
      </c>
      <c r="B232" t="s">
        <v>225</v>
      </c>
      <c r="C232" s="1">
        <v>-1314.75</v>
      </c>
      <c r="D232" s="1">
        <v>-1105.75</v>
      </c>
      <c r="E232" s="1">
        <v>-987.27999999999986</v>
      </c>
      <c r="F232" s="1">
        <v>-893.8599999999999</v>
      </c>
      <c r="G232" s="1">
        <v>-862.85</v>
      </c>
      <c r="H232" s="1">
        <v>-891.18000000000006</v>
      </c>
      <c r="I232" s="1">
        <v>-878.85</v>
      </c>
      <c r="J232" s="1">
        <v>-1144.8600000000001</v>
      </c>
      <c r="K232" s="1">
        <v>-1070.2000000000003</v>
      </c>
      <c r="L232" s="1">
        <v>-1124.02</v>
      </c>
      <c r="M232" s="1">
        <v>-1198.46</v>
      </c>
      <c r="N232" s="1">
        <v>-1266.1000000000001</v>
      </c>
      <c r="O232" s="1">
        <v>-1241.3699999999999</v>
      </c>
      <c r="P232" s="1">
        <v>-1273.7199999999998</v>
      </c>
      <c r="Q232" s="1">
        <v>-1286.0899999999999</v>
      </c>
      <c r="R232" s="1">
        <v>-1385.3600000000001</v>
      </c>
      <c r="S232" s="1">
        <v>-1460.76</v>
      </c>
      <c r="T232" s="1">
        <v>-1559.15</v>
      </c>
      <c r="U232" s="1">
        <v>-1642.25</v>
      </c>
      <c r="V232" s="1">
        <v>-1546.8</v>
      </c>
      <c r="W232" s="1">
        <v>-1570.48</v>
      </c>
      <c r="X232" s="1">
        <v>-1531.67</v>
      </c>
      <c r="Y232" s="1">
        <v>-1679.1999999999998</v>
      </c>
      <c r="Z232" t="s">
        <v>534</v>
      </c>
    </row>
    <row r="233" spans="1:26" x14ac:dyDescent="0.55000000000000004">
      <c r="A233" t="str">
        <f>VLOOKUP(B233,[1]jurisdictions!$E$1:$F$65536,2,FALSE)</f>
        <v>DS500006</v>
      </c>
      <c r="B233" t="s">
        <v>226</v>
      </c>
      <c r="C233" s="1">
        <v>-3616.8199999999997</v>
      </c>
      <c r="D233" s="1">
        <v>-2761.29</v>
      </c>
      <c r="E233" s="1">
        <v>-2660.66</v>
      </c>
      <c r="F233" s="1">
        <v>-2743.31</v>
      </c>
      <c r="G233" s="1">
        <v>-2726.43</v>
      </c>
      <c r="H233" s="1">
        <v>-2634.16</v>
      </c>
      <c r="I233" s="1">
        <v>-2577.9299999999998</v>
      </c>
      <c r="J233" s="1">
        <v>-3042.61</v>
      </c>
      <c r="K233" s="1">
        <v>-2883.1900000000005</v>
      </c>
      <c r="L233" s="1">
        <v>-2910.9300000000003</v>
      </c>
      <c r="M233" s="1">
        <v>-2862.4600000000005</v>
      </c>
      <c r="N233" s="1">
        <v>-2683.2200000000003</v>
      </c>
      <c r="O233" s="1">
        <v>-2653.15</v>
      </c>
      <c r="P233" s="1">
        <v>-2577.13</v>
      </c>
      <c r="Q233" s="1">
        <v>-2584.35</v>
      </c>
      <c r="R233" s="1">
        <v>-2626.13</v>
      </c>
      <c r="S233" s="1">
        <v>-2659.94</v>
      </c>
      <c r="T233" s="1">
        <v>-2698.2700000000004</v>
      </c>
      <c r="U233" s="1">
        <v>-2993.2000000000003</v>
      </c>
      <c r="V233" s="1">
        <v>-2880.13</v>
      </c>
      <c r="W233" s="1">
        <v>-2733.91</v>
      </c>
      <c r="X233" s="1">
        <v>-2877.74</v>
      </c>
      <c r="Y233" s="1">
        <v>-3282.2100000000005</v>
      </c>
      <c r="Z233" t="s">
        <v>534</v>
      </c>
    </row>
    <row r="234" spans="1:26" x14ac:dyDescent="0.55000000000000004">
      <c r="A234" t="str">
        <f>VLOOKUP(B234,[1]jurisdictions!$E$1:$F$65536,2,FALSE)</f>
        <v>DS501000</v>
      </c>
      <c r="B234" t="s">
        <v>227</v>
      </c>
      <c r="C234" s="1">
        <v>-13846.300000000001</v>
      </c>
      <c r="D234" s="1">
        <v>-12803.609999999999</v>
      </c>
      <c r="E234" s="1">
        <v>-13211.940000000002</v>
      </c>
      <c r="F234" s="1">
        <v>-14510.060000000001</v>
      </c>
      <c r="G234" s="1">
        <v>-14590.11</v>
      </c>
      <c r="H234" s="1">
        <v>-15197.740000000002</v>
      </c>
      <c r="I234" s="1">
        <v>-15040.11</v>
      </c>
      <c r="J234" s="1">
        <v>-18936.039999999997</v>
      </c>
      <c r="K234" s="1">
        <v>-19049.66</v>
      </c>
      <c r="L234" s="1">
        <v>-19609.410000000003</v>
      </c>
      <c r="M234" s="1">
        <v>-19724.240000000002</v>
      </c>
      <c r="N234" s="1">
        <v>-19719.920000000002</v>
      </c>
      <c r="O234" s="1">
        <v>-22962.920000000002</v>
      </c>
      <c r="P234" s="1">
        <v>-21183.11</v>
      </c>
      <c r="Q234" s="1">
        <v>-21904.85</v>
      </c>
      <c r="R234" s="1">
        <v>-22340.839999999997</v>
      </c>
      <c r="S234" s="1">
        <v>-22957.060000000005</v>
      </c>
      <c r="T234" s="1">
        <v>-22166.590000000004</v>
      </c>
      <c r="U234" s="1">
        <v>-21930.670000000002</v>
      </c>
      <c r="V234" s="1">
        <v>-21459.929999999997</v>
      </c>
      <c r="W234" s="1">
        <v>-22006.280000000002</v>
      </c>
      <c r="X234" s="1">
        <v>-22544.720000000001</v>
      </c>
      <c r="Y234" s="1">
        <v>-22887.350000000002</v>
      </c>
      <c r="Z234" t="s">
        <v>534</v>
      </c>
    </row>
    <row r="235" spans="1:26" x14ac:dyDescent="0.55000000000000004">
      <c r="A235" t="str">
        <f>VLOOKUP(B235,[1]jurisdictions!$E$1:$F$65536,2,FALSE)</f>
        <v>DS510001</v>
      </c>
      <c r="B235" t="s">
        <v>228</v>
      </c>
      <c r="C235" s="1">
        <v>-545.15</v>
      </c>
      <c r="D235" s="1">
        <v>-597.19999999999993</v>
      </c>
      <c r="E235" s="1">
        <v>-596.87</v>
      </c>
      <c r="F235" s="1">
        <v>-635.08000000000004</v>
      </c>
      <c r="G235" s="1">
        <v>-899.35</v>
      </c>
      <c r="H235" s="1">
        <v>-1043.4399999999998</v>
      </c>
      <c r="I235" s="1">
        <v>-1027.9000000000001</v>
      </c>
      <c r="J235" s="1">
        <v>-1165.6499999999999</v>
      </c>
      <c r="K235" s="1">
        <v>-1117.24</v>
      </c>
      <c r="L235" s="1">
        <v>-1143.92</v>
      </c>
      <c r="M235" s="1">
        <v>-1188.7900000000002</v>
      </c>
      <c r="N235" s="1">
        <v>-1224.75</v>
      </c>
      <c r="O235" s="1">
        <v>-1141.3</v>
      </c>
      <c r="P235" s="1">
        <v>-1110.46</v>
      </c>
      <c r="Q235" s="1">
        <v>-1170.9799999999998</v>
      </c>
      <c r="R235" s="1">
        <v>-1137.8500000000001</v>
      </c>
      <c r="S235" s="1">
        <v>-1129.21</v>
      </c>
      <c r="T235" s="1">
        <v>-1141.47</v>
      </c>
      <c r="U235" s="1">
        <v>-1192.6499999999999</v>
      </c>
      <c r="V235" s="1">
        <v>-1274.3000000000002</v>
      </c>
      <c r="W235" s="1">
        <v>-1480.8000000000002</v>
      </c>
      <c r="X235" s="1">
        <v>-1467.5</v>
      </c>
      <c r="Y235" s="1">
        <v>-1611.2099999999998</v>
      </c>
      <c r="Z235" t="s">
        <v>535</v>
      </c>
    </row>
    <row r="236" spans="1:26" x14ac:dyDescent="0.55000000000000004">
      <c r="A236" t="str">
        <f>VLOOKUP(B236,[1]jurisdictions!$E$1:$F$65536,2,FALSE)</f>
        <v>DS510002</v>
      </c>
      <c r="B236" t="s">
        <v>229</v>
      </c>
      <c r="C236" s="1">
        <v>-1078.08</v>
      </c>
      <c r="D236" s="1">
        <v>-929.25</v>
      </c>
      <c r="E236" s="1">
        <v>-751.65</v>
      </c>
      <c r="F236" s="1">
        <v>-690.53</v>
      </c>
      <c r="G236" s="1">
        <v>-685.66</v>
      </c>
      <c r="H236" s="1">
        <v>-619.74</v>
      </c>
      <c r="I236" s="1">
        <v>-597.12</v>
      </c>
      <c r="J236" s="1">
        <v>-659.8</v>
      </c>
      <c r="K236" s="1">
        <v>-628.43999999999994</v>
      </c>
      <c r="L236" s="1">
        <v>-676.68999999999994</v>
      </c>
      <c r="M236" s="1">
        <v>-710.3900000000001</v>
      </c>
      <c r="N236" s="1">
        <v>-852.54</v>
      </c>
      <c r="O236" s="1">
        <v>-637.99</v>
      </c>
      <c r="P236" s="1">
        <v>-606.00999999999988</v>
      </c>
      <c r="Q236" s="1">
        <v>-655.92000000000007</v>
      </c>
      <c r="R236" s="1">
        <v>-701.45</v>
      </c>
      <c r="S236" s="1">
        <v>-771.4799999999999</v>
      </c>
      <c r="T236" s="1">
        <v>-680.95999999999992</v>
      </c>
      <c r="U236" s="1">
        <v>-823.24999999999989</v>
      </c>
      <c r="V236" s="1">
        <v>-962.11</v>
      </c>
      <c r="W236" s="1">
        <v>-1039.1299999999999</v>
      </c>
      <c r="X236" s="1">
        <v>-1041.51</v>
      </c>
      <c r="Y236" s="1">
        <v>-1376.1599999999999</v>
      </c>
      <c r="Z236" t="s">
        <v>535</v>
      </c>
    </row>
    <row r="237" spans="1:26" x14ac:dyDescent="0.55000000000000004">
      <c r="A237" t="str">
        <f>VLOOKUP(B237,[1]jurisdictions!$E$1:$F$65536,2,FALSE)</f>
        <v>DS510003</v>
      </c>
      <c r="B237" t="s">
        <v>230</v>
      </c>
      <c r="C237" s="1">
        <v>-53.069999999999993</v>
      </c>
      <c r="D237" s="1">
        <v>-37.930000000000007</v>
      </c>
      <c r="E237" s="1">
        <v>-25.52</v>
      </c>
      <c r="F237" s="1">
        <v>-25.300000000000004</v>
      </c>
      <c r="G237" s="1">
        <v>-24.2</v>
      </c>
      <c r="H237" s="1">
        <v>-27.33</v>
      </c>
      <c r="I237" s="1">
        <v>-25.740000000000002</v>
      </c>
      <c r="J237" s="1">
        <v>-35.769999999999996</v>
      </c>
      <c r="K237" s="1">
        <v>-35.040000000000006</v>
      </c>
      <c r="L237" s="1">
        <v>-35.76</v>
      </c>
      <c r="M237" s="1">
        <v>-34.129999999999995</v>
      </c>
      <c r="N237" s="1">
        <v>-35.270000000000003</v>
      </c>
      <c r="O237" s="1">
        <v>-78.72999999999999</v>
      </c>
      <c r="P237" s="1">
        <v>-119.12</v>
      </c>
      <c r="Q237" s="1">
        <v>-126.09999999999998</v>
      </c>
      <c r="R237" s="1">
        <v>-115.5</v>
      </c>
      <c r="S237" s="1">
        <v>-126.13999999999999</v>
      </c>
      <c r="T237" s="1">
        <v>-154.68999999999997</v>
      </c>
      <c r="U237" s="1">
        <v>-234.50000000000003</v>
      </c>
      <c r="V237" s="1">
        <v>-195.89</v>
      </c>
      <c r="W237" s="1">
        <v>-178.87999999999997</v>
      </c>
      <c r="X237" s="1">
        <v>-186.72</v>
      </c>
      <c r="Y237" s="1">
        <v>-163.95999999999998</v>
      </c>
      <c r="Z237" t="s">
        <v>535</v>
      </c>
    </row>
    <row r="238" spans="1:26" x14ac:dyDescent="0.55000000000000004">
      <c r="A238" t="str">
        <f>VLOOKUP(B238,[1]jurisdictions!$E$1:$F$65536,2,FALSE)</f>
        <v>DS510004</v>
      </c>
      <c r="B238" t="s">
        <v>231</v>
      </c>
      <c r="C238" s="1">
        <v>-24011.300000000003</v>
      </c>
      <c r="D238" s="1">
        <v>-18824.48</v>
      </c>
      <c r="E238" s="1">
        <v>-17546.02</v>
      </c>
      <c r="F238" s="1">
        <v>-16610.350000000002</v>
      </c>
      <c r="G238" s="1">
        <v>-16886.66</v>
      </c>
      <c r="H238" s="1">
        <v>-17354.830000000002</v>
      </c>
      <c r="I238" s="1">
        <v>-16537.870000000003</v>
      </c>
      <c r="J238" s="1">
        <v>-22032.010000000002</v>
      </c>
      <c r="K238" s="1">
        <v>-19720.899999999998</v>
      </c>
      <c r="L238" s="1">
        <v>-19430.22</v>
      </c>
      <c r="M238" s="1">
        <v>-19058.34</v>
      </c>
      <c r="N238" s="1">
        <v>-19046.870000000003</v>
      </c>
      <c r="O238" s="1">
        <v>-18096.13</v>
      </c>
      <c r="P238" s="1">
        <v>-17194.64</v>
      </c>
      <c r="Q238" s="1">
        <v>-17132.5</v>
      </c>
      <c r="R238" s="1">
        <v>-17386.730000000003</v>
      </c>
      <c r="S238" s="1">
        <v>-17728.63</v>
      </c>
      <c r="T238" s="1">
        <v>-18489.399999999998</v>
      </c>
      <c r="U238" s="1">
        <v>-19405.34</v>
      </c>
      <c r="V238" s="1">
        <v>-20231.349999999999</v>
      </c>
      <c r="W238" s="1">
        <v>-19517.040000000005</v>
      </c>
      <c r="X238" s="1">
        <v>-20120.8</v>
      </c>
      <c r="Y238" s="1">
        <v>-21924.969999999994</v>
      </c>
      <c r="Z238" t="s">
        <v>535</v>
      </c>
    </row>
    <row r="239" spans="1:26" x14ac:dyDescent="0.55000000000000004">
      <c r="A239" t="str">
        <f>VLOOKUP(B239,[1]jurisdictions!$E$1:$F$65536,2,FALSE)</f>
        <v>DS510005</v>
      </c>
      <c r="B239" t="s">
        <v>232</v>
      </c>
      <c r="C239" s="1">
        <v>-38.58</v>
      </c>
      <c r="D239" s="1">
        <v>-53.38</v>
      </c>
      <c r="E239" s="1">
        <v>-22.840000000000003</v>
      </c>
      <c r="F239" s="1">
        <v>-17.689999999999998</v>
      </c>
      <c r="G239" s="1">
        <v>-15.260000000000002</v>
      </c>
      <c r="H239" s="1">
        <v>-15.64</v>
      </c>
      <c r="I239" s="1">
        <v>-13.870000000000001</v>
      </c>
      <c r="J239" s="1">
        <v>-15.219999999999999</v>
      </c>
      <c r="K239" s="1">
        <v>-11.860000000000001</v>
      </c>
      <c r="L239" s="1">
        <v>-12.030000000000001</v>
      </c>
      <c r="M239" s="1">
        <v>-12.6</v>
      </c>
      <c r="N239" s="1">
        <v>-16.98</v>
      </c>
      <c r="O239" s="1">
        <v>-12.69</v>
      </c>
      <c r="P239" s="1">
        <v>-18.93</v>
      </c>
      <c r="Q239" s="1">
        <v>-12.919999999999998</v>
      </c>
      <c r="R239" s="1">
        <v>-13.67</v>
      </c>
      <c r="S239" s="1">
        <v>-17.47</v>
      </c>
      <c r="T239" s="1">
        <v>-19.75</v>
      </c>
      <c r="U239" s="1">
        <v>-27.53</v>
      </c>
      <c r="V239" s="1">
        <v>-26.729999999999997</v>
      </c>
      <c r="W239" s="1">
        <v>-21.74</v>
      </c>
      <c r="X239" s="1">
        <v>-22.21</v>
      </c>
      <c r="Y239" s="1">
        <v>-27.570000000000004</v>
      </c>
      <c r="Z239" t="s">
        <v>535</v>
      </c>
    </row>
    <row r="240" spans="1:26" x14ac:dyDescent="0.55000000000000004">
      <c r="A240" t="str">
        <f>VLOOKUP(B240,[1]jurisdictions!$E$1:$F$65536,2,FALSE)</f>
        <v>DS511000</v>
      </c>
      <c r="B240" t="s">
        <v>233</v>
      </c>
      <c r="C240" s="1">
        <v>-7493.13</v>
      </c>
      <c r="D240" s="1">
        <v>-7118.170000000001</v>
      </c>
      <c r="E240" s="1">
        <v>-7465.6100000000006</v>
      </c>
      <c r="F240" s="1">
        <v>-11543.98</v>
      </c>
      <c r="G240" s="1">
        <v>-12575.19</v>
      </c>
      <c r="H240" s="1">
        <v>-12860.54</v>
      </c>
      <c r="I240" s="1">
        <v>-13315.01</v>
      </c>
      <c r="J240" s="1">
        <v>-19104.48</v>
      </c>
      <c r="K240" s="1">
        <v>-17450.760000000002</v>
      </c>
      <c r="L240" s="1">
        <v>-17563.54</v>
      </c>
      <c r="M240" s="1">
        <v>-16604.629999999997</v>
      </c>
      <c r="N240" s="1">
        <v>-17907.23</v>
      </c>
      <c r="O240" s="1">
        <v>-17703.509999999998</v>
      </c>
      <c r="P240" s="1">
        <v>-16889.98</v>
      </c>
      <c r="Q240" s="1">
        <v>-17127.270000000004</v>
      </c>
      <c r="R240" s="1">
        <v>-17808.36</v>
      </c>
      <c r="S240" s="1">
        <v>-16447.64</v>
      </c>
      <c r="T240" s="1">
        <v>-15877.420000000002</v>
      </c>
      <c r="U240" s="1">
        <v>-15729.83</v>
      </c>
      <c r="V240" s="1">
        <v>-15702.720000000001</v>
      </c>
      <c r="W240" s="1">
        <v>-15184.37</v>
      </c>
      <c r="X240" s="1">
        <v>-14798.09</v>
      </c>
      <c r="Y240" s="1">
        <v>-14186.039999999999</v>
      </c>
      <c r="Z240" t="s">
        <v>535</v>
      </c>
    </row>
    <row r="241" spans="1:26" x14ac:dyDescent="0.55000000000000004">
      <c r="A241" t="str">
        <f>VLOOKUP(B241,[1]jurisdictions!$E$1:$F$65536,2,FALSE)</f>
        <v>DS520001</v>
      </c>
      <c r="B241" t="s">
        <v>234</v>
      </c>
      <c r="C241" s="1">
        <v>-461.41999999999996</v>
      </c>
      <c r="D241" s="1">
        <v>-352.59000000000003</v>
      </c>
      <c r="E241" s="1">
        <v>-337.67</v>
      </c>
      <c r="F241" s="1">
        <v>-292.22000000000003</v>
      </c>
      <c r="G241" s="1">
        <v>-277.58999999999997</v>
      </c>
      <c r="H241" s="1">
        <v>-272.70999999999998</v>
      </c>
      <c r="I241" s="1">
        <v>-296.45</v>
      </c>
      <c r="J241" s="1">
        <v>-421.86999999999995</v>
      </c>
      <c r="K241" s="1">
        <v>-423.28000000000003</v>
      </c>
      <c r="L241" s="1">
        <v>-409.73</v>
      </c>
      <c r="M241" s="1">
        <v>-423.91999999999996</v>
      </c>
      <c r="N241" s="1">
        <v>-517.62</v>
      </c>
      <c r="O241" s="1">
        <v>-474.15000000000003</v>
      </c>
      <c r="P241" s="1">
        <v>-492.98</v>
      </c>
      <c r="Q241" s="1">
        <v>-518.94999999999993</v>
      </c>
      <c r="R241" s="1">
        <v>-510.36000000000007</v>
      </c>
      <c r="S241" s="1">
        <v>-573.30999999999995</v>
      </c>
      <c r="T241" s="1">
        <v>-578.98</v>
      </c>
      <c r="U241" s="1">
        <v>-657.28</v>
      </c>
      <c r="V241" s="1">
        <v>-863.12</v>
      </c>
      <c r="W241" s="1">
        <v>-775.64</v>
      </c>
      <c r="X241" s="1">
        <v>-818.5200000000001</v>
      </c>
      <c r="Y241" s="1">
        <v>-843.09999999999991</v>
      </c>
      <c r="Z241" t="s">
        <v>536</v>
      </c>
    </row>
    <row r="242" spans="1:26" x14ac:dyDescent="0.55000000000000004">
      <c r="A242" t="s">
        <v>565</v>
      </c>
      <c r="B242" t="s">
        <v>235</v>
      </c>
      <c r="C242" s="1">
        <v>-38.400000000000006</v>
      </c>
      <c r="D242" s="1">
        <v>-36.409999999999989</v>
      </c>
      <c r="E242" s="1">
        <v>-44.940000000000005</v>
      </c>
      <c r="F242" s="1">
        <v>-41.61</v>
      </c>
      <c r="G242" s="1">
        <v>-43.7</v>
      </c>
      <c r="H242" s="1">
        <v>-41.36</v>
      </c>
      <c r="I242" s="1">
        <v>-38.889999999999993</v>
      </c>
      <c r="J242" s="1">
        <v>-54.829999999999991</v>
      </c>
      <c r="K242" s="1">
        <v>-44.029999999999994</v>
      </c>
      <c r="L242" s="1">
        <v>-43.38</v>
      </c>
      <c r="M242" s="1">
        <v>-46.61</v>
      </c>
      <c r="N242" s="1">
        <v>-41.42</v>
      </c>
      <c r="O242" s="1">
        <v>-24.539999999999996</v>
      </c>
      <c r="P242" s="1">
        <v>-17.100000000000001</v>
      </c>
      <c r="Q242" s="1">
        <v>-15.8</v>
      </c>
      <c r="R242" s="1">
        <v>-22.970000000000002</v>
      </c>
      <c r="S242" s="1">
        <v>-39.36</v>
      </c>
      <c r="T242" s="1">
        <v>-45.11</v>
      </c>
      <c r="U242" s="1">
        <v>-55.309999999999995</v>
      </c>
      <c r="V242" s="1">
        <v>-21.759999999999998</v>
      </c>
      <c r="W242" s="1">
        <v>-24.660000000000004</v>
      </c>
      <c r="X242" s="1">
        <v>-26.400000000000002</v>
      </c>
      <c r="Y242" s="1">
        <v>-37.74</v>
      </c>
      <c r="Z242" t="s">
        <v>536</v>
      </c>
    </row>
    <row r="243" spans="1:26" x14ac:dyDescent="0.55000000000000004">
      <c r="A243" t="str">
        <f>VLOOKUP(B243,[1]jurisdictions!$E$1:$F$65536,2,FALSE)</f>
        <v>DS520003</v>
      </c>
      <c r="B243" t="s">
        <v>236</v>
      </c>
      <c r="C243" s="1">
        <v>-421.90999999999997</v>
      </c>
      <c r="D243" s="1">
        <v>-358.62000000000006</v>
      </c>
      <c r="E243" s="1">
        <v>-356.33</v>
      </c>
      <c r="F243" s="1">
        <v>-319.33999999999997</v>
      </c>
      <c r="G243" s="1">
        <v>-311.60999999999996</v>
      </c>
      <c r="H243" s="1">
        <v>-294.09999999999997</v>
      </c>
      <c r="I243" s="1">
        <v>-315.94</v>
      </c>
      <c r="J243" s="1">
        <v>-454.42</v>
      </c>
      <c r="K243" s="1">
        <v>-414.64</v>
      </c>
      <c r="L243" s="1">
        <v>-400.25000000000011</v>
      </c>
      <c r="M243" s="1">
        <v>-389.65</v>
      </c>
      <c r="N243" s="1">
        <v>-413.55</v>
      </c>
      <c r="O243" s="1">
        <v>-398.01</v>
      </c>
      <c r="P243" s="1">
        <v>-416.28</v>
      </c>
      <c r="Q243" s="1">
        <v>-416.34000000000003</v>
      </c>
      <c r="R243" s="1">
        <v>-397.46000000000004</v>
      </c>
      <c r="S243" s="1">
        <v>-417.52</v>
      </c>
      <c r="T243" s="1">
        <v>-403.67999999999995</v>
      </c>
      <c r="U243" s="1">
        <v>-386.80999999999995</v>
      </c>
      <c r="V243" s="1">
        <v>-360.36000000000007</v>
      </c>
      <c r="W243" s="1">
        <v>-372.77</v>
      </c>
      <c r="X243" s="1">
        <v>-355.49000000000007</v>
      </c>
      <c r="Y243" s="1">
        <v>-352.98999999999995</v>
      </c>
      <c r="Z243" t="s">
        <v>536</v>
      </c>
    </row>
    <row r="244" spans="1:26" x14ac:dyDescent="0.55000000000000004">
      <c r="A244" t="str">
        <f>VLOOKUP(B244,[1]jurisdictions!$E$1:$F$65536,2,FALSE)</f>
        <v>DS520004</v>
      </c>
      <c r="B244" t="s">
        <v>237</v>
      </c>
      <c r="C244" s="1">
        <v>-9454.33</v>
      </c>
      <c r="D244" s="1">
        <v>-7314.46</v>
      </c>
      <c r="E244" s="1">
        <v>-6744.93</v>
      </c>
      <c r="F244" s="1">
        <v>-6499.16</v>
      </c>
      <c r="G244" s="1">
        <v>-6306.32</v>
      </c>
      <c r="H244" s="1">
        <v>-5894.9900000000007</v>
      </c>
      <c r="I244" s="1">
        <v>-5819.04</v>
      </c>
      <c r="J244" s="1">
        <v>-6905.51</v>
      </c>
      <c r="K244" s="1">
        <v>-6582.02</v>
      </c>
      <c r="L244" s="1">
        <v>-6624.16</v>
      </c>
      <c r="M244" s="1">
        <v>-6469.7300000000005</v>
      </c>
      <c r="N244" s="1">
        <v>-6834.37</v>
      </c>
      <c r="O244" s="1">
        <v>-5912.3500000000013</v>
      </c>
      <c r="P244" s="1">
        <v>-6015.52</v>
      </c>
      <c r="Q244" s="1">
        <v>-6113.7599999999993</v>
      </c>
      <c r="R244" s="1">
        <v>-6075.54</v>
      </c>
      <c r="S244" s="1">
        <v>-6609.58</v>
      </c>
      <c r="T244" s="1">
        <v>-6920.7100000000009</v>
      </c>
      <c r="U244" s="1">
        <v>-7985.92</v>
      </c>
      <c r="V244" s="1">
        <v>-8008.1299999999992</v>
      </c>
      <c r="W244" s="1">
        <v>-7952.18</v>
      </c>
      <c r="X244" s="1">
        <v>-8049.49</v>
      </c>
      <c r="Y244" s="1">
        <v>-8511.4599999999991</v>
      </c>
      <c r="Z244" t="s">
        <v>536</v>
      </c>
    </row>
    <row r="245" spans="1:26" ht="17.5" customHeight="1" x14ac:dyDescent="0.55000000000000004">
      <c r="A245" s="7" t="s">
        <v>580</v>
      </c>
      <c r="B245" s="8" t="s">
        <v>581</v>
      </c>
      <c r="C245" s="1"/>
      <c r="D245" s="1"/>
      <c r="E245" s="1"/>
      <c r="F245" s="1"/>
      <c r="G245" s="1"/>
      <c r="H245" s="1"/>
      <c r="I245" s="1"/>
      <c r="J245" s="1"/>
      <c r="K245" s="1"/>
      <c r="L245" s="1"/>
      <c r="M245" s="1"/>
      <c r="N245" s="1"/>
      <c r="O245" s="1"/>
      <c r="P245" s="1"/>
      <c r="Q245" s="1"/>
      <c r="R245" s="1"/>
      <c r="S245" s="1"/>
      <c r="T245" s="1">
        <v>-253.2</v>
      </c>
      <c r="U245" s="1">
        <v>-523.91</v>
      </c>
      <c r="V245" s="1">
        <v>-519.77</v>
      </c>
      <c r="W245" s="1">
        <v>-486.79999999999995</v>
      </c>
      <c r="X245" s="1">
        <v>-490.46000000000004</v>
      </c>
      <c r="Y245" s="1">
        <v>-531.50999999999988</v>
      </c>
      <c r="Z245" t="s">
        <v>536</v>
      </c>
    </row>
    <row r="246" spans="1:26" x14ac:dyDescent="0.55000000000000004">
      <c r="A246" t="str">
        <f>VLOOKUP(B246,[1]jurisdictions!$E$1:$F$65536,2,FALSE)</f>
        <v>DS521000</v>
      </c>
      <c r="B246" t="s">
        <v>238</v>
      </c>
      <c r="C246" s="1">
        <v>-10218.299999999999</v>
      </c>
      <c r="D246" s="1">
        <v>-8424.7100000000009</v>
      </c>
      <c r="E246" s="1">
        <v>-8539.76</v>
      </c>
      <c r="F246" s="1">
        <v>-7679.0200000000013</v>
      </c>
      <c r="G246" s="1">
        <v>-7722.15</v>
      </c>
      <c r="H246" s="1">
        <v>-8337.42</v>
      </c>
      <c r="I246" s="1">
        <v>-9054.9499999999989</v>
      </c>
      <c r="J246" s="1">
        <v>-11393.500000000002</v>
      </c>
      <c r="K246" s="1">
        <v>-11353.73</v>
      </c>
      <c r="L246" s="1">
        <v>-11405.790000000003</v>
      </c>
      <c r="M246" s="1">
        <v>-11580</v>
      </c>
      <c r="N246" s="1">
        <v>-11666.019999999999</v>
      </c>
      <c r="O246" s="1">
        <v>-11829.919999999998</v>
      </c>
      <c r="P246" s="1">
        <v>-11956.75</v>
      </c>
      <c r="Q246" s="1">
        <v>-12069.73</v>
      </c>
      <c r="R246" s="1">
        <v>-11849.61</v>
      </c>
      <c r="S246" s="1">
        <v>-12524.97</v>
      </c>
      <c r="T246" s="1">
        <v>-11921.47</v>
      </c>
      <c r="U246" s="1">
        <v>-11060.560000000001</v>
      </c>
      <c r="V246" s="1">
        <v>-10950.59</v>
      </c>
      <c r="W246" s="1">
        <v>-11085.810000000001</v>
      </c>
      <c r="X246" s="1">
        <v>-10877.609999999999</v>
      </c>
      <c r="Y246" s="1">
        <v>-10590.339999999998</v>
      </c>
      <c r="Z246" t="s">
        <v>536</v>
      </c>
    </row>
    <row r="247" spans="1:26" x14ac:dyDescent="0.55000000000000004">
      <c r="A247" t="str">
        <f>VLOOKUP(B247,[1]jurisdictions!$E$1:$F$65536,2,FALSE)</f>
        <v>DS530001</v>
      </c>
      <c r="B247" t="s">
        <v>239</v>
      </c>
      <c r="C247" s="1">
        <v>-11869.45</v>
      </c>
      <c r="D247" s="1">
        <v>-9850.9</v>
      </c>
      <c r="E247" s="1">
        <v>-9196.2899999999991</v>
      </c>
      <c r="F247" s="1">
        <v>-8802</v>
      </c>
      <c r="G247" s="1">
        <v>-9476.02</v>
      </c>
      <c r="H247" s="1">
        <v>-9863.1400000000012</v>
      </c>
      <c r="I247" s="1">
        <v>-10517.99</v>
      </c>
      <c r="J247" s="1">
        <v>-13976.07</v>
      </c>
      <c r="K247" s="1">
        <v>-14067.689999999999</v>
      </c>
      <c r="L247" s="1">
        <v>-14586.86</v>
      </c>
      <c r="M247" s="1">
        <v>-14238.439999999999</v>
      </c>
      <c r="N247" s="1">
        <v>-15509.509999999998</v>
      </c>
      <c r="O247" s="1">
        <v>-14432.240000000002</v>
      </c>
      <c r="P247" s="1">
        <v>-14346.16</v>
      </c>
      <c r="Q247" s="1">
        <v>-14202.55</v>
      </c>
      <c r="R247" s="1">
        <v>-13224.289999999999</v>
      </c>
      <c r="S247" s="1">
        <v>-13315.11</v>
      </c>
      <c r="T247" s="1">
        <v>-13131.800000000001</v>
      </c>
      <c r="U247" s="1">
        <v>-12362.630000000001</v>
      </c>
      <c r="V247" s="1">
        <v>-12199.819999999998</v>
      </c>
      <c r="W247" s="1">
        <v>-12409.689999999999</v>
      </c>
      <c r="X247" s="1">
        <v>-11524.100000000002</v>
      </c>
      <c r="Y247" s="1">
        <v>-11485.359999999999</v>
      </c>
      <c r="Z247" t="s">
        <v>537</v>
      </c>
    </row>
    <row r="248" spans="1:26" x14ac:dyDescent="0.55000000000000004">
      <c r="A248" t="str">
        <f>VLOOKUP(B248,[1]jurisdictions!$E$1:$F$65536,2,FALSE)</f>
        <v>DS530002</v>
      </c>
      <c r="B248" t="s">
        <v>240</v>
      </c>
      <c r="C248" s="1">
        <v>-2428.83</v>
      </c>
      <c r="D248" s="1">
        <v>-1836.1900000000003</v>
      </c>
      <c r="E248" s="1">
        <v>-1649.56</v>
      </c>
      <c r="F248" s="1">
        <v>-1411.7</v>
      </c>
      <c r="G248" s="1">
        <v>-1316.7599999999998</v>
      </c>
      <c r="H248" s="1">
        <v>-1277.7399999999998</v>
      </c>
      <c r="I248" s="1">
        <v>-1204.74</v>
      </c>
      <c r="J248" s="1">
        <v>-1683.36</v>
      </c>
      <c r="K248" s="1">
        <v>-1699.4899999999998</v>
      </c>
      <c r="L248" s="1">
        <v>-1703.4199999999998</v>
      </c>
      <c r="M248" s="1">
        <v>-1758.9199999999998</v>
      </c>
      <c r="N248" s="1">
        <v>-1850.69</v>
      </c>
      <c r="O248" s="1">
        <v>-1931.1000000000004</v>
      </c>
      <c r="P248" s="1">
        <v>-2012.08</v>
      </c>
      <c r="Q248" s="1">
        <v>-2099.04</v>
      </c>
      <c r="R248" s="1">
        <v>-2009.45</v>
      </c>
      <c r="S248" s="1">
        <v>-2037.37</v>
      </c>
      <c r="T248" s="1">
        <v>-2038.9899999999998</v>
      </c>
      <c r="U248" s="1">
        <v>-2056.39</v>
      </c>
      <c r="V248" s="1">
        <v>-1737.0199999999995</v>
      </c>
      <c r="W248" s="1">
        <v>-1800.8200000000002</v>
      </c>
      <c r="X248" s="1">
        <v>-1735.3300000000004</v>
      </c>
      <c r="Y248" s="1">
        <v>-1694.2499999999998</v>
      </c>
      <c r="Z248" t="s">
        <v>537</v>
      </c>
    </row>
    <row r="249" spans="1:26" x14ac:dyDescent="0.55000000000000004">
      <c r="A249" t="str">
        <f>VLOOKUP(B249,[1]jurisdictions!$E$1:$F$65536,2,FALSE)</f>
        <v>DS530003</v>
      </c>
      <c r="B249" t="s">
        <v>241</v>
      </c>
      <c r="C249" s="1">
        <v>-1991.57</v>
      </c>
      <c r="D249" s="1">
        <v>-1356</v>
      </c>
      <c r="E249" s="1">
        <v>-1444.8899999999999</v>
      </c>
      <c r="F249" s="1">
        <v>-1391.2899999999997</v>
      </c>
      <c r="G249" s="1">
        <v>-1449.1000000000001</v>
      </c>
      <c r="H249" s="1">
        <v>-1417.0400000000002</v>
      </c>
      <c r="I249" s="1">
        <v>-1489.89</v>
      </c>
      <c r="J249" s="1">
        <v>-1994.43</v>
      </c>
      <c r="K249" s="1">
        <v>-1780.52</v>
      </c>
      <c r="L249" s="1">
        <v>-1809.51</v>
      </c>
      <c r="M249" s="1">
        <v>-1733.3799999999997</v>
      </c>
      <c r="N249" s="1">
        <v>-1647.03</v>
      </c>
      <c r="O249" s="1">
        <v>-1660.37</v>
      </c>
      <c r="P249" s="1">
        <v>-1589.5</v>
      </c>
      <c r="Q249" s="1">
        <v>-1544.14</v>
      </c>
      <c r="R249" s="1">
        <v>-1482.5</v>
      </c>
      <c r="S249" s="1">
        <v>-1421.0399999999997</v>
      </c>
      <c r="T249" s="1">
        <v>-1384.28</v>
      </c>
      <c r="U249" s="1">
        <v>-1299.27</v>
      </c>
      <c r="V249" s="1">
        <v>-1232.5900000000001</v>
      </c>
      <c r="W249" s="1">
        <v>-1265.5999999999999</v>
      </c>
      <c r="X249" s="1">
        <v>-1336.9700000000003</v>
      </c>
      <c r="Y249" s="1">
        <v>-1433.3599999999997</v>
      </c>
      <c r="Z249" t="s">
        <v>537</v>
      </c>
    </row>
    <row r="250" spans="1:26" x14ac:dyDescent="0.55000000000000004">
      <c r="A250" t="str">
        <f>VLOOKUP(B250,[1]jurisdictions!$E$1:$F$65536,2,FALSE)</f>
        <v>DS530004</v>
      </c>
      <c r="B250" t="s">
        <v>242</v>
      </c>
      <c r="C250" s="1">
        <v>-881.45</v>
      </c>
      <c r="D250" s="1">
        <v>-751.81999999999994</v>
      </c>
      <c r="E250" s="1">
        <v>-492.74</v>
      </c>
      <c r="F250" s="1">
        <v>-487.19</v>
      </c>
      <c r="G250" s="1">
        <v>-533.67999999999995</v>
      </c>
      <c r="H250" s="1">
        <v>-507.88</v>
      </c>
      <c r="I250" s="1">
        <v>-501.09999999999991</v>
      </c>
      <c r="J250" s="1">
        <v>-781.69</v>
      </c>
      <c r="K250" s="1">
        <v>-851.11000000000013</v>
      </c>
      <c r="L250" s="1">
        <v>-788.31999999999994</v>
      </c>
      <c r="M250" s="1">
        <v>-804.91999999999985</v>
      </c>
      <c r="N250" s="1">
        <v>-762.76999999999987</v>
      </c>
      <c r="O250" s="1">
        <v>-731.02</v>
      </c>
      <c r="P250" s="1">
        <v>-736.24</v>
      </c>
      <c r="Q250" s="1">
        <v>-717.88</v>
      </c>
      <c r="R250" s="1">
        <v>-723.14</v>
      </c>
      <c r="S250" s="1">
        <v>-689.83999999999992</v>
      </c>
      <c r="T250" s="1">
        <v>-642.21</v>
      </c>
      <c r="U250" s="1">
        <v>-588.46</v>
      </c>
      <c r="V250" s="1">
        <v>-498.66000000000008</v>
      </c>
      <c r="W250" s="1">
        <v>-508.2700000000001</v>
      </c>
      <c r="X250" s="1">
        <v>-503.12</v>
      </c>
      <c r="Y250" s="1">
        <v>-439.11</v>
      </c>
      <c r="Z250" t="s">
        <v>537</v>
      </c>
    </row>
    <row r="251" spans="1:26" x14ac:dyDescent="0.55000000000000004">
      <c r="A251" t="str">
        <f>VLOOKUP(B251,[1]jurisdictions!$E$1:$F$65536,2,FALSE)</f>
        <v>DS530005</v>
      </c>
      <c r="B251" t="s">
        <v>243</v>
      </c>
      <c r="C251" s="1">
        <v>-29506.809999999998</v>
      </c>
      <c r="D251" s="1">
        <v>-22214</v>
      </c>
      <c r="E251" s="1">
        <v>-19882.8</v>
      </c>
      <c r="F251" s="1">
        <v>-18931.429999999997</v>
      </c>
      <c r="G251" s="1">
        <v>-17964.809999999998</v>
      </c>
      <c r="H251" s="1">
        <v>-18532.96</v>
      </c>
      <c r="I251" s="1">
        <v>-19117.900000000001</v>
      </c>
      <c r="J251" s="1">
        <v>-25185.87</v>
      </c>
      <c r="K251" s="1">
        <v>-25369.550000000003</v>
      </c>
      <c r="L251" s="1">
        <v>-24738.48</v>
      </c>
      <c r="M251" s="1">
        <v>-24068.890000000003</v>
      </c>
      <c r="N251" s="1">
        <v>-24691.72</v>
      </c>
      <c r="O251" s="1">
        <v>-24708.469999999998</v>
      </c>
      <c r="P251" s="1">
        <v>-25987.16</v>
      </c>
      <c r="Q251" s="1">
        <v>-24735.850000000002</v>
      </c>
      <c r="R251" s="1">
        <v>-23807.449999999997</v>
      </c>
      <c r="S251" s="1">
        <v>-24350.86</v>
      </c>
      <c r="T251" s="1">
        <v>-22826.37</v>
      </c>
      <c r="U251" s="1">
        <v>-20716.11</v>
      </c>
      <c r="V251" s="1">
        <v>-20140.539999999997</v>
      </c>
      <c r="W251" s="1">
        <v>-19994.72</v>
      </c>
      <c r="X251" s="1">
        <v>-19330.39</v>
      </c>
      <c r="Y251" s="1">
        <v>-19288.830000000002</v>
      </c>
      <c r="Z251" t="s">
        <v>537</v>
      </c>
    </row>
    <row r="252" spans="1:26" x14ac:dyDescent="0.55000000000000004">
      <c r="A252" t="str">
        <f>VLOOKUP(B252,[1]jurisdictions!$E$1:$F$65536,2,FALSE)</f>
        <v>DS530006</v>
      </c>
      <c r="B252" t="s">
        <v>244</v>
      </c>
      <c r="C252" s="1">
        <v>-633.1400000000001</v>
      </c>
      <c r="D252" s="1">
        <v>-596.63</v>
      </c>
      <c r="E252" s="1">
        <v>-376.4</v>
      </c>
      <c r="F252" s="1">
        <v>-385.78</v>
      </c>
      <c r="G252" s="1">
        <v>-400.72</v>
      </c>
      <c r="H252" s="1">
        <v>-407.46999999999991</v>
      </c>
      <c r="I252" s="1">
        <v>-416.58</v>
      </c>
      <c r="J252" s="1">
        <v>-547.28</v>
      </c>
      <c r="K252" s="1">
        <v>-556.73</v>
      </c>
      <c r="L252" s="1">
        <v>-536.04</v>
      </c>
      <c r="M252" s="1">
        <v>-571.70999999999992</v>
      </c>
      <c r="N252" s="1">
        <v>-548.55999999999995</v>
      </c>
      <c r="O252" s="1">
        <v>-507.6</v>
      </c>
      <c r="P252" s="1">
        <v>-486.41999999999996</v>
      </c>
      <c r="Q252" s="1">
        <v>-449.07000000000005</v>
      </c>
      <c r="R252" s="1">
        <v>-437.11000000000007</v>
      </c>
      <c r="S252" s="1">
        <v>-491.50000000000006</v>
      </c>
      <c r="T252" s="1">
        <v>-388.15</v>
      </c>
      <c r="U252" s="1">
        <v>-356.77</v>
      </c>
      <c r="V252" s="1">
        <v>-330.38</v>
      </c>
      <c r="W252" s="1">
        <v>-324.94999999999993</v>
      </c>
      <c r="X252" s="1">
        <v>-305.80999999999995</v>
      </c>
      <c r="Y252" s="1">
        <v>-302.48</v>
      </c>
      <c r="Z252" t="s">
        <v>537</v>
      </c>
    </row>
    <row r="253" spans="1:26" x14ac:dyDescent="0.55000000000000004">
      <c r="A253" t="str">
        <f>VLOOKUP(B253,[1]jurisdictions!$E$1:$F$65536,2,FALSE)</f>
        <v>DS530007</v>
      </c>
      <c r="B253" t="s">
        <v>245</v>
      </c>
      <c r="C253" s="1">
        <v>-1646.67</v>
      </c>
      <c r="D253" s="1">
        <v>-1327.4500000000003</v>
      </c>
      <c r="E253" s="1">
        <v>-1401.6900000000003</v>
      </c>
      <c r="F253" s="1">
        <v>-1286.52</v>
      </c>
      <c r="G253" s="1">
        <v>-1354.7900000000002</v>
      </c>
      <c r="H253" s="1">
        <v>-1432.3</v>
      </c>
      <c r="I253" s="1">
        <v>-1328.57</v>
      </c>
      <c r="J253" s="1">
        <v>-1644.1499999999999</v>
      </c>
      <c r="K253" s="1">
        <v>-1609.8799999999999</v>
      </c>
      <c r="L253" s="1">
        <v>-1553.4800000000002</v>
      </c>
      <c r="M253" s="1">
        <v>-1494.5100000000002</v>
      </c>
      <c r="N253" s="1">
        <v>-1423.55</v>
      </c>
      <c r="O253" s="1">
        <v>-1379.0300000000002</v>
      </c>
      <c r="P253" s="1">
        <v>-1452.5100000000002</v>
      </c>
      <c r="Q253" s="1">
        <v>-1478.8599999999997</v>
      </c>
      <c r="R253" s="1">
        <v>-1387.6299999999997</v>
      </c>
      <c r="S253" s="1">
        <v>-1399.94</v>
      </c>
      <c r="T253" s="1">
        <v>-1287.5800000000002</v>
      </c>
      <c r="U253" s="1">
        <v>-1309.8800000000003</v>
      </c>
      <c r="V253" s="1">
        <v>-1398.49</v>
      </c>
      <c r="W253" s="1">
        <v>-1450.52</v>
      </c>
      <c r="X253" s="1">
        <v>-1408.3500000000001</v>
      </c>
      <c r="Y253" s="1">
        <v>-1343.0400000000002</v>
      </c>
      <c r="Z253" t="s">
        <v>537</v>
      </c>
    </row>
    <row r="254" spans="1:26" x14ac:dyDescent="0.55000000000000004">
      <c r="A254" t="str">
        <f>VLOOKUP(B254,[1]jurisdictions!$E$1:$F$65536,2,FALSE)</f>
        <v>DS530008</v>
      </c>
      <c r="B254" t="s">
        <v>246</v>
      </c>
      <c r="C254" s="1">
        <v>-148.27999999999997</v>
      </c>
      <c r="D254" s="1">
        <v>-117.52</v>
      </c>
      <c r="E254" s="1">
        <v>-124.48000000000002</v>
      </c>
      <c r="F254" s="1">
        <v>-126.22</v>
      </c>
      <c r="G254" s="1">
        <v>-102.31</v>
      </c>
      <c r="H254" s="1">
        <v>-101.22</v>
      </c>
      <c r="I254" s="1">
        <v>-115.38999999999999</v>
      </c>
      <c r="J254" s="1">
        <v>-152.47</v>
      </c>
      <c r="K254" s="1">
        <v>-146.70000000000002</v>
      </c>
      <c r="L254" s="1">
        <v>-134.42000000000002</v>
      </c>
      <c r="M254" s="1">
        <v>-141.26</v>
      </c>
      <c r="N254" s="1">
        <v>-136.94000000000003</v>
      </c>
      <c r="O254" s="1">
        <v>-131.49</v>
      </c>
      <c r="P254" s="1">
        <v>-135.27999999999997</v>
      </c>
      <c r="Q254" s="1">
        <v>-124.66999999999999</v>
      </c>
      <c r="R254" s="1">
        <v>-125.44999999999999</v>
      </c>
      <c r="S254" s="1">
        <v>-127.39000000000001</v>
      </c>
      <c r="T254" s="1">
        <v>-133.71</v>
      </c>
      <c r="U254" s="1">
        <v>-130.4</v>
      </c>
      <c r="V254" s="1">
        <v>-145.81</v>
      </c>
      <c r="W254" s="1">
        <v>-163.35</v>
      </c>
      <c r="X254" s="1">
        <v>-172.27</v>
      </c>
      <c r="Y254" s="1">
        <v>-118.72</v>
      </c>
      <c r="Z254" t="s">
        <v>537</v>
      </c>
    </row>
    <row r="255" spans="1:26" x14ac:dyDescent="0.55000000000000004">
      <c r="A255" t="str">
        <f>VLOOKUP(B255,[1]jurisdictions!$E$1:$F$65536,2,FALSE)</f>
        <v>DS530009</v>
      </c>
      <c r="B255" t="s">
        <v>247</v>
      </c>
      <c r="C255" s="1">
        <v>-50429.619999999995</v>
      </c>
      <c r="D255" s="1">
        <v>-35017.67</v>
      </c>
      <c r="E255" s="1">
        <v>-36372.18</v>
      </c>
      <c r="F255" s="1">
        <v>-36812.42</v>
      </c>
      <c r="G255" s="1">
        <v>-40310.19</v>
      </c>
      <c r="H255" s="1">
        <v>-39717.039999999994</v>
      </c>
      <c r="I255" s="1">
        <v>-40509.82</v>
      </c>
      <c r="J255" s="1">
        <v>-51818.89</v>
      </c>
      <c r="K255" s="1">
        <v>-51121.15</v>
      </c>
      <c r="L255" s="1">
        <v>-49477.45</v>
      </c>
      <c r="M255" s="1">
        <v>-46329.64</v>
      </c>
      <c r="N255" s="1">
        <v>-40832.11</v>
      </c>
      <c r="O255" s="1">
        <v>-37868.660000000003</v>
      </c>
      <c r="P255" s="1">
        <v>-38253.170000000006</v>
      </c>
      <c r="Q255" s="1">
        <v>-37840.340000000004</v>
      </c>
      <c r="R255" s="1">
        <v>-37442.79</v>
      </c>
      <c r="S255" s="1">
        <v>-37675.33</v>
      </c>
      <c r="T255" s="1">
        <v>-35503.89</v>
      </c>
      <c r="U255" s="1">
        <v>-34397.360000000001</v>
      </c>
      <c r="V255" s="1">
        <v>-36022.630000000005</v>
      </c>
      <c r="W255" s="1">
        <v>-36452.479999999996</v>
      </c>
      <c r="X255" s="1">
        <v>-36408.83</v>
      </c>
      <c r="Y255" s="1">
        <v>-37002.25</v>
      </c>
      <c r="Z255" t="s">
        <v>537</v>
      </c>
    </row>
    <row r="256" spans="1:26" x14ac:dyDescent="0.55000000000000004">
      <c r="A256" t="str">
        <f>VLOOKUP(B256,[1]jurisdictions!$E$1:$F$65536,2,FALSE)</f>
        <v>DS530010</v>
      </c>
      <c r="B256" t="s">
        <v>248</v>
      </c>
      <c r="C256" s="1">
        <v>-3996.52</v>
      </c>
      <c r="D256" s="1">
        <v>-2750.6400000000003</v>
      </c>
      <c r="E256" s="1">
        <v>-2993.9700000000003</v>
      </c>
      <c r="F256" s="1">
        <v>-3080.2000000000003</v>
      </c>
      <c r="G256" s="1">
        <v>-3584.4900000000002</v>
      </c>
      <c r="H256" s="1">
        <v>-3393.5499999999997</v>
      </c>
      <c r="I256" s="1">
        <v>-3279.7800000000007</v>
      </c>
      <c r="J256" s="1">
        <v>-4124.99</v>
      </c>
      <c r="K256" s="1">
        <v>-4375.22</v>
      </c>
      <c r="L256" s="1">
        <v>-4305.76</v>
      </c>
      <c r="M256" s="1">
        <v>-4080.2999999999997</v>
      </c>
      <c r="N256" s="1">
        <v>-3574.0599999999995</v>
      </c>
      <c r="O256" s="1">
        <v>-3399.0899999999997</v>
      </c>
      <c r="P256" s="1">
        <v>-3493.99</v>
      </c>
      <c r="Q256" s="1">
        <v>-3430.23</v>
      </c>
      <c r="R256" s="1">
        <v>-3381.0600000000004</v>
      </c>
      <c r="S256" s="1">
        <v>-3235.6800000000003</v>
      </c>
      <c r="T256" s="1">
        <v>-3020.87</v>
      </c>
      <c r="U256" s="1">
        <v>-2641.8300000000004</v>
      </c>
      <c r="V256" s="1">
        <v>-2417.13</v>
      </c>
      <c r="W256" s="1">
        <v>-2400.7000000000003</v>
      </c>
      <c r="X256" s="1">
        <v>-2279.0700000000002</v>
      </c>
      <c r="Y256" s="1">
        <v>-2099.14</v>
      </c>
      <c r="Z256" t="s">
        <v>537</v>
      </c>
    </row>
    <row r="257" spans="1:26" x14ac:dyDescent="0.55000000000000004">
      <c r="A257" t="str">
        <f>VLOOKUP(B257,[1]jurisdictions!$E$1:$F$65536,2,FALSE)</f>
        <v>DS530011</v>
      </c>
      <c r="B257" t="s">
        <v>249</v>
      </c>
      <c r="C257" s="1">
        <v>-7647.93</v>
      </c>
      <c r="D257" s="1">
        <v>-6227.23</v>
      </c>
      <c r="E257" s="1">
        <v>-6673.4199999999992</v>
      </c>
      <c r="F257" s="1">
        <v>-6400.5900000000011</v>
      </c>
      <c r="G257" s="1">
        <v>-6808.46</v>
      </c>
      <c r="H257" s="1">
        <v>-7215.34</v>
      </c>
      <c r="I257" s="1">
        <v>-6898.58</v>
      </c>
      <c r="J257" s="1">
        <v>-9283.98</v>
      </c>
      <c r="K257" s="1">
        <v>-9499.7999999999993</v>
      </c>
      <c r="L257" s="1">
        <v>-9502.66</v>
      </c>
      <c r="M257" s="1">
        <v>-10768.99</v>
      </c>
      <c r="N257" s="1">
        <v>-9922.5</v>
      </c>
      <c r="O257" s="1">
        <v>-9669.0499999999993</v>
      </c>
      <c r="P257" s="1">
        <v>-9929.08</v>
      </c>
      <c r="Q257" s="1">
        <v>-10621.609999999999</v>
      </c>
      <c r="R257" s="1">
        <v>-10524.41</v>
      </c>
      <c r="S257" s="1">
        <v>-10500.569999999998</v>
      </c>
      <c r="T257" s="1">
        <v>-10031.48</v>
      </c>
      <c r="U257" s="1">
        <v>-9958.619999999999</v>
      </c>
      <c r="V257" s="1">
        <v>-11841.62</v>
      </c>
      <c r="W257" s="1">
        <v>-11280.58</v>
      </c>
      <c r="X257" s="1">
        <v>-11971.25</v>
      </c>
      <c r="Y257" s="1">
        <v>-12398.31</v>
      </c>
      <c r="Z257" t="s">
        <v>537</v>
      </c>
    </row>
    <row r="258" spans="1:26" x14ac:dyDescent="0.55000000000000004">
      <c r="A258" t="str">
        <f>VLOOKUP(B258,[1]jurisdictions!$E$1:$F$65536,2,FALSE)</f>
        <v>DS530012</v>
      </c>
      <c r="B258" t="s">
        <v>250</v>
      </c>
      <c r="C258" s="1">
        <v>-8.8299999999999983</v>
      </c>
      <c r="D258" s="1">
        <v>-6.6999999999999993</v>
      </c>
      <c r="E258" s="1">
        <v>-5.32</v>
      </c>
      <c r="F258" s="1">
        <v>-3.9900000000000007</v>
      </c>
      <c r="G258" s="1">
        <v>-4.75</v>
      </c>
      <c r="H258" s="1">
        <v>-5.12</v>
      </c>
      <c r="I258" s="1">
        <v>-5.88</v>
      </c>
      <c r="J258" s="1">
        <v>-10.200000000000001</v>
      </c>
      <c r="K258" s="1">
        <v>-6.6499999999999995</v>
      </c>
      <c r="L258" s="1">
        <v>-6.58</v>
      </c>
      <c r="M258" s="1">
        <v>-6.8</v>
      </c>
      <c r="N258" s="1">
        <v>-5.8699999999999992</v>
      </c>
      <c r="O258" s="1">
        <v>-7.1000000000000005</v>
      </c>
      <c r="P258" s="1">
        <v>-5.7700000000000005</v>
      </c>
      <c r="Q258" s="1">
        <v>-6.4</v>
      </c>
      <c r="R258" s="1">
        <v>-9.4600000000000009</v>
      </c>
      <c r="S258" s="1">
        <v>-11.169999999999998</v>
      </c>
      <c r="T258" s="1">
        <v>-13.37</v>
      </c>
      <c r="U258" s="1">
        <v>-13.629999999999999</v>
      </c>
      <c r="V258" s="1">
        <v>-17.669999999999998</v>
      </c>
      <c r="W258" s="1">
        <v>-20.75</v>
      </c>
      <c r="X258" s="1">
        <v>-23.38</v>
      </c>
      <c r="Y258" s="1">
        <v>-11.73</v>
      </c>
      <c r="Z258" t="s">
        <v>537</v>
      </c>
    </row>
    <row r="259" spans="1:26" x14ac:dyDescent="0.55000000000000004">
      <c r="A259" t="str">
        <f>VLOOKUP(B259,[1]jurisdictions!$E$1:$F$65536,2,FALSE)</f>
        <v>DS530014</v>
      </c>
      <c r="B259" t="s">
        <v>251</v>
      </c>
      <c r="C259" s="1">
        <v>-5382.6399999999994</v>
      </c>
      <c r="D259" s="1">
        <v>-4411.54</v>
      </c>
      <c r="E259" s="1">
        <v>-3861.4900000000002</v>
      </c>
      <c r="F259" s="1">
        <v>-3544.67</v>
      </c>
      <c r="G259" s="1">
        <v>-3619.59</v>
      </c>
      <c r="H259" s="1">
        <v>-3638.2999999999997</v>
      </c>
      <c r="I259" s="1">
        <v>-3952.9700000000003</v>
      </c>
      <c r="J259" s="1">
        <v>-5666.0899999999992</v>
      </c>
      <c r="K259" s="1">
        <v>-5688.6399999999994</v>
      </c>
      <c r="L259" s="1">
        <v>-5663.24</v>
      </c>
      <c r="M259" s="1">
        <v>-5555.7199999999993</v>
      </c>
      <c r="N259" s="1">
        <v>-5754.7699999999995</v>
      </c>
      <c r="O259" s="1">
        <v>-5630.03</v>
      </c>
      <c r="P259" s="1">
        <v>-5544.0399999999991</v>
      </c>
      <c r="Q259" s="1">
        <v>-5403.79</v>
      </c>
      <c r="R259" s="1">
        <v>-5188.1699999999992</v>
      </c>
      <c r="S259" s="1">
        <v>-5120.2200000000012</v>
      </c>
      <c r="T259" s="1">
        <v>-5090.8100000000004</v>
      </c>
      <c r="U259" s="1">
        <v>-4815.3499999999995</v>
      </c>
      <c r="V259" s="1">
        <v>-4819.1400000000003</v>
      </c>
      <c r="W259" s="1">
        <v>-5029.4799999999996</v>
      </c>
      <c r="X259" s="1">
        <v>-4904.25</v>
      </c>
      <c r="Y259" s="1">
        <v>-5022.7100000000009</v>
      </c>
      <c r="Z259" t="s">
        <v>537</v>
      </c>
    </row>
    <row r="260" spans="1:26" x14ac:dyDescent="0.55000000000000004">
      <c r="A260" t="str">
        <f>VLOOKUP(B260,[1]jurisdictions!$E$1:$F$65536,2,FALSE)</f>
        <v>DS530015</v>
      </c>
      <c r="B260" t="s">
        <v>252</v>
      </c>
      <c r="C260" s="1">
        <v>-5570.57</v>
      </c>
      <c r="D260" s="1">
        <v>-4607.1900000000005</v>
      </c>
      <c r="E260" s="1">
        <v>-5817.3600000000006</v>
      </c>
      <c r="F260" s="1">
        <v>-4486.41</v>
      </c>
      <c r="G260" s="1">
        <v>-4226.29</v>
      </c>
      <c r="H260" s="1">
        <v>-3803.1500000000005</v>
      </c>
      <c r="I260" s="1">
        <v>-3193.52</v>
      </c>
      <c r="J260" s="1">
        <v>-3960.07</v>
      </c>
      <c r="K260" s="1">
        <v>-3818.84</v>
      </c>
      <c r="L260" s="1">
        <v>-3772.6399999999994</v>
      </c>
      <c r="M260" s="1">
        <v>-3884.43</v>
      </c>
      <c r="N260" s="1">
        <v>-4158.7999999999993</v>
      </c>
      <c r="O260" s="1">
        <v>-3755.12</v>
      </c>
      <c r="P260" s="1">
        <v>-3522.2000000000007</v>
      </c>
      <c r="Q260" s="1">
        <v>-3570.2399999999993</v>
      </c>
      <c r="R260" s="1">
        <v>-3329.84</v>
      </c>
      <c r="S260" s="1">
        <v>-3357.4000000000005</v>
      </c>
      <c r="T260" s="1">
        <v>-3580.1600000000003</v>
      </c>
      <c r="U260" s="1">
        <v>-4003.66</v>
      </c>
      <c r="V260" s="1">
        <v>-4080.2699999999995</v>
      </c>
      <c r="W260" s="1">
        <v>-3836.87</v>
      </c>
      <c r="X260" s="1">
        <v>-3872.9500000000003</v>
      </c>
      <c r="Y260" s="1">
        <v>-4744.6099999999997</v>
      </c>
      <c r="Z260" t="s">
        <v>537</v>
      </c>
    </row>
    <row r="261" spans="1:26" x14ac:dyDescent="0.55000000000000004">
      <c r="A261" t="str">
        <f>VLOOKUP(B261,[1]jurisdictions!$E$1:$F$65536,2,FALSE)</f>
        <v>DS530016</v>
      </c>
      <c r="B261" t="s">
        <v>253</v>
      </c>
      <c r="C261" s="1">
        <v>-226900.17</v>
      </c>
      <c r="D261" s="1">
        <v>-177405.72999999998</v>
      </c>
      <c r="E261" s="1">
        <v>-183244.75000000003</v>
      </c>
      <c r="F261" s="1">
        <v>-163899.96999999997</v>
      </c>
      <c r="G261" s="1">
        <v>-144740.87</v>
      </c>
      <c r="H261" s="1">
        <v>-144126.13999999998</v>
      </c>
      <c r="I261" s="1">
        <v>-152225.79</v>
      </c>
      <c r="J261" s="1">
        <v>-182327.96999999997</v>
      </c>
      <c r="K261" s="1">
        <v>-172897.37</v>
      </c>
      <c r="L261" s="1">
        <v>-161105.46000000002</v>
      </c>
      <c r="M261" s="1">
        <v>-153668.25</v>
      </c>
      <c r="N261" s="1">
        <v>-143404.96</v>
      </c>
      <c r="O261" s="1">
        <v>-142925.37</v>
      </c>
      <c r="P261" s="1">
        <v>-145868.5</v>
      </c>
      <c r="Q261" s="1">
        <v>-142823.56999999998</v>
      </c>
      <c r="R261" s="1">
        <v>-144502.18000000002</v>
      </c>
      <c r="S261" s="1">
        <v>-147559.79999999999</v>
      </c>
      <c r="T261" s="1">
        <v>-147467.73000000001</v>
      </c>
      <c r="U261" s="1">
        <v>-145264.38</v>
      </c>
      <c r="V261" s="1">
        <v>-143618.9</v>
      </c>
      <c r="W261" s="1">
        <v>-146227.86000000002</v>
      </c>
      <c r="X261" s="1">
        <v>-153991.77000000002</v>
      </c>
      <c r="Y261" s="1">
        <v>-154433.38</v>
      </c>
      <c r="Z261" t="s">
        <v>537</v>
      </c>
    </row>
    <row r="262" spans="1:26" x14ac:dyDescent="0.55000000000000004">
      <c r="A262" t="str">
        <f>VLOOKUP(B262,[1]jurisdictions!$E$1:$F$65536,2,FALSE)</f>
        <v>DS530017</v>
      </c>
      <c r="B262" t="s">
        <v>254</v>
      </c>
      <c r="C262" s="1">
        <v>-38163.949999999997</v>
      </c>
      <c r="D262" s="1">
        <v>-26306.149999999998</v>
      </c>
      <c r="E262" s="1">
        <v>-26352.269999999997</v>
      </c>
      <c r="F262" s="1">
        <v>-24423.19</v>
      </c>
      <c r="G262" s="1">
        <v>-25136.499999999996</v>
      </c>
      <c r="H262" s="1">
        <v>-25202.399999999994</v>
      </c>
      <c r="I262" s="1">
        <v>-25729.63</v>
      </c>
      <c r="J262" s="1">
        <v>-35521.879999999997</v>
      </c>
      <c r="K262" s="1">
        <v>-33432.07</v>
      </c>
      <c r="L262" s="1">
        <v>-32875.69</v>
      </c>
      <c r="M262" s="1">
        <v>-31145.659999999996</v>
      </c>
      <c r="N262" s="1">
        <v>-29147.63</v>
      </c>
      <c r="O262" s="1">
        <v>-28602.6</v>
      </c>
      <c r="P262" s="1">
        <v>-28418.049999999996</v>
      </c>
      <c r="Q262" s="1">
        <v>-28317.58</v>
      </c>
      <c r="R262" s="1">
        <v>-27465.69</v>
      </c>
      <c r="S262" s="1">
        <v>-27481.32</v>
      </c>
      <c r="T262" s="1">
        <v>-26940.079999999998</v>
      </c>
      <c r="U262" s="1">
        <v>-25976.019999999997</v>
      </c>
      <c r="V262" s="1">
        <v>-25904.22</v>
      </c>
      <c r="W262" s="1">
        <v>-26889.52</v>
      </c>
      <c r="X262" s="1">
        <v>-26275.269999999997</v>
      </c>
      <c r="Y262" s="1">
        <v>-26717.730000000003</v>
      </c>
      <c r="Z262" t="s">
        <v>537</v>
      </c>
    </row>
    <row r="263" spans="1:26" x14ac:dyDescent="0.55000000000000004">
      <c r="A263" t="str">
        <f>VLOOKUP(B263,[1]jurisdictions!$E$1:$F$65536,2,FALSE)</f>
        <v>DS530018</v>
      </c>
      <c r="B263" t="s">
        <v>255</v>
      </c>
      <c r="C263" s="1">
        <v>-2550.8500000000004</v>
      </c>
      <c r="D263" s="1">
        <v>-3764.52</v>
      </c>
      <c r="E263" s="1">
        <v>-3865.9300000000003</v>
      </c>
      <c r="F263" s="1">
        <v>-5796.0000000000009</v>
      </c>
      <c r="G263" s="1">
        <v>-6949.2899999999991</v>
      </c>
      <c r="H263" s="1">
        <v>-6634.2699999999986</v>
      </c>
      <c r="I263" s="1">
        <v>-6434.5300000000007</v>
      </c>
      <c r="J263" s="1">
        <v>-8407.99</v>
      </c>
      <c r="K263" s="1">
        <v>-8238.66</v>
      </c>
      <c r="L263" s="1">
        <v>-8109.130000000001</v>
      </c>
      <c r="M263" s="1">
        <v>-7697.2900000000009</v>
      </c>
      <c r="N263" s="1">
        <v>-7727.68</v>
      </c>
      <c r="O263" s="1">
        <v>-8746.9700000000012</v>
      </c>
      <c r="P263" s="1">
        <v>-11430.460000000001</v>
      </c>
      <c r="Q263" s="1">
        <v>-8697.42</v>
      </c>
      <c r="R263" s="1">
        <v>-8438.7300000000014</v>
      </c>
      <c r="S263" s="1">
        <v>-8568.4800000000014</v>
      </c>
      <c r="T263" s="1">
        <v>-8411.5099999999984</v>
      </c>
      <c r="U263" s="1">
        <v>-7656.8700000000008</v>
      </c>
      <c r="V263" s="1">
        <v>-7153.84</v>
      </c>
      <c r="W263" s="1">
        <v>-6905.1</v>
      </c>
      <c r="X263" s="1">
        <v>-6396.19</v>
      </c>
      <c r="Y263" s="1">
        <v>-6139.74</v>
      </c>
      <c r="Z263" t="s">
        <v>537</v>
      </c>
    </row>
    <row r="264" spans="1:26" x14ac:dyDescent="0.55000000000000004">
      <c r="A264" t="str">
        <f>VLOOKUP(B264,[1]jurisdictions!$E$1:$F$65536,2,FALSE)</f>
        <v>DS530019</v>
      </c>
      <c r="B264" t="s">
        <v>256</v>
      </c>
      <c r="C264" s="1">
        <v>-3277.09</v>
      </c>
      <c r="D264" s="1">
        <v>-2349.73</v>
      </c>
      <c r="E264" s="1">
        <v>-2333.58</v>
      </c>
      <c r="F264" s="1">
        <v>-2240.96</v>
      </c>
      <c r="G264" s="1">
        <v>-3162.8999999999996</v>
      </c>
      <c r="H264" s="1">
        <v>-3035.6499999999996</v>
      </c>
      <c r="I264" s="1">
        <v>-3124.5400000000004</v>
      </c>
      <c r="J264" s="1">
        <v>-3726.0900000000006</v>
      </c>
      <c r="K264" s="1">
        <v>-3288.3600000000006</v>
      </c>
      <c r="L264" s="1">
        <v>-3188.51</v>
      </c>
      <c r="M264" s="1">
        <v>-3195.059999999999</v>
      </c>
      <c r="N264" s="1">
        <v>-3417.59</v>
      </c>
      <c r="O264" s="1">
        <v>-2975.6200000000003</v>
      </c>
      <c r="P264" s="1">
        <v>-2906.6200000000003</v>
      </c>
      <c r="Q264" s="1">
        <v>-2870.3200000000006</v>
      </c>
      <c r="R264" s="1">
        <v>-2764.23</v>
      </c>
      <c r="S264" s="1">
        <v>-2703.13</v>
      </c>
      <c r="T264" s="1">
        <v>-2584.5800000000004</v>
      </c>
      <c r="U264" s="1">
        <v>-2523.6699999999996</v>
      </c>
      <c r="V264" s="1">
        <v>-2978.83</v>
      </c>
      <c r="W264" s="1">
        <v>-3205.0899999999997</v>
      </c>
      <c r="X264" s="1">
        <v>-3192.95</v>
      </c>
      <c r="Y264" s="1">
        <v>-3105.46</v>
      </c>
      <c r="Z264" t="s">
        <v>537</v>
      </c>
    </row>
    <row r="265" spans="1:26" x14ac:dyDescent="0.55000000000000004">
      <c r="A265" t="str">
        <f>VLOOKUP(B265,[1]jurisdictions!$E$1:$F$65536,2,FALSE)</f>
        <v>DS530020</v>
      </c>
      <c r="B265" t="s">
        <v>257</v>
      </c>
      <c r="C265" s="1">
        <v>-5346.7200000000012</v>
      </c>
      <c r="D265" s="1">
        <v>-3619.8</v>
      </c>
      <c r="E265" s="1">
        <v>-3575.57</v>
      </c>
      <c r="F265" s="1">
        <v>-3293.26</v>
      </c>
      <c r="G265" s="1">
        <v>-3234.65</v>
      </c>
      <c r="H265" s="1">
        <v>-3064.17</v>
      </c>
      <c r="I265" s="1">
        <v>-3139.07</v>
      </c>
      <c r="J265" s="1">
        <v>-4294.5400000000009</v>
      </c>
      <c r="K265" s="1">
        <v>-4049.54</v>
      </c>
      <c r="L265" s="1">
        <v>-4032.42</v>
      </c>
      <c r="M265" s="1">
        <v>-3797.2200000000007</v>
      </c>
      <c r="N265" s="1">
        <v>-3766.66</v>
      </c>
      <c r="O265" s="1">
        <v>-3652.04</v>
      </c>
      <c r="P265" s="1">
        <v>-3745.08</v>
      </c>
      <c r="Q265" s="1">
        <v>-4057.4400000000005</v>
      </c>
      <c r="R265" s="1">
        <v>-3832.04</v>
      </c>
      <c r="S265" s="1">
        <v>-4088.8300000000004</v>
      </c>
      <c r="T265" s="1">
        <v>-3770.07</v>
      </c>
      <c r="U265" s="1">
        <v>-3609.1699999999996</v>
      </c>
      <c r="V265" s="1">
        <v>-3597.41</v>
      </c>
      <c r="W265" s="1">
        <v>-2777.5000000000005</v>
      </c>
      <c r="X265" s="1">
        <v>-2391.9100000000003</v>
      </c>
      <c r="Y265" s="1">
        <v>-2250.66</v>
      </c>
      <c r="Z265" t="s">
        <v>537</v>
      </c>
    </row>
    <row r="266" spans="1:26" x14ac:dyDescent="0.55000000000000004">
      <c r="A266" t="str">
        <f>VLOOKUP(B266,[1]jurisdictions!$E$1:$F$65536,2,FALSE)</f>
        <v>DS530021</v>
      </c>
      <c r="B266" t="s">
        <v>258</v>
      </c>
      <c r="C266" s="1">
        <v>-1877.04</v>
      </c>
      <c r="D266" s="1">
        <v>-1265.73</v>
      </c>
      <c r="E266" s="1">
        <v>-1231.4600000000003</v>
      </c>
      <c r="F266" s="1">
        <v>-1101.2</v>
      </c>
      <c r="G266" s="1">
        <v>-1109.7399999999998</v>
      </c>
      <c r="H266" s="1">
        <v>-1139.44</v>
      </c>
      <c r="I266" s="1">
        <v>-1261.71</v>
      </c>
      <c r="J266" s="1">
        <v>-1677.0100000000004</v>
      </c>
      <c r="K266" s="1">
        <v>-1668.9099999999999</v>
      </c>
      <c r="L266" s="1">
        <v>-1628.8400000000001</v>
      </c>
      <c r="M266" s="1">
        <v>-1680.1000000000001</v>
      </c>
      <c r="N266" s="1">
        <v>-1635.93</v>
      </c>
      <c r="O266" s="1">
        <v>-1511.92</v>
      </c>
      <c r="P266" s="1">
        <v>-1507.2299999999998</v>
      </c>
      <c r="Q266" s="1">
        <v>-1565.0400000000002</v>
      </c>
      <c r="R266" s="1">
        <v>-1534.1399999999999</v>
      </c>
      <c r="S266" s="1">
        <v>-1463.4099999999999</v>
      </c>
      <c r="T266" s="1">
        <v>-1442.4300000000003</v>
      </c>
      <c r="U266" s="1">
        <v>-1516.3899999999999</v>
      </c>
      <c r="V266" s="1">
        <v>-1360.7799999999997</v>
      </c>
      <c r="W266" s="1">
        <v>-1358.89</v>
      </c>
      <c r="X266" s="1">
        <v>-1195.29</v>
      </c>
      <c r="Y266" s="1">
        <v>-1034.76</v>
      </c>
      <c r="Z266" t="s">
        <v>537</v>
      </c>
    </row>
    <row r="267" spans="1:26" x14ac:dyDescent="0.55000000000000004">
      <c r="A267" t="str">
        <f>VLOOKUP(B267,[1]jurisdictions!$E$1:$F$65536,2,FALSE)</f>
        <v>DS530022</v>
      </c>
      <c r="B267" t="s">
        <v>259</v>
      </c>
      <c r="C267" s="1">
        <v>-14071.93</v>
      </c>
      <c r="D267" s="1">
        <v>-9094.94</v>
      </c>
      <c r="E267" s="1">
        <v>-8579.81</v>
      </c>
      <c r="F267" s="1">
        <v>-9047.1299999999974</v>
      </c>
      <c r="G267" s="1">
        <v>-9644.73</v>
      </c>
      <c r="H267" s="1">
        <v>-9416.4300000000021</v>
      </c>
      <c r="I267" s="1">
        <v>-9213.0400000000009</v>
      </c>
      <c r="J267" s="1">
        <v>-11902.370000000003</v>
      </c>
      <c r="K267" s="1">
        <v>-11089.330000000002</v>
      </c>
      <c r="L267" s="1">
        <v>-10960.060000000001</v>
      </c>
      <c r="M267" s="1">
        <v>-10321.719999999999</v>
      </c>
      <c r="N267" s="1">
        <v>-8997.82</v>
      </c>
      <c r="O267" s="1">
        <v>-8606.26</v>
      </c>
      <c r="P267" s="1">
        <v>-8905.23</v>
      </c>
      <c r="Q267" s="1">
        <v>-8937.43</v>
      </c>
      <c r="R267" s="1">
        <v>-8505.7200000000012</v>
      </c>
      <c r="S267" s="1">
        <v>-8364.39</v>
      </c>
      <c r="T267" s="1">
        <v>-7991.85</v>
      </c>
      <c r="U267" s="1">
        <v>-7956.7499999999991</v>
      </c>
      <c r="V267" s="1">
        <v>-7877.4299999999994</v>
      </c>
      <c r="W267" s="1">
        <v>-8014.7600000000011</v>
      </c>
      <c r="X267" s="1">
        <v>-7605.6699999999992</v>
      </c>
      <c r="Y267" s="1">
        <v>-7332.7000000000007</v>
      </c>
      <c r="Z267" t="s">
        <v>537</v>
      </c>
    </row>
    <row r="268" spans="1:26" x14ac:dyDescent="0.55000000000000004">
      <c r="A268" t="str">
        <f>VLOOKUP(B268,[1]jurisdictions!$E$1:$F$65536,2,FALSE)</f>
        <v>DS530023</v>
      </c>
      <c r="B268" t="s">
        <v>260</v>
      </c>
      <c r="C268" s="1">
        <v>-12735.67</v>
      </c>
      <c r="D268" s="1">
        <v>-9114.43</v>
      </c>
      <c r="E268" s="1">
        <v>-9976.659999999998</v>
      </c>
      <c r="F268" s="1">
        <v>-8832.82</v>
      </c>
      <c r="G268" s="1">
        <v>-9824.9999999999982</v>
      </c>
      <c r="H268" s="1">
        <v>-10890.789999999999</v>
      </c>
      <c r="I268" s="1">
        <v>-10474.66</v>
      </c>
      <c r="J268" s="1">
        <v>-12503.460000000001</v>
      </c>
      <c r="K268" s="1">
        <v>-11217.43</v>
      </c>
      <c r="L268" s="1">
        <v>-12914.79</v>
      </c>
      <c r="M268" s="1">
        <v>-11886.16</v>
      </c>
      <c r="N268" s="1">
        <v>-11565.260000000002</v>
      </c>
      <c r="O268" s="1">
        <v>-11180.559999999998</v>
      </c>
      <c r="P268" s="1">
        <v>-11936.850000000002</v>
      </c>
      <c r="Q268" s="1">
        <v>-12163.170000000002</v>
      </c>
      <c r="R268" s="1">
        <v>-12013.32</v>
      </c>
      <c r="S268" s="1">
        <v>-11724.09</v>
      </c>
      <c r="T268" s="1">
        <v>-12166.310000000001</v>
      </c>
      <c r="U268" s="1">
        <v>-12417.409999999998</v>
      </c>
      <c r="V268" s="1">
        <v>-12620.73</v>
      </c>
      <c r="W268" s="1">
        <v>-11532.7</v>
      </c>
      <c r="X268" s="1">
        <v>-12913.840000000002</v>
      </c>
      <c r="Y268" s="1">
        <v>-13206.96</v>
      </c>
      <c r="Z268" t="s">
        <v>537</v>
      </c>
    </row>
    <row r="269" spans="1:26" x14ac:dyDescent="0.55000000000000004">
      <c r="A269" t="str">
        <f>VLOOKUP(B269,[1]jurisdictions!$E$1:$F$65536,2,FALSE)</f>
        <v>DS530024</v>
      </c>
      <c r="B269" t="s">
        <v>261</v>
      </c>
      <c r="C269" s="1">
        <v>-4189.8</v>
      </c>
      <c r="D269" s="1">
        <v>-3649.85</v>
      </c>
      <c r="E269" s="1">
        <v>-3781.52</v>
      </c>
      <c r="F269" s="1">
        <v>-3324.85</v>
      </c>
      <c r="G269" s="1">
        <v>-3020.87</v>
      </c>
      <c r="H269" s="1">
        <v>-2912.84</v>
      </c>
      <c r="I269" s="1">
        <v>-2769.6299999999997</v>
      </c>
      <c r="J269" s="1">
        <v>-3538.2299999999991</v>
      </c>
      <c r="K269" s="1">
        <v>-3441.1499999999996</v>
      </c>
      <c r="L269" s="1">
        <v>-3403.01</v>
      </c>
      <c r="M269" s="1">
        <v>-3231.2100000000005</v>
      </c>
      <c r="N269" s="1">
        <v>-2983.79</v>
      </c>
      <c r="O269" s="1">
        <v>-2860.34</v>
      </c>
      <c r="P269" s="1">
        <v>-2825.5999999999995</v>
      </c>
      <c r="Q269" s="1">
        <v>-2789.1200000000003</v>
      </c>
      <c r="R269" s="1">
        <v>-2804.2400000000002</v>
      </c>
      <c r="S269" s="1">
        <v>-2942.5200000000004</v>
      </c>
      <c r="T269" s="1">
        <v>-2911.8700000000003</v>
      </c>
      <c r="U269" s="1">
        <v>-3269.2400000000002</v>
      </c>
      <c r="V269" s="1">
        <v>-3706.84</v>
      </c>
      <c r="W269" s="1">
        <v>-3802.2700000000004</v>
      </c>
      <c r="X269" s="1">
        <v>-3946.73</v>
      </c>
      <c r="Y269" s="1">
        <v>-3932.76</v>
      </c>
      <c r="Z269" t="s">
        <v>537</v>
      </c>
    </row>
    <row r="270" spans="1:26" x14ac:dyDescent="0.55000000000000004">
      <c r="A270" t="str">
        <f>VLOOKUP(B270,[1]jurisdictions!$E$1:$F$65536,2,FALSE)</f>
        <v>DS530025</v>
      </c>
      <c r="B270" t="s">
        <v>262</v>
      </c>
      <c r="C270" s="1">
        <v>-4733.0099999999993</v>
      </c>
      <c r="D270" s="1">
        <v>-4039.4300000000007</v>
      </c>
      <c r="E270" s="1">
        <v>-3285.4600000000005</v>
      </c>
      <c r="F270" s="1">
        <v>-3663.21</v>
      </c>
      <c r="G270" s="1">
        <v>-3940.22</v>
      </c>
      <c r="H270" s="1">
        <v>-3929.42</v>
      </c>
      <c r="I270" s="1">
        <v>-4351.82</v>
      </c>
      <c r="J270" s="1">
        <v>-6294.7999999999993</v>
      </c>
      <c r="K270" s="1">
        <v>-6301.090000000002</v>
      </c>
      <c r="L270" s="1">
        <v>-6368.88</v>
      </c>
      <c r="M270" s="1">
        <v>-6220.5800000000008</v>
      </c>
      <c r="N270" s="1">
        <v>-6228.4900000000007</v>
      </c>
      <c r="O270" s="1">
        <v>-6203.4</v>
      </c>
      <c r="P270" s="1">
        <v>-6127.91</v>
      </c>
      <c r="Q270" s="1">
        <v>-6122.3199999999988</v>
      </c>
      <c r="R270" s="1">
        <v>-5889.14</v>
      </c>
      <c r="S270" s="1">
        <v>-6001.02</v>
      </c>
      <c r="T270" s="1">
        <v>-5961.3099999999995</v>
      </c>
      <c r="U270" s="1">
        <v>-5734.96</v>
      </c>
      <c r="V270" s="1">
        <v>-6246.23</v>
      </c>
      <c r="W270" s="1">
        <v>-6795.23</v>
      </c>
      <c r="X270" s="1">
        <v>-6615.6500000000005</v>
      </c>
      <c r="Y270" s="1">
        <v>-6640.5800000000008</v>
      </c>
      <c r="Z270" t="s">
        <v>537</v>
      </c>
    </row>
    <row r="271" spans="1:26" x14ac:dyDescent="0.55000000000000004">
      <c r="A271" t="str">
        <f>VLOOKUP(B271,[1]jurisdictions!$E$1:$F$65536,2,FALSE)</f>
        <v>DS530026</v>
      </c>
      <c r="B271" t="s">
        <v>263</v>
      </c>
      <c r="C271" s="1">
        <v>-5100.53</v>
      </c>
      <c r="D271" s="1">
        <v>-3358.5699999999997</v>
      </c>
      <c r="E271" s="1">
        <v>-3196.9</v>
      </c>
      <c r="F271" s="1">
        <v>-2909.0699999999997</v>
      </c>
      <c r="G271" s="1">
        <v>-2995.9199999999996</v>
      </c>
      <c r="H271" s="1">
        <v>-3055.02</v>
      </c>
      <c r="I271" s="1">
        <v>-3103.8700000000003</v>
      </c>
      <c r="J271" s="1">
        <v>-4239.38</v>
      </c>
      <c r="K271" s="1">
        <v>-3954.4799999999996</v>
      </c>
      <c r="L271" s="1">
        <v>-3896.8699999999994</v>
      </c>
      <c r="M271" s="1">
        <v>-3692.33</v>
      </c>
      <c r="N271" s="1">
        <v>-3447.85</v>
      </c>
      <c r="O271" s="1">
        <v>-3380.0299999999997</v>
      </c>
      <c r="P271" s="1">
        <v>-3405.01</v>
      </c>
      <c r="Q271" s="1">
        <v>-3327.95</v>
      </c>
      <c r="R271" s="1">
        <v>-3198.63</v>
      </c>
      <c r="S271" s="1">
        <v>-3263.67</v>
      </c>
      <c r="T271" s="1">
        <v>-3300.8</v>
      </c>
      <c r="U271" s="1">
        <v>-3057.2400000000002</v>
      </c>
      <c r="V271" s="1">
        <v>-2953.68</v>
      </c>
      <c r="W271" s="1">
        <v>-3005.69</v>
      </c>
      <c r="X271" s="1">
        <v>-2657.17</v>
      </c>
      <c r="Y271" s="1">
        <v>-2446.65</v>
      </c>
      <c r="Z271" t="s">
        <v>537</v>
      </c>
    </row>
    <row r="272" spans="1:26" x14ac:dyDescent="0.55000000000000004">
      <c r="A272" t="str">
        <f>VLOOKUP(B272,[1]jurisdictions!$E$1:$F$65536,2,FALSE)</f>
        <v>DS530027</v>
      </c>
      <c r="B272" t="s">
        <v>264</v>
      </c>
      <c r="C272" s="1">
        <v>-4591.72</v>
      </c>
      <c r="D272" s="1">
        <v>-3571.0200000000004</v>
      </c>
      <c r="E272" s="1">
        <v>-3838.6400000000003</v>
      </c>
      <c r="F272" s="1">
        <v>-3355.03</v>
      </c>
      <c r="G272" s="1">
        <v>-3788.34</v>
      </c>
      <c r="H272" s="1">
        <v>-3881.4</v>
      </c>
      <c r="I272" s="1">
        <v>-4627.4999999999991</v>
      </c>
      <c r="J272" s="1">
        <v>-5444.5600000000013</v>
      </c>
      <c r="K272" s="1">
        <v>-5883.0400000000009</v>
      </c>
      <c r="L272" s="1">
        <v>-6371.4</v>
      </c>
      <c r="M272" s="1">
        <v>-6325.2499999999991</v>
      </c>
      <c r="N272" s="1">
        <v>-6257.55</v>
      </c>
      <c r="O272" s="1">
        <v>-6283.4600000000009</v>
      </c>
      <c r="P272" s="1">
        <v>-6223.6100000000006</v>
      </c>
      <c r="Q272" s="1">
        <v>-6331.61</v>
      </c>
      <c r="R272" s="1">
        <v>-6079.34</v>
      </c>
      <c r="S272" s="1">
        <v>-5914.4999999999991</v>
      </c>
      <c r="T272" s="1">
        <v>-5885.9400000000005</v>
      </c>
      <c r="U272" s="1">
        <v>-5584.5500000000011</v>
      </c>
      <c r="V272" s="1">
        <v>-5515.3799999999992</v>
      </c>
      <c r="W272" s="1">
        <v>-5709.7699999999995</v>
      </c>
      <c r="X272" s="1">
        <v>-5449.98</v>
      </c>
      <c r="Y272" s="1">
        <v>-5642.1</v>
      </c>
      <c r="Z272" t="s">
        <v>537</v>
      </c>
    </row>
    <row r="273" spans="1:26" x14ac:dyDescent="0.55000000000000004">
      <c r="A273" t="str">
        <f>VLOOKUP(B273,[1]jurisdictions!$E$1:$F$65536,2,FALSE)</f>
        <v>DS530028</v>
      </c>
      <c r="B273" t="s">
        <v>265</v>
      </c>
      <c r="C273" s="1">
        <v>-1838.99</v>
      </c>
      <c r="D273" s="1">
        <v>-1349.98</v>
      </c>
      <c r="E273" s="1">
        <v>-1378.8899999999999</v>
      </c>
      <c r="F273" s="1">
        <v>-1214.7099999999998</v>
      </c>
      <c r="G273" s="1">
        <v>-1289.05</v>
      </c>
      <c r="H273" s="1">
        <v>-1309.8699999999999</v>
      </c>
      <c r="I273" s="1">
        <v>-1339.88</v>
      </c>
      <c r="J273" s="1">
        <v>-1860.2100000000003</v>
      </c>
      <c r="K273" s="1">
        <v>-1806.4199999999998</v>
      </c>
      <c r="L273" s="1">
        <v>-1826.3999999999996</v>
      </c>
      <c r="M273" s="1">
        <v>-1837.35</v>
      </c>
      <c r="N273" s="1">
        <v>-1739.29</v>
      </c>
      <c r="O273" s="1">
        <v>-1711.5</v>
      </c>
      <c r="P273" s="1">
        <v>-1710.3</v>
      </c>
      <c r="Q273" s="1">
        <v>-1631.95</v>
      </c>
      <c r="R273" s="1">
        <v>-1573.4399999999996</v>
      </c>
      <c r="S273" s="1">
        <v>-1622.83</v>
      </c>
      <c r="T273" s="1">
        <v>-1565.3899999999999</v>
      </c>
      <c r="U273" s="1">
        <v>-1473.88</v>
      </c>
      <c r="V273" s="1">
        <v>-1427.3600000000004</v>
      </c>
      <c r="W273" s="1">
        <v>-1432.5299999999997</v>
      </c>
      <c r="X273" s="1">
        <v>-1344.19</v>
      </c>
      <c r="Y273" s="1">
        <v>-1285.0400000000004</v>
      </c>
      <c r="Z273" t="s">
        <v>537</v>
      </c>
    </row>
    <row r="274" spans="1:26" x14ac:dyDescent="0.55000000000000004">
      <c r="A274" t="str">
        <f>VLOOKUP(B274,[1]jurisdictions!$E$1:$F$65536,2,FALSE)</f>
        <v>DS530029</v>
      </c>
      <c r="B274" t="s">
        <v>266</v>
      </c>
      <c r="C274" s="1">
        <v>-2686.09</v>
      </c>
      <c r="D274" s="1">
        <v>-1844.37</v>
      </c>
      <c r="E274" s="1">
        <v>-1823.21</v>
      </c>
      <c r="F274" s="1">
        <v>-1655.41</v>
      </c>
      <c r="G274" s="1">
        <v>-1791.9599999999998</v>
      </c>
      <c r="H274" s="1">
        <v>-1531.92</v>
      </c>
      <c r="I274" s="1">
        <v>-1845.9300000000003</v>
      </c>
      <c r="J274" s="1">
        <v>-2557.5700000000006</v>
      </c>
      <c r="K274" s="1">
        <v>-2494.5699999999997</v>
      </c>
      <c r="L274" s="1">
        <v>-2519.4599999999996</v>
      </c>
      <c r="M274" s="1">
        <v>-2620.13</v>
      </c>
      <c r="N274" s="1">
        <v>-2147.2399999999998</v>
      </c>
      <c r="O274" s="1">
        <v>-2179.19</v>
      </c>
      <c r="P274" s="1">
        <v>-2283.4500000000003</v>
      </c>
      <c r="Q274" s="1">
        <v>-2142.1800000000003</v>
      </c>
      <c r="R274" s="1">
        <v>-2155.0400000000004</v>
      </c>
      <c r="S274" s="1">
        <v>-2110.2700000000004</v>
      </c>
      <c r="T274" s="1">
        <v>-2689.07</v>
      </c>
      <c r="U274" s="1">
        <v>-2521.04</v>
      </c>
      <c r="V274" s="1">
        <v>-2577.9899999999998</v>
      </c>
      <c r="W274" s="1">
        <v>-2592.9299999999998</v>
      </c>
      <c r="X274" s="1">
        <v>-2364.0799999999995</v>
      </c>
      <c r="Y274" s="1">
        <v>-2417.9100000000003</v>
      </c>
      <c r="Z274" t="s">
        <v>537</v>
      </c>
    </row>
    <row r="275" spans="1:26" x14ac:dyDescent="0.55000000000000004">
      <c r="A275" t="str">
        <f>VLOOKUP(B275,[1]jurisdictions!$E$1:$F$65536,2,FALSE)</f>
        <v>DS530030</v>
      </c>
      <c r="B275" t="s">
        <v>267</v>
      </c>
      <c r="C275" s="1">
        <v>-850.94</v>
      </c>
      <c r="D275" s="1">
        <v>-619.30999999999995</v>
      </c>
      <c r="E275" s="1">
        <v>-540.11</v>
      </c>
      <c r="F275" s="1">
        <v>-509.73</v>
      </c>
      <c r="G275" s="1">
        <v>-524.41000000000008</v>
      </c>
      <c r="H275" s="1">
        <v>-528.20999999999992</v>
      </c>
      <c r="I275" s="1">
        <v>-511.73</v>
      </c>
      <c r="J275" s="1">
        <v>-701.48</v>
      </c>
      <c r="K275" s="1">
        <v>-701.5</v>
      </c>
      <c r="L275" s="1">
        <v>-692.56000000000006</v>
      </c>
      <c r="M275" s="1">
        <v>-677.19</v>
      </c>
      <c r="N275" s="1">
        <v>-621.71999999999991</v>
      </c>
      <c r="O275" s="1">
        <v>-593.08000000000004</v>
      </c>
      <c r="P275" s="1">
        <v>-582.7700000000001</v>
      </c>
      <c r="Q275" s="1">
        <v>-558.85</v>
      </c>
      <c r="R275" s="1">
        <v>-537.5100000000001</v>
      </c>
      <c r="S275" s="1">
        <v>-526.07000000000005</v>
      </c>
      <c r="T275" s="1">
        <v>-511.39</v>
      </c>
      <c r="U275" s="1">
        <v>-444.0200000000001</v>
      </c>
      <c r="V275" s="1">
        <v>-409.39</v>
      </c>
      <c r="W275" s="1">
        <v>-392.44999999999993</v>
      </c>
      <c r="X275" s="1">
        <v>-370.27</v>
      </c>
      <c r="Y275" s="1">
        <v>-359.93999999999994</v>
      </c>
      <c r="Z275" t="s">
        <v>537</v>
      </c>
    </row>
    <row r="276" spans="1:26" x14ac:dyDescent="0.55000000000000004">
      <c r="A276" t="str">
        <f>VLOOKUP(B276,[1]jurisdictions!$E$1:$F$65536,2,FALSE)</f>
        <v>DS530031</v>
      </c>
      <c r="B276" t="s">
        <v>268</v>
      </c>
      <c r="C276" s="1">
        <v>-1392.39</v>
      </c>
      <c r="D276" s="1">
        <v>-947.9</v>
      </c>
      <c r="E276" s="1">
        <v>-958.97</v>
      </c>
      <c r="F276" s="1">
        <v>-1004.3400000000001</v>
      </c>
      <c r="G276" s="1">
        <v>-1039.77</v>
      </c>
      <c r="H276" s="1">
        <v>-1101.3499999999999</v>
      </c>
      <c r="I276" s="1">
        <v>-1166.03</v>
      </c>
      <c r="J276" s="1">
        <v>-1457.3399999999997</v>
      </c>
      <c r="K276" s="1">
        <v>-1405.0800000000002</v>
      </c>
      <c r="L276" s="1">
        <v>-1359.0000000000002</v>
      </c>
      <c r="M276" s="1">
        <v>-1525.4099999999999</v>
      </c>
      <c r="N276" s="1">
        <v>-1478.7400000000002</v>
      </c>
      <c r="O276" s="1">
        <v>-1520.22</v>
      </c>
      <c r="P276" s="1">
        <v>-1500.7199999999998</v>
      </c>
      <c r="Q276" s="1">
        <v>-1498.63</v>
      </c>
      <c r="R276" s="1">
        <v>-1411.4599999999998</v>
      </c>
      <c r="S276" s="1">
        <v>-1348.9099999999999</v>
      </c>
      <c r="T276" s="1">
        <v>-1294.3300000000002</v>
      </c>
      <c r="U276" s="1">
        <v>-1214.5999999999999</v>
      </c>
      <c r="V276" s="1">
        <v>-1104.1100000000001</v>
      </c>
      <c r="W276" s="1">
        <v>-1177.1300000000001</v>
      </c>
      <c r="X276" s="1">
        <v>-970.58</v>
      </c>
      <c r="Y276" s="1">
        <v>-904.57999999999993</v>
      </c>
      <c r="Z276" t="s">
        <v>537</v>
      </c>
    </row>
    <row r="277" spans="1:26" x14ac:dyDescent="0.55000000000000004">
      <c r="A277" t="str">
        <f>VLOOKUP(B277,[1]jurisdictions!$E$1:$F$65536,2,FALSE)</f>
        <v>DS530032</v>
      </c>
      <c r="B277" t="s">
        <v>478</v>
      </c>
      <c r="C277" s="1"/>
      <c r="D277" s="1"/>
      <c r="E277" s="1">
        <v>-2393.9100000000003</v>
      </c>
      <c r="F277" s="1">
        <v>-11658.710000000001</v>
      </c>
      <c r="G277" s="1">
        <v>-15984.260000000002</v>
      </c>
      <c r="H277" s="1">
        <v>-17606.899999999998</v>
      </c>
      <c r="I277" s="1">
        <v>-17866.809999999998</v>
      </c>
      <c r="J277" s="1">
        <v>-23773.299999999996</v>
      </c>
      <c r="K277" s="1">
        <v>-27355.82</v>
      </c>
      <c r="L277" s="1">
        <v>-27358.7</v>
      </c>
      <c r="M277" s="1">
        <v>-28456.87</v>
      </c>
      <c r="N277" s="1">
        <v>-28520.45</v>
      </c>
      <c r="O277" s="1">
        <v>-33082.869999999995</v>
      </c>
      <c r="P277" s="1">
        <v>-30017.160000000003</v>
      </c>
      <c r="Q277" s="1">
        <v>-29607.280000000002</v>
      </c>
      <c r="R277" s="1">
        <v>-28777.21</v>
      </c>
      <c r="S277" s="1">
        <v>-28787.609999999997</v>
      </c>
      <c r="T277" s="1">
        <v>-26633.260000000002</v>
      </c>
      <c r="U277" s="1">
        <v>-25387.819999999996</v>
      </c>
      <c r="V277" s="1">
        <v>-25501.21</v>
      </c>
      <c r="W277" s="1">
        <v>-27313.97</v>
      </c>
      <c r="X277" s="1">
        <v>-28173.830000000005</v>
      </c>
      <c r="Y277" s="1">
        <v>-29282.129999999994</v>
      </c>
      <c r="Z277" t="s">
        <v>537</v>
      </c>
    </row>
    <row r="278" spans="1:26" x14ac:dyDescent="0.55000000000000004">
      <c r="A278" t="str">
        <f>VLOOKUP(B278,[1]jurisdictions!$E$1:$F$65536,2,FALSE)</f>
        <v>DS530033</v>
      </c>
      <c r="B278" t="s">
        <v>479</v>
      </c>
      <c r="C278" s="1"/>
      <c r="D278" s="1"/>
      <c r="E278" s="1">
        <v>-380.39000000000004</v>
      </c>
      <c r="F278" s="1">
        <v>-4741.76</v>
      </c>
      <c r="G278" s="1">
        <v>-6842.0699999999979</v>
      </c>
      <c r="H278" s="1">
        <v>-12298.009999999998</v>
      </c>
      <c r="I278" s="1">
        <v>-16513.689999999999</v>
      </c>
      <c r="J278" s="1">
        <v>-20335.280000000002</v>
      </c>
      <c r="K278" s="1">
        <v>-20643.780000000002</v>
      </c>
      <c r="L278" s="1">
        <v>-20697.029999999995</v>
      </c>
      <c r="M278" s="1">
        <v>-19259.270000000004</v>
      </c>
      <c r="N278" s="1">
        <v>-18314.02</v>
      </c>
      <c r="O278" s="1">
        <v>-19624.689999999999</v>
      </c>
      <c r="P278" s="1">
        <v>-22929.74</v>
      </c>
      <c r="Q278" s="1">
        <v>-16497</v>
      </c>
      <c r="R278" s="1">
        <v>-15718.509999999998</v>
      </c>
      <c r="S278" s="1">
        <v>-15195.74</v>
      </c>
      <c r="T278" s="1">
        <v>-15574.760000000002</v>
      </c>
      <c r="U278" s="1">
        <v>-15506.34</v>
      </c>
      <c r="V278" s="1">
        <v>-15754.82</v>
      </c>
      <c r="W278" s="1">
        <v>-15426.670000000002</v>
      </c>
      <c r="X278" s="1">
        <v>-14595.189999999999</v>
      </c>
      <c r="Y278" s="1">
        <v>-13850.909999999996</v>
      </c>
      <c r="Z278" t="s">
        <v>537</v>
      </c>
    </row>
    <row r="279" spans="1:26" x14ac:dyDescent="0.55000000000000004">
      <c r="A279" t="str">
        <f>VLOOKUP(B279,[1]jurisdictions!$E$1:$F$65536,2,FALSE)</f>
        <v>DS530034</v>
      </c>
      <c r="B279" t="s">
        <v>480</v>
      </c>
      <c r="C279" s="1"/>
      <c r="D279" s="1"/>
      <c r="E279" s="1">
        <v>-144.07</v>
      </c>
      <c r="F279" s="1">
        <v>-2647.23</v>
      </c>
      <c r="G279" s="1">
        <v>-2997.04</v>
      </c>
      <c r="H279" s="1">
        <v>-3822.1099999999988</v>
      </c>
      <c r="I279" s="1">
        <v>-5022.8200000000006</v>
      </c>
      <c r="J279" s="1">
        <v>-6289.86</v>
      </c>
      <c r="K279" s="1">
        <v>-8583.630000000001</v>
      </c>
      <c r="L279" s="1">
        <v>-7791.1600000000008</v>
      </c>
      <c r="M279" s="1">
        <v>-7710.13</v>
      </c>
      <c r="N279" s="1">
        <v>-7464.5599999999995</v>
      </c>
      <c r="O279" s="1">
        <v>-8669.8000000000011</v>
      </c>
      <c r="P279" s="1">
        <v>-8476.35</v>
      </c>
      <c r="Q279" s="1">
        <v>-8415.27</v>
      </c>
      <c r="R279" s="1">
        <v>-9044.42</v>
      </c>
      <c r="S279" s="1">
        <v>-8059.5</v>
      </c>
      <c r="T279" s="1">
        <v>-6768.92</v>
      </c>
      <c r="U279" s="1">
        <v>-6392.86</v>
      </c>
      <c r="V279" s="1">
        <v>-6007.7199999999993</v>
      </c>
      <c r="W279" s="1">
        <v>-6252.47</v>
      </c>
      <c r="X279" s="1">
        <v>-6001.5099999999993</v>
      </c>
      <c r="Y279" s="1">
        <v>-5781.98</v>
      </c>
      <c r="Z279" t="s">
        <v>537</v>
      </c>
    </row>
    <row r="280" spans="1:26" x14ac:dyDescent="0.55000000000000004">
      <c r="A280" t="str">
        <f>VLOOKUP(B280,[1]jurisdictions!$E$1:$F$65536,2,FALSE)</f>
        <v>DS530035</v>
      </c>
      <c r="B280" t="s">
        <v>483</v>
      </c>
      <c r="C280" s="1"/>
      <c r="D280" s="1"/>
      <c r="E280" s="1"/>
      <c r="F280" s="1"/>
      <c r="G280" s="1"/>
      <c r="H280" s="1">
        <v>-257.46999999999997</v>
      </c>
      <c r="I280" s="1">
        <v>-3637.91</v>
      </c>
      <c r="J280" s="1">
        <v>-5677.6600000000008</v>
      </c>
      <c r="K280" s="1">
        <v>-6675.9199999999992</v>
      </c>
      <c r="L280" s="1">
        <v>-6711.3000000000011</v>
      </c>
      <c r="M280" s="1">
        <v>-7478.8</v>
      </c>
      <c r="N280" s="1">
        <v>-7547.5500000000011</v>
      </c>
      <c r="O280" s="1">
        <v>-7912.4900000000007</v>
      </c>
      <c r="P280" s="1">
        <v>-8018.1399999999994</v>
      </c>
      <c r="Q280" s="1">
        <v>-7906.92</v>
      </c>
      <c r="R280" s="1">
        <v>-7781.28</v>
      </c>
      <c r="S280" s="1">
        <v>-7541.0499999999993</v>
      </c>
      <c r="T280" s="1">
        <v>-7385.6900000000005</v>
      </c>
      <c r="U280" s="1">
        <v>-7091.8600000000006</v>
      </c>
      <c r="V280" s="1">
        <v>-7102.6</v>
      </c>
      <c r="W280" s="1">
        <v>-7347.369999999999</v>
      </c>
      <c r="X280" s="1">
        <v>-7031.4499999999989</v>
      </c>
      <c r="Y280" s="1">
        <v>-6734.27</v>
      </c>
      <c r="Z280" t="s">
        <v>537</v>
      </c>
    </row>
    <row r="281" spans="1:26" x14ac:dyDescent="0.55000000000000004">
      <c r="A281" t="str">
        <f>VLOOKUP(B281,[1]jurisdictions!$E$1:$F$65536,2,FALSE)</f>
        <v>DS531000</v>
      </c>
      <c r="B281" t="s">
        <v>269</v>
      </c>
      <c r="C281" s="1">
        <v>-384135.27</v>
      </c>
      <c r="D281" s="1">
        <v>-278422.84000000003</v>
      </c>
      <c r="E281" s="1">
        <v>-254345.13999999996</v>
      </c>
      <c r="F281" s="1">
        <v>-242090.14</v>
      </c>
      <c r="G281" s="1">
        <v>-242420.51</v>
      </c>
      <c r="H281" s="1">
        <v>-239145.63</v>
      </c>
      <c r="I281" s="1">
        <v>-225275.28000000003</v>
      </c>
      <c r="J281" s="1">
        <v>-234405.08000000002</v>
      </c>
      <c r="K281" s="1">
        <v>-213710.85000000006</v>
      </c>
      <c r="L281" s="1">
        <v>-220494.21</v>
      </c>
      <c r="M281" s="1">
        <v>-232414.07</v>
      </c>
      <c r="N281" s="1">
        <v>-228496.09999999998</v>
      </c>
      <c r="O281" s="1">
        <v>-227514.21999999997</v>
      </c>
      <c r="P281" s="1">
        <v>-232236.07</v>
      </c>
      <c r="Q281" s="1">
        <v>-223781.91999999998</v>
      </c>
      <c r="R281" s="1">
        <v>-219867.35000000006</v>
      </c>
      <c r="S281" s="1">
        <v>-209110.37000000002</v>
      </c>
      <c r="T281" s="1">
        <v>-198366.69</v>
      </c>
      <c r="U281" s="1">
        <v>-189087.92</v>
      </c>
      <c r="V281" s="1">
        <v>-189781.46</v>
      </c>
      <c r="W281" s="1">
        <v>-193334.84999999998</v>
      </c>
      <c r="X281" s="1">
        <v>-188812.78999999998</v>
      </c>
      <c r="Y281" s="1">
        <v>-185945.81000000003</v>
      </c>
      <c r="Z281" t="s">
        <v>537</v>
      </c>
    </row>
    <row r="282" spans="1:26" x14ac:dyDescent="0.55000000000000004">
      <c r="A282" t="str">
        <f>VLOOKUP(B282,[1]jurisdictions!$E$1:$F$65536,2,FALSE)</f>
        <v>DS540001</v>
      </c>
      <c r="B282" t="s">
        <v>270</v>
      </c>
      <c r="C282" s="1">
        <v>-2103.9499999999998</v>
      </c>
      <c r="D282" s="1">
        <v>-1736.52</v>
      </c>
      <c r="E282" s="1">
        <v>-1655.41</v>
      </c>
      <c r="F282" s="1">
        <v>-1509.7399999999998</v>
      </c>
      <c r="G282" s="1">
        <v>-1486.13</v>
      </c>
      <c r="H282" s="1">
        <v>-1451.71</v>
      </c>
      <c r="I282" s="1">
        <v>-1501.7299999999996</v>
      </c>
      <c r="J282" s="1">
        <v>-1800.16</v>
      </c>
      <c r="K282" s="1">
        <v>-1823.2900000000002</v>
      </c>
      <c r="L282" s="1">
        <v>-2487.9</v>
      </c>
      <c r="M282" s="1">
        <v>-2476.2399999999998</v>
      </c>
      <c r="N282" s="1">
        <v>-2673.0299999999997</v>
      </c>
      <c r="O282" s="1">
        <v>-1785.5</v>
      </c>
      <c r="P282" s="1">
        <v>-2011.4199999999998</v>
      </c>
      <c r="Q282" s="1">
        <v>-1812.5500000000002</v>
      </c>
      <c r="R282" s="1">
        <v>-1730.48</v>
      </c>
      <c r="S282" s="1">
        <v>-1745.1899999999998</v>
      </c>
      <c r="T282" s="1">
        <v>-1884.03</v>
      </c>
      <c r="U282" s="1">
        <v>-1583.69</v>
      </c>
      <c r="V282" s="1">
        <v>-1664.9900000000002</v>
      </c>
      <c r="W282" s="1">
        <v>-1562.7600000000002</v>
      </c>
      <c r="X282" s="1">
        <v>-3001.83</v>
      </c>
      <c r="Y282" s="1">
        <v>-2665.12</v>
      </c>
      <c r="Z282" t="s">
        <v>538</v>
      </c>
    </row>
    <row r="283" spans="1:26" x14ac:dyDescent="0.55000000000000004">
      <c r="A283" t="str">
        <f>VLOOKUP(B283,[1]jurisdictions!$E$1:$F$65536,2,FALSE)</f>
        <v>DS540002</v>
      </c>
      <c r="B283" t="s">
        <v>271</v>
      </c>
      <c r="C283" s="1">
        <v>-333.65</v>
      </c>
      <c r="D283" s="1">
        <v>-277.18</v>
      </c>
      <c r="E283" s="1">
        <v>-264.38</v>
      </c>
      <c r="F283" s="1">
        <v>-251.69999999999993</v>
      </c>
      <c r="G283" s="1">
        <v>-278</v>
      </c>
      <c r="H283" s="1">
        <v>-266.22000000000003</v>
      </c>
      <c r="I283" s="1">
        <v>-278.88</v>
      </c>
      <c r="J283" s="1">
        <v>-333.75</v>
      </c>
      <c r="K283" s="1">
        <v>-328.14000000000004</v>
      </c>
      <c r="L283" s="1">
        <v>-316.45999999999998</v>
      </c>
      <c r="M283" s="1">
        <v>-359.01999999999992</v>
      </c>
      <c r="N283" s="1">
        <v>-370.9799999999999</v>
      </c>
      <c r="O283" s="1">
        <v>-372.71</v>
      </c>
      <c r="P283" s="1">
        <v>-402.22000000000008</v>
      </c>
      <c r="Q283" s="1">
        <v>-429.74</v>
      </c>
      <c r="R283" s="1">
        <v>-435.54999999999995</v>
      </c>
      <c r="S283" s="1">
        <v>-402.76000000000005</v>
      </c>
      <c r="T283" s="1">
        <v>-468.78</v>
      </c>
      <c r="U283" s="1">
        <v>-532.49</v>
      </c>
      <c r="V283" s="1">
        <v>-453.06</v>
      </c>
      <c r="W283" s="1">
        <v>-508.82000000000005</v>
      </c>
      <c r="X283" s="1">
        <v>-528.53</v>
      </c>
      <c r="Y283" s="1">
        <v>-448.00999999999993</v>
      </c>
      <c r="Z283" t="s">
        <v>538</v>
      </c>
    </row>
    <row r="284" spans="1:26" x14ac:dyDescent="0.55000000000000004">
      <c r="A284" t="str">
        <f>VLOOKUP(B284,[1]jurisdictions!$E$1:$F$65536,2,FALSE)</f>
        <v>DS540003</v>
      </c>
      <c r="B284" t="s">
        <v>272</v>
      </c>
      <c r="C284" s="1">
        <v>-3076.6</v>
      </c>
      <c r="D284" s="1">
        <v>-2463.39</v>
      </c>
      <c r="E284" s="1">
        <v>-2166.9300000000003</v>
      </c>
      <c r="F284" s="1">
        <v>-4971.93</v>
      </c>
      <c r="G284" s="1">
        <v>-7504.5400000000009</v>
      </c>
      <c r="H284" s="1">
        <v>-7103.6</v>
      </c>
      <c r="I284" s="1">
        <v>-7148.1399999999994</v>
      </c>
      <c r="J284" s="1">
        <v>-9248.83</v>
      </c>
      <c r="K284" s="1">
        <v>-9107.1400000000012</v>
      </c>
      <c r="L284" s="1">
        <v>-9000.35</v>
      </c>
      <c r="M284" s="1">
        <v>-9081.510000000002</v>
      </c>
      <c r="N284" s="1">
        <v>-9240.48</v>
      </c>
      <c r="O284" s="1">
        <v>-9013.5</v>
      </c>
      <c r="P284" s="1">
        <v>-9195.7999999999993</v>
      </c>
      <c r="Q284" s="1">
        <v>-9357.01</v>
      </c>
      <c r="R284" s="1">
        <v>-9120.5500000000011</v>
      </c>
      <c r="S284" s="1">
        <v>-8944.4500000000007</v>
      </c>
      <c r="T284" s="1">
        <v>-9269.0300000000007</v>
      </c>
      <c r="U284" s="1">
        <v>-9071.4199999999983</v>
      </c>
      <c r="V284" s="1">
        <v>-9036.81</v>
      </c>
      <c r="W284" s="1">
        <v>-8961.39</v>
      </c>
      <c r="X284" s="1">
        <v>-10371.990000000002</v>
      </c>
      <c r="Y284" s="1">
        <v>-8821.41</v>
      </c>
      <c r="Z284" t="s">
        <v>538</v>
      </c>
    </row>
    <row r="285" spans="1:26" x14ac:dyDescent="0.55000000000000004">
      <c r="A285" t="str">
        <f>VLOOKUP(B285,[1]jurisdictions!$E$1:$F$65536,2,FALSE)</f>
        <v>DS540004</v>
      </c>
      <c r="B285" t="s">
        <v>273</v>
      </c>
      <c r="C285" s="1"/>
      <c r="D285" s="1"/>
      <c r="E285" s="1"/>
      <c r="F285" s="1"/>
      <c r="G285" s="1"/>
      <c r="H285" s="1"/>
      <c r="I285" s="1"/>
      <c r="J285" s="1"/>
      <c r="K285" s="1"/>
      <c r="L285" s="1"/>
      <c r="M285" s="1"/>
      <c r="N285" s="1"/>
      <c r="O285" s="1"/>
      <c r="P285" s="1">
        <v>0</v>
      </c>
      <c r="Q285" s="1">
        <v>0</v>
      </c>
      <c r="R285" s="1">
        <v>0</v>
      </c>
      <c r="S285" s="1">
        <v>0</v>
      </c>
      <c r="T285" s="1">
        <v>0</v>
      </c>
      <c r="U285" s="1">
        <v>0</v>
      </c>
      <c r="V285" s="1">
        <v>0</v>
      </c>
      <c r="W285" s="1">
        <v>0</v>
      </c>
      <c r="X285" s="1">
        <v>0</v>
      </c>
      <c r="Y285" s="1">
        <v>0</v>
      </c>
      <c r="Z285" t="s">
        <v>538</v>
      </c>
    </row>
    <row r="286" spans="1:26" x14ac:dyDescent="0.55000000000000004">
      <c r="A286" t="str">
        <f>VLOOKUP(B286,[1]jurisdictions!$E$1:$F$65536,2,FALSE)</f>
        <v>DS540005</v>
      </c>
      <c r="B286" t="s">
        <v>274</v>
      </c>
      <c r="C286" s="1">
        <v>-3037.7200000000003</v>
      </c>
      <c r="D286" s="1">
        <v>-2994.06</v>
      </c>
      <c r="E286" s="1">
        <v>-2867.9700000000003</v>
      </c>
      <c r="F286" s="1">
        <v>-2724.38</v>
      </c>
      <c r="G286" s="1">
        <v>-3110.8700000000003</v>
      </c>
      <c r="H286" s="1">
        <v>-2830.81</v>
      </c>
      <c r="I286" s="1">
        <v>-2719.63</v>
      </c>
      <c r="J286" s="1">
        <v>-3241.48</v>
      </c>
      <c r="K286" s="1">
        <v>-3121.8799999999997</v>
      </c>
      <c r="L286" s="1">
        <v>-3124.06</v>
      </c>
      <c r="M286" s="1">
        <v>-3233.02</v>
      </c>
      <c r="N286" s="1">
        <v>-3179.0500000000006</v>
      </c>
      <c r="O286" s="1">
        <v>-3112.5900000000006</v>
      </c>
      <c r="P286" s="1">
        <v>-3595.4</v>
      </c>
      <c r="Q286" s="1">
        <v>-3558.0699999999997</v>
      </c>
      <c r="R286" s="1">
        <v>-3545.0299999999997</v>
      </c>
      <c r="S286" s="1">
        <v>-3485.3099999999995</v>
      </c>
      <c r="T286" s="1">
        <v>-3476.91</v>
      </c>
      <c r="U286" s="1">
        <v>-3611.4299999999994</v>
      </c>
      <c r="V286" s="1">
        <v>-3876.15</v>
      </c>
      <c r="W286" s="1">
        <v>-3872.98</v>
      </c>
      <c r="X286" s="1">
        <v>-4120.6299999999992</v>
      </c>
      <c r="Y286" s="1">
        <v>-3447.8399999999997</v>
      </c>
      <c r="Z286" t="s">
        <v>538</v>
      </c>
    </row>
    <row r="287" spans="1:26" x14ac:dyDescent="0.55000000000000004">
      <c r="A287" t="str">
        <f>VLOOKUP(B287,[1]jurisdictions!$E$1:$F$65536,2,FALSE)</f>
        <v>DS541000</v>
      </c>
      <c r="B287" t="s">
        <v>275</v>
      </c>
      <c r="C287" s="1">
        <v>-5317.2199999999993</v>
      </c>
      <c r="D287" s="1">
        <v>-3846.5100000000007</v>
      </c>
      <c r="E287" s="1">
        <v>-3125.77</v>
      </c>
      <c r="F287" s="1">
        <v>-3064.8599999999997</v>
      </c>
      <c r="G287" s="1">
        <v>-3000.26</v>
      </c>
      <c r="H287" s="1">
        <v>-3244.14</v>
      </c>
      <c r="I287" s="1">
        <v>-3526.3900000000003</v>
      </c>
      <c r="J287" s="1">
        <v>-3933.79</v>
      </c>
      <c r="K287" s="1">
        <v>-3846.7999999999997</v>
      </c>
      <c r="L287" s="1">
        <v>-3510.07</v>
      </c>
      <c r="M287" s="1">
        <v>-3663.63</v>
      </c>
      <c r="N287" s="1">
        <v>-3643.71</v>
      </c>
      <c r="O287" s="1">
        <v>-4142.72</v>
      </c>
      <c r="P287" s="1">
        <v>-4167.6100000000006</v>
      </c>
      <c r="Q287" s="1">
        <v>-4387.87</v>
      </c>
      <c r="R287" s="1">
        <v>-4285.88</v>
      </c>
      <c r="S287" s="1">
        <v>-4065.9199999999996</v>
      </c>
      <c r="T287" s="1">
        <v>-3997.3099999999995</v>
      </c>
      <c r="U287" s="1">
        <v>-3591</v>
      </c>
      <c r="V287" s="1">
        <v>-3625.2299999999996</v>
      </c>
      <c r="W287" s="1">
        <v>-3623.03</v>
      </c>
      <c r="X287" s="1">
        <v>-4640.7500000000009</v>
      </c>
      <c r="Y287" s="1">
        <v>-3675.89</v>
      </c>
      <c r="Z287" t="s">
        <v>538</v>
      </c>
    </row>
    <row r="288" spans="1:26" x14ac:dyDescent="0.55000000000000004">
      <c r="A288" t="str">
        <f>VLOOKUP(B288,[1]jurisdictions!$E$1:$F$65536,2,FALSE)</f>
        <v>DS550001</v>
      </c>
      <c r="B288" t="s">
        <v>276</v>
      </c>
      <c r="C288" s="1">
        <v>-514.06000000000006</v>
      </c>
      <c r="D288" s="1">
        <v>-306.66000000000003</v>
      </c>
      <c r="E288" s="1">
        <v>-306.34999999999997</v>
      </c>
      <c r="F288" s="1">
        <v>-446.52000000000004</v>
      </c>
      <c r="G288" s="1">
        <v>-434.93999999999994</v>
      </c>
      <c r="H288" s="1">
        <v>-508.73</v>
      </c>
      <c r="I288" s="1">
        <v>-363.64000000000004</v>
      </c>
      <c r="J288" s="1">
        <v>-422.58000000000004</v>
      </c>
      <c r="K288" s="1">
        <v>-356.98</v>
      </c>
      <c r="L288" s="1">
        <v>-312.73</v>
      </c>
      <c r="M288" s="1">
        <v>-333.28999999999996</v>
      </c>
      <c r="N288" s="1">
        <v>-409.12</v>
      </c>
      <c r="O288" s="1">
        <v>-337.61</v>
      </c>
      <c r="P288" s="1">
        <v>-347.46</v>
      </c>
      <c r="Q288" s="1">
        <v>-392.14000000000004</v>
      </c>
      <c r="R288" s="1">
        <v>-421.54</v>
      </c>
      <c r="S288" s="1">
        <v>-426.88999999999993</v>
      </c>
      <c r="T288" s="1">
        <v>-597.05000000000007</v>
      </c>
      <c r="U288" s="1">
        <v>-940.54</v>
      </c>
      <c r="V288" s="1">
        <v>-927.03000000000009</v>
      </c>
      <c r="W288" s="1">
        <v>-915.75000000000011</v>
      </c>
      <c r="X288" s="1">
        <v>-1038.3499999999999</v>
      </c>
      <c r="Y288" s="1">
        <v>-1190.5899999999999</v>
      </c>
      <c r="Z288" t="s">
        <v>539</v>
      </c>
    </row>
    <row r="289" spans="1:26" x14ac:dyDescent="0.55000000000000004">
      <c r="A289" t="str">
        <f>VLOOKUP(B289,[1]jurisdictions!$E$1:$F$65536,2,FALSE)</f>
        <v>DS550002</v>
      </c>
      <c r="B289" t="s">
        <v>277</v>
      </c>
      <c r="C289" s="1">
        <v>-4243.71</v>
      </c>
      <c r="D289" s="1">
        <v>-3377.87</v>
      </c>
      <c r="E289" s="1">
        <v>-3296.03</v>
      </c>
      <c r="F289" s="1">
        <v>-3187.7</v>
      </c>
      <c r="G289" s="1">
        <v>-3192.5</v>
      </c>
      <c r="H289" s="1">
        <v>-3038.0499999999997</v>
      </c>
      <c r="I289" s="1">
        <v>-3042.64</v>
      </c>
      <c r="J289" s="1">
        <v>-3801.12</v>
      </c>
      <c r="K289" s="1">
        <v>-3807.2099999999996</v>
      </c>
      <c r="L289" s="1">
        <v>-3778.6299999999997</v>
      </c>
      <c r="M289" s="1">
        <v>-3831.2900000000009</v>
      </c>
      <c r="N289" s="1">
        <v>-4016.5200000000004</v>
      </c>
      <c r="O289" s="1">
        <v>-3879.89</v>
      </c>
      <c r="P289" s="1">
        <v>-4029.13</v>
      </c>
      <c r="Q289" s="1">
        <v>-4145.9799999999996</v>
      </c>
      <c r="R289" s="1">
        <v>-4172.04</v>
      </c>
      <c r="S289" s="1">
        <v>-4584.8999999999996</v>
      </c>
      <c r="T289" s="1">
        <v>-4928.1400000000003</v>
      </c>
      <c r="U289" s="1">
        <v>-5345.56</v>
      </c>
      <c r="V289" s="1">
        <v>-5690.21</v>
      </c>
      <c r="W289" s="1">
        <v>-6007.5199999999995</v>
      </c>
      <c r="X289" s="1">
        <v>-6267.6</v>
      </c>
      <c r="Y289" s="1">
        <v>-6581.07</v>
      </c>
      <c r="Z289" t="s">
        <v>539</v>
      </c>
    </row>
    <row r="290" spans="1:26" x14ac:dyDescent="0.55000000000000004">
      <c r="A290" t="str">
        <f>VLOOKUP(B290,[1]jurisdictions!$E$1:$F$65536,2,FALSE)</f>
        <v>DS550003</v>
      </c>
      <c r="B290" t="s">
        <v>278</v>
      </c>
      <c r="C290" s="1">
        <v>-396.83000000000004</v>
      </c>
      <c r="D290" s="1">
        <v>-375.25</v>
      </c>
      <c r="E290" s="1">
        <v>-360.36</v>
      </c>
      <c r="F290" s="1">
        <v>-207.85</v>
      </c>
      <c r="G290" s="1">
        <v>-258.7</v>
      </c>
      <c r="H290" s="1">
        <v>-531.3900000000001</v>
      </c>
      <c r="I290" s="1">
        <v>-489.57</v>
      </c>
      <c r="J290" s="1">
        <v>-588.46999999999991</v>
      </c>
      <c r="K290" s="1">
        <v>-628.6</v>
      </c>
      <c r="L290" s="1">
        <v>-577.80000000000007</v>
      </c>
      <c r="M290" s="1">
        <v>-552.35</v>
      </c>
      <c r="N290" s="1">
        <v>-580.36000000000013</v>
      </c>
      <c r="O290" s="1">
        <v>-506.65999999999997</v>
      </c>
      <c r="P290" s="1">
        <v>-535.84999999999991</v>
      </c>
      <c r="Q290" s="1">
        <v>-581.62000000000012</v>
      </c>
      <c r="R290" s="1">
        <v>-570.38</v>
      </c>
      <c r="S290" s="1">
        <v>-549.26</v>
      </c>
      <c r="T290" s="1">
        <v>-585.6</v>
      </c>
      <c r="U290" s="1">
        <v>-696.6</v>
      </c>
      <c r="V290" s="1">
        <v>-691.06999999999994</v>
      </c>
      <c r="W290" s="1">
        <v>-699.3599999999999</v>
      </c>
      <c r="X290" s="1">
        <v>-715.51</v>
      </c>
      <c r="Y290" s="1">
        <v>-785.18000000000006</v>
      </c>
      <c r="Z290" t="s">
        <v>539</v>
      </c>
    </row>
    <row r="291" spans="1:26" x14ac:dyDescent="0.55000000000000004">
      <c r="A291" t="str">
        <f>VLOOKUP(B291,[1]jurisdictions!$E$1:$F$65536,2,FALSE)</f>
        <v>DS551000</v>
      </c>
      <c r="B291" t="s">
        <v>279</v>
      </c>
      <c r="C291" s="1">
        <v>-3073</v>
      </c>
      <c r="D291" s="1">
        <v>-2619.86</v>
      </c>
      <c r="E291" s="1">
        <v>-2530.09</v>
      </c>
      <c r="F291" s="1">
        <v>-2753.6</v>
      </c>
      <c r="G291" s="1">
        <v>-2872.9</v>
      </c>
      <c r="H291" s="1">
        <v>-2964.5300000000007</v>
      </c>
      <c r="I291" s="1">
        <v>-3151.92</v>
      </c>
      <c r="J291" s="1">
        <v>-3857.8999999999996</v>
      </c>
      <c r="K291" s="1">
        <v>-3882.9300000000003</v>
      </c>
      <c r="L291" s="1">
        <v>-3970.02</v>
      </c>
      <c r="M291" s="1">
        <v>-4193.38</v>
      </c>
      <c r="N291" s="1">
        <v>-4410.54</v>
      </c>
      <c r="O291" s="1">
        <v>-4447.2900000000009</v>
      </c>
      <c r="P291" s="1">
        <v>-4533.2100000000009</v>
      </c>
      <c r="Q291" s="1">
        <v>-4691.28</v>
      </c>
      <c r="R291" s="1">
        <v>-4639.7700000000004</v>
      </c>
      <c r="S291" s="1">
        <v>-4806.8099999999995</v>
      </c>
      <c r="T291" s="1">
        <v>-4709.3100000000004</v>
      </c>
      <c r="U291" s="1">
        <v>-4652.75</v>
      </c>
      <c r="V291" s="1">
        <v>-4659.01</v>
      </c>
      <c r="W291" s="1">
        <v>-4793.72</v>
      </c>
      <c r="X291" s="1">
        <v>-4941.6400000000003</v>
      </c>
      <c r="Y291" s="1">
        <v>-4821.4699999999993</v>
      </c>
      <c r="Z291" t="s">
        <v>539</v>
      </c>
    </row>
    <row r="292" spans="1:26" x14ac:dyDescent="0.55000000000000004">
      <c r="A292" t="str">
        <f>VLOOKUP(B292,[1]jurisdictions!$E$1:$F$65536,2,FALSE)</f>
        <v>DS560001</v>
      </c>
      <c r="B292" t="s">
        <v>280</v>
      </c>
      <c r="C292" s="1">
        <v>-165.41</v>
      </c>
      <c r="D292" s="1">
        <v>-131.45999999999998</v>
      </c>
      <c r="E292" s="1">
        <v>-124.94</v>
      </c>
      <c r="F292" s="1">
        <v>-95.19</v>
      </c>
      <c r="G292" s="1">
        <v>-115.34000000000002</v>
      </c>
      <c r="H292" s="1">
        <v>-139.67999999999998</v>
      </c>
      <c r="I292" s="1">
        <v>-131.32</v>
      </c>
      <c r="J292" s="1">
        <v>-287.24</v>
      </c>
      <c r="K292" s="1">
        <v>-209.39</v>
      </c>
      <c r="L292" s="1">
        <v>-218.08999999999997</v>
      </c>
      <c r="M292" s="1">
        <v>-189.88</v>
      </c>
      <c r="N292" s="1">
        <v>-158.26000000000002</v>
      </c>
      <c r="O292" s="1">
        <v>-162.07999999999998</v>
      </c>
      <c r="P292" s="1">
        <v>-150.21</v>
      </c>
      <c r="Q292" s="1">
        <v>-146.13999999999999</v>
      </c>
      <c r="R292" s="1">
        <v>-143.24</v>
      </c>
      <c r="S292" s="1">
        <v>-151.84</v>
      </c>
      <c r="T292" s="1">
        <v>-144.61999999999998</v>
      </c>
      <c r="U292" s="1">
        <v>-143.70999999999998</v>
      </c>
      <c r="V292" s="1">
        <v>-123.02</v>
      </c>
      <c r="W292" s="1">
        <v>-115.29999999999998</v>
      </c>
      <c r="X292" s="1">
        <v>-94.71</v>
      </c>
      <c r="Y292" s="1">
        <v>-105.63000000000001</v>
      </c>
      <c r="Z292" t="s">
        <v>540</v>
      </c>
    </row>
    <row r="293" spans="1:26" x14ac:dyDescent="0.55000000000000004">
      <c r="A293" t="str">
        <f>VLOOKUP(B293,[1]jurisdictions!$E$1:$F$65536,2,FALSE)</f>
        <v>DS560002</v>
      </c>
      <c r="B293" t="s">
        <v>281</v>
      </c>
      <c r="C293" s="1">
        <v>-3934.2799999999997</v>
      </c>
      <c r="D293" s="1">
        <v>-3690.52</v>
      </c>
      <c r="E293" s="1">
        <v>-3735.2999999999997</v>
      </c>
      <c r="F293" s="1">
        <v>-3632.42</v>
      </c>
      <c r="G293" s="1">
        <v>-3866.94</v>
      </c>
      <c r="H293" s="1">
        <v>-3987.2000000000003</v>
      </c>
      <c r="I293" s="1">
        <v>-3776.09</v>
      </c>
      <c r="J293" s="1">
        <v>-6981.4100000000008</v>
      </c>
      <c r="K293" s="1">
        <v>-6296.54</v>
      </c>
      <c r="L293" s="1">
        <v>-6345.5899999999992</v>
      </c>
      <c r="M293" s="1">
        <v>-5697.75</v>
      </c>
      <c r="N293" s="1">
        <v>-5423.05</v>
      </c>
      <c r="O293" s="1">
        <v>-5222.37</v>
      </c>
      <c r="P293" s="1">
        <v>-5065.62</v>
      </c>
      <c r="Q293" s="1">
        <v>-5202.92</v>
      </c>
      <c r="R293" s="1">
        <v>-5025.1900000000005</v>
      </c>
      <c r="S293" s="1">
        <v>-5295.6800000000012</v>
      </c>
      <c r="T293" s="1">
        <v>-5309.72</v>
      </c>
      <c r="U293" s="1">
        <v>-5447.41</v>
      </c>
      <c r="V293" s="1">
        <v>-5709.7199999999993</v>
      </c>
      <c r="W293" s="1">
        <v>-5861.5599999999995</v>
      </c>
      <c r="X293" s="1">
        <v>-6349.6900000000005</v>
      </c>
      <c r="Y293" s="1">
        <v>-6880.0100000000011</v>
      </c>
      <c r="Z293" t="s">
        <v>540</v>
      </c>
    </row>
    <row r="294" spans="1:26" x14ac:dyDescent="0.55000000000000004">
      <c r="A294" t="str">
        <f>VLOOKUP(B294,[1]jurisdictions!$E$1:$F$65536,2,FALSE)</f>
        <v>DS560003</v>
      </c>
      <c r="B294" t="s">
        <v>282</v>
      </c>
      <c r="C294" s="1">
        <v>-6958.63</v>
      </c>
      <c r="D294" s="1">
        <v>-6400.39</v>
      </c>
      <c r="E294" s="1">
        <v>-5992.1399999999994</v>
      </c>
      <c r="F294" s="1">
        <v>-5959.0599999999995</v>
      </c>
      <c r="G294" s="1">
        <v>-5849.42</v>
      </c>
      <c r="H294" s="1">
        <v>-5921.53</v>
      </c>
      <c r="I294" s="1">
        <v>-5287.869999999999</v>
      </c>
      <c r="J294" s="1">
        <v>-6431.49</v>
      </c>
      <c r="K294" s="1">
        <v>-5938.72</v>
      </c>
      <c r="L294" s="1">
        <v>-6167.7300000000005</v>
      </c>
      <c r="M294" s="1">
        <v>-6013.46</v>
      </c>
      <c r="N294" s="1">
        <v>-5836.56</v>
      </c>
      <c r="O294" s="1">
        <v>-5755.15</v>
      </c>
      <c r="P294" s="1">
        <v>-5612.4</v>
      </c>
      <c r="Q294" s="1">
        <v>-6195.4600000000019</v>
      </c>
      <c r="R294" s="1">
        <v>-6416.4900000000007</v>
      </c>
      <c r="S294" s="1">
        <v>-6719.9400000000005</v>
      </c>
      <c r="T294" s="1">
        <v>-6704.3899999999994</v>
      </c>
      <c r="U294" s="1">
        <v>-6876.6299999999992</v>
      </c>
      <c r="V294" s="1">
        <v>-6607.46</v>
      </c>
      <c r="W294" s="1">
        <v>-6478.7900000000009</v>
      </c>
      <c r="X294" s="1">
        <v>-6359.9599999999991</v>
      </c>
      <c r="Y294" s="1">
        <v>-6645.45</v>
      </c>
      <c r="Z294" t="s">
        <v>540</v>
      </c>
    </row>
    <row r="295" spans="1:26" x14ac:dyDescent="0.55000000000000004">
      <c r="A295" t="str">
        <f>VLOOKUP(B295,[1]jurisdictions!$E$1:$F$65536,2,FALSE)</f>
        <v>DS560004</v>
      </c>
      <c r="B295" t="s">
        <v>283</v>
      </c>
      <c r="C295" s="1">
        <v>-10226.009999999998</v>
      </c>
      <c r="D295" s="1">
        <v>-8262.31</v>
      </c>
      <c r="E295" s="1">
        <v>-8098.9100000000008</v>
      </c>
      <c r="F295" s="1">
        <v>-10494.310000000001</v>
      </c>
      <c r="G295" s="1">
        <v>-10612.769999999999</v>
      </c>
      <c r="H295" s="1">
        <v>-7277.1500000000005</v>
      </c>
      <c r="I295" s="1">
        <v>-6513.2</v>
      </c>
      <c r="J295" s="1">
        <v>-8837.9</v>
      </c>
      <c r="K295" s="1">
        <v>-8474.83</v>
      </c>
      <c r="L295" s="1">
        <v>-9219.44</v>
      </c>
      <c r="M295" s="1">
        <v>-8528.99</v>
      </c>
      <c r="N295" s="1">
        <v>-8561.3100000000013</v>
      </c>
      <c r="O295" s="1">
        <v>-8299.5600000000013</v>
      </c>
      <c r="P295" s="1">
        <v>-8197.7800000000007</v>
      </c>
      <c r="Q295" s="1">
        <v>-8027.2599999999993</v>
      </c>
      <c r="R295" s="1">
        <v>-7989.5200000000013</v>
      </c>
      <c r="S295" s="1">
        <v>-8423.48</v>
      </c>
      <c r="T295" s="1">
        <v>-8173.89</v>
      </c>
      <c r="U295" s="1">
        <v>-8204.83</v>
      </c>
      <c r="V295" s="1">
        <v>-7937.1100000000006</v>
      </c>
      <c r="W295" s="1">
        <v>-7689.6699999999973</v>
      </c>
      <c r="X295" s="1">
        <v>-8018.43</v>
      </c>
      <c r="Y295" s="1">
        <v>-8165.6200000000008</v>
      </c>
      <c r="Z295" t="s">
        <v>540</v>
      </c>
    </row>
    <row r="296" spans="1:26" x14ac:dyDescent="0.55000000000000004">
      <c r="A296" t="str">
        <f>VLOOKUP(B296,[1]jurisdictions!$E$1:$F$65536,2,FALSE)</f>
        <v>DS560005</v>
      </c>
      <c r="B296" t="s">
        <v>284</v>
      </c>
      <c r="C296" s="1">
        <v>-66.850000000000009</v>
      </c>
      <c r="D296" s="1">
        <v>-62.32</v>
      </c>
      <c r="E296" s="1">
        <v>-48.000000000000014</v>
      </c>
      <c r="F296" s="1">
        <v>-56.389999999999993</v>
      </c>
      <c r="G296" s="1">
        <v>-59.930000000000007</v>
      </c>
      <c r="H296" s="1">
        <v>-59.790000000000006</v>
      </c>
      <c r="I296" s="1">
        <v>-53.639999999999993</v>
      </c>
      <c r="J296" s="1">
        <v>-49.279999999999994</v>
      </c>
      <c r="K296" s="1">
        <v>-60.160000000000004</v>
      </c>
      <c r="L296" s="1">
        <v>-39.989999999999995</v>
      </c>
      <c r="M296" s="1">
        <v>-42.149999999999991</v>
      </c>
      <c r="N296" s="1">
        <v>-44.99</v>
      </c>
      <c r="O296" s="1">
        <v>-44.19</v>
      </c>
      <c r="P296" s="1">
        <v>-43.949999999999996</v>
      </c>
      <c r="Q296" s="1">
        <v>-39.539999999999992</v>
      </c>
      <c r="R296" s="1">
        <v>-34.870000000000005</v>
      </c>
      <c r="S296" s="1">
        <v>-41.110000000000007</v>
      </c>
      <c r="T296" s="1">
        <v>-45.74</v>
      </c>
      <c r="U296" s="1">
        <v>-48.84</v>
      </c>
      <c r="V296" s="1">
        <v>-55.04</v>
      </c>
      <c r="W296" s="1">
        <v>-64.740000000000009</v>
      </c>
      <c r="X296" s="1">
        <v>-81.539999999999992</v>
      </c>
      <c r="Y296" s="1">
        <v>-106.23</v>
      </c>
      <c r="Z296" t="s">
        <v>540</v>
      </c>
    </row>
    <row r="297" spans="1:26" x14ac:dyDescent="0.55000000000000004">
      <c r="A297" t="str">
        <f>VLOOKUP(B297,[1]jurisdictions!$E$1:$F$65536,2,FALSE)</f>
        <v>DS560006</v>
      </c>
      <c r="B297" t="s">
        <v>285</v>
      </c>
      <c r="C297" s="1">
        <v>-1202.1599999999999</v>
      </c>
      <c r="D297" s="1">
        <v>-994.80000000000007</v>
      </c>
      <c r="E297" s="1">
        <v>-954.07999999999993</v>
      </c>
      <c r="F297" s="1">
        <v>-915.13999999999987</v>
      </c>
      <c r="G297" s="1">
        <v>-907.59000000000015</v>
      </c>
      <c r="H297" s="1">
        <v>-962.14999999999986</v>
      </c>
      <c r="I297" s="1">
        <v>-887.93000000000006</v>
      </c>
      <c r="J297" s="1">
        <v>-1628.74</v>
      </c>
      <c r="K297" s="1">
        <v>-1320.69</v>
      </c>
      <c r="L297" s="1">
        <v>-1361.83</v>
      </c>
      <c r="M297" s="1">
        <v>-1246.9699999999998</v>
      </c>
      <c r="N297" s="1">
        <v>-1150.8399999999999</v>
      </c>
      <c r="O297" s="1">
        <v>-1117.55</v>
      </c>
      <c r="P297" s="1">
        <v>-1106.9899999999998</v>
      </c>
      <c r="Q297" s="1">
        <v>-1133.0800000000002</v>
      </c>
      <c r="R297" s="1">
        <v>-1132.68</v>
      </c>
      <c r="S297" s="1">
        <v>-1167.17</v>
      </c>
      <c r="T297" s="1">
        <v>-1503.96</v>
      </c>
      <c r="U297" s="1">
        <v>-1990.8400000000001</v>
      </c>
      <c r="V297" s="1">
        <v>-1902.1999999999998</v>
      </c>
      <c r="W297" s="1">
        <v>-1936.52</v>
      </c>
      <c r="X297" s="1">
        <v>-1696.06</v>
      </c>
      <c r="Y297" s="1">
        <v>-1272.8399999999999</v>
      </c>
      <c r="Z297" t="s">
        <v>540</v>
      </c>
    </row>
    <row r="298" spans="1:26" x14ac:dyDescent="0.55000000000000004">
      <c r="A298" t="str">
        <f>VLOOKUP(B298,[1]jurisdictions!$E$1:$F$65536,2,FALSE)</f>
        <v>DS560007</v>
      </c>
      <c r="B298" t="s">
        <v>286</v>
      </c>
      <c r="C298" s="1">
        <v>-3348.61</v>
      </c>
      <c r="D298" s="1">
        <v>-2914.1200000000003</v>
      </c>
      <c r="E298" s="1">
        <v>-2793.67</v>
      </c>
      <c r="F298" s="1">
        <v>-2908.0199999999995</v>
      </c>
      <c r="G298" s="1">
        <v>-2859.92</v>
      </c>
      <c r="H298" s="1">
        <v>-3003.04</v>
      </c>
      <c r="I298" s="1">
        <v>-2869.8399999999997</v>
      </c>
      <c r="J298" s="1">
        <v>-3658.4100000000003</v>
      </c>
      <c r="K298" s="1">
        <v>-3775.0699999999997</v>
      </c>
      <c r="L298" s="1">
        <v>-3747.57</v>
      </c>
      <c r="M298" s="1">
        <v>-3842.7299999999996</v>
      </c>
      <c r="N298" s="1">
        <v>-3950.52</v>
      </c>
      <c r="O298" s="1">
        <v>-3871.5100000000007</v>
      </c>
      <c r="P298" s="1">
        <v>-3903.18</v>
      </c>
      <c r="Q298" s="1">
        <v>-4043.78</v>
      </c>
      <c r="R298" s="1">
        <v>-4122.6499999999996</v>
      </c>
      <c r="S298" s="1">
        <v>-4330.54</v>
      </c>
      <c r="T298" s="1">
        <v>-4451.03</v>
      </c>
      <c r="U298" s="1">
        <v>-4633.7299999999996</v>
      </c>
      <c r="V298" s="1">
        <v>-4671.3500000000013</v>
      </c>
      <c r="W298" s="1">
        <v>-4697.9400000000005</v>
      </c>
      <c r="X298" s="1">
        <v>-4945.1099999999997</v>
      </c>
      <c r="Y298" s="1">
        <v>-5534.41</v>
      </c>
      <c r="Z298" t="s">
        <v>540</v>
      </c>
    </row>
    <row r="299" spans="1:26" x14ac:dyDescent="0.55000000000000004">
      <c r="A299" t="str">
        <f>VLOOKUP(B299,[1]jurisdictions!$E$1:$F$65536,2,FALSE)</f>
        <v>DS560008</v>
      </c>
      <c r="B299" t="s">
        <v>287</v>
      </c>
      <c r="C299" s="1">
        <v>-728.04</v>
      </c>
      <c r="D299" s="1">
        <v>-579.20000000000005</v>
      </c>
      <c r="E299" s="1">
        <v>-391.2</v>
      </c>
      <c r="F299" s="1">
        <v>-372.46</v>
      </c>
      <c r="G299" s="1">
        <v>-412.11</v>
      </c>
      <c r="H299" s="1">
        <v>-378.01</v>
      </c>
      <c r="I299" s="1">
        <v>-335.60999999999996</v>
      </c>
      <c r="J299" s="1">
        <v>-404.69999999999993</v>
      </c>
      <c r="K299" s="1">
        <v>-438.78000000000003</v>
      </c>
      <c r="L299" s="1">
        <v>-471.38</v>
      </c>
      <c r="M299" s="1">
        <v>-416.07000000000005</v>
      </c>
      <c r="N299" s="1">
        <v>-448.90999999999997</v>
      </c>
      <c r="O299" s="1">
        <v>-425.65</v>
      </c>
      <c r="P299" s="1">
        <v>-426.17999999999995</v>
      </c>
      <c r="Q299" s="1">
        <v>-446.32999999999993</v>
      </c>
      <c r="R299" s="1">
        <v>-484.33000000000004</v>
      </c>
      <c r="S299" s="1">
        <v>-514.94000000000005</v>
      </c>
      <c r="T299" s="1">
        <v>-545.85</v>
      </c>
      <c r="U299" s="1">
        <v>-583.76</v>
      </c>
      <c r="V299" s="1">
        <v>-668.23</v>
      </c>
      <c r="W299" s="1">
        <v>-701.77</v>
      </c>
      <c r="X299" s="1">
        <v>-766.71999999999991</v>
      </c>
      <c r="Y299" s="1">
        <v>-959.99</v>
      </c>
      <c r="Z299" t="s">
        <v>540</v>
      </c>
    </row>
    <row r="300" spans="1:26" x14ac:dyDescent="0.55000000000000004">
      <c r="A300" t="str">
        <f>VLOOKUP(B300,[1]jurisdictions!$E$1:$F$65536,2,FALSE)</f>
        <v>DS560009</v>
      </c>
      <c r="B300" t="s">
        <v>288</v>
      </c>
      <c r="C300" s="1">
        <v>-1052.9100000000001</v>
      </c>
      <c r="D300" s="1">
        <v>-972.16000000000008</v>
      </c>
      <c r="E300" s="1">
        <v>-1032.55</v>
      </c>
      <c r="F300" s="1">
        <v>-948.88000000000011</v>
      </c>
      <c r="G300" s="1">
        <v>-928.63000000000011</v>
      </c>
      <c r="H300" s="1">
        <v>-984.70000000000016</v>
      </c>
      <c r="I300" s="1">
        <v>-960.32999999999993</v>
      </c>
      <c r="J300" s="1">
        <v>-1176.44</v>
      </c>
      <c r="K300" s="1">
        <v>-1247.02</v>
      </c>
      <c r="L300" s="1">
        <v>-1148.8700000000001</v>
      </c>
      <c r="M300" s="1">
        <v>-957.20999999999992</v>
      </c>
      <c r="N300" s="1">
        <v>-1083.3900000000001</v>
      </c>
      <c r="O300" s="1">
        <v>-1079.43</v>
      </c>
      <c r="P300" s="1">
        <v>-1032.68</v>
      </c>
      <c r="Q300" s="1">
        <v>-993.65000000000009</v>
      </c>
      <c r="R300" s="1">
        <v>-948.63</v>
      </c>
      <c r="S300" s="1">
        <v>-977.82999999999993</v>
      </c>
      <c r="T300" s="1">
        <v>-999.37999999999988</v>
      </c>
      <c r="U300" s="1">
        <v>-1050.3599999999999</v>
      </c>
      <c r="V300" s="1">
        <v>-997.26</v>
      </c>
      <c r="W300" s="1">
        <v>-910.28</v>
      </c>
      <c r="X300" s="1">
        <v>-952.42</v>
      </c>
      <c r="Y300" s="1">
        <v>-953.38</v>
      </c>
      <c r="Z300" t="s">
        <v>540</v>
      </c>
    </row>
    <row r="301" spans="1:26" x14ac:dyDescent="0.55000000000000004">
      <c r="A301" t="str">
        <f>VLOOKUP(B301,[1]jurisdictions!$E$1:$F$65536,2,FALSE)</f>
        <v>DS561000</v>
      </c>
      <c r="B301" t="s">
        <v>289</v>
      </c>
      <c r="C301" s="1">
        <v>-6724.04</v>
      </c>
      <c r="D301" s="1">
        <v>-6379.77</v>
      </c>
      <c r="E301" s="1">
        <v>-6533.7599999999993</v>
      </c>
      <c r="F301" s="1">
        <v>-8239.2799999999988</v>
      </c>
      <c r="G301" s="1">
        <v>-9819.94</v>
      </c>
      <c r="H301" s="1">
        <v>-10545.16</v>
      </c>
      <c r="I301" s="1">
        <v>-10338.770000000002</v>
      </c>
      <c r="J301" s="1">
        <v>-23450.400000000001</v>
      </c>
      <c r="K301" s="1">
        <v>-16214.06</v>
      </c>
      <c r="L301" s="1">
        <v>-16187.499999999998</v>
      </c>
      <c r="M301" s="1">
        <v>-12905.51</v>
      </c>
      <c r="N301" s="1">
        <v>-11113.04</v>
      </c>
      <c r="O301" s="1">
        <v>-11424.69</v>
      </c>
      <c r="P301" s="1">
        <v>-11140.849999999999</v>
      </c>
      <c r="Q301" s="1">
        <v>-11599.509999999998</v>
      </c>
      <c r="R301" s="1">
        <v>-11652.740000000002</v>
      </c>
      <c r="S301" s="1">
        <v>-11435.409999999998</v>
      </c>
      <c r="T301" s="1">
        <v>-10759.25</v>
      </c>
      <c r="U301" s="1">
        <v>-10736.25</v>
      </c>
      <c r="V301" s="1">
        <v>-10664.689999999999</v>
      </c>
      <c r="W301" s="1">
        <v>-9987.0600000000013</v>
      </c>
      <c r="X301" s="1">
        <v>-9405.7099999999991</v>
      </c>
      <c r="Y301" s="1">
        <v>-8777.43</v>
      </c>
      <c r="Z301" t="s">
        <v>540</v>
      </c>
    </row>
    <row r="302" spans="1:26" x14ac:dyDescent="0.55000000000000004">
      <c r="A302" t="str">
        <f>VLOOKUP(B302,[1]jurisdictions!$E$1:$F$65536,2,FALSE)</f>
        <v>DS570001</v>
      </c>
      <c r="B302" t="s">
        <v>290</v>
      </c>
      <c r="C302" s="1">
        <v>-2772.83</v>
      </c>
      <c r="D302" s="1">
        <v>-1990.41</v>
      </c>
      <c r="E302" s="1">
        <v>-1833.42</v>
      </c>
      <c r="F302" s="1">
        <v>-1876.92</v>
      </c>
      <c r="G302" s="1">
        <v>-1887.47</v>
      </c>
      <c r="H302" s="1">
        <v>-1652.5900000000001</v>
      </c>
      <c r="I302" s="1">
        <v>-1583.6299999999999</v>
      </c>
      <c r="J302" s="1">
        <v>-1648.44</v>
      </c>
      <c r="K302" s="1">
        <v>-1482.4999999999998</v>
      </c>
      <c r="L302" s="1">
        <v>-1453.59</v>
      </c>
      <c r="M302" s="1">
        <v>-1550.5500000000002</v>
      </c>
      <c r="N302" s="1">
        <v>-1720.5200000000002</v>
      </c>
      <c r="O302" s="1">
        <v>-1496.98</v>
      </c>
      <c r="P302" s="1">
        <v>-1444.45</v>
      </c>
      <c r="Q302" s="1">
        <v>-1565.6100000000004</v>
      </c>
      <c r="R302" s="1">
        <v>-1600.87</v>
      </c>
      <c r="S302" s="1">
        <v>-1619.33</v>
      </c>
      <c r="T302" s="1">
        <v>-1621.8600000000001</v>
      </c>
      <c r="U302" s="1">
        <v>-1932.5</v>
      </c>
      <c r="V302" s="1">
        <v>-1809.5900000000001</v>
      </c>
      <c r="W302" s="1">
        <v>-1693.1600000000003</v>
      </c>
      <c r="X302" s="1">
        <v>-1889.69</v>
      </c>
      <c r="Y302" s="1">
        <v>-2042.46</v>
      </c>
      <c r="Z302" t="s">
        <v>541</v>
      </c>
    </row>
    <row r="303" spans="1:26" x14ac:dyDescent="0.55000000000000004">
      <c r="A303" t="str">
        <f>VLOOKUP(B303,[1]jurisdictions!$E$1:$F$65536,2,FALSE)</f>
        <v>DS571000</v>
      </c>
      <c r="B303" t="s">
        <v>291</v>
      </c>
      <c r="C303" s="1">
        <v>-454.85999999999996</v>
      </c>
      <c r="D303" s="1">
        <v>-445.84999999999997</v>
      </c>
      <c r="E303" s="1">
        <v>-457.46</v>
      </c>
      <c r="F303" s="1">
        <v>-647.48000000000013</v>
      </c>
      <c r="G303" s="1">
        <v>-679.65</v>
      </c>
      <c r="H303" s="1">
        <v>-656.18000000000006</v>
      </c>
      <c r="I303" s="1">
        <v>-639.61</v>
      </c>
      <c r="J303" s="1">
        <v>-939.11999999999989</v>
      </c>
      <c r="K303" s="1">
        <v>-776.43999999999994</v>
      </c>
      <c r="L303" s="1">
        <v>-735.81000000000006</v>
      </c>
      <c r="M303" s="1">
        <v>-632.15</v>
      </c>
      <c r="N303" s="1">
        <v>-624.98</v>
      </c>
      <c r="O303" s="1">
        <v>-645.91</v>
      </c>
      <c r="P303" s="1">
        <v>-641.23</v>
      </c>
      <c r="Q303" s="1">
        <v>-662</v>
      </c>
      <c r="R303" s="1">
        <v>-730.26</v>
      </c>
      <c r="S303" s="1">
        <v>-680.2600000000001</v>
      </c>
      <c r="T303" s="1">
        <v>-645.56000000000006</v>
      </c>
      <c r="U303" s="1">
        <v>-622.64</v>
      </c>
      <c r="V303" s="1">
        <v>-625.11000000000013</v>
      </c>
      <c r="W303" s="1">
        <v>-612.54000000000008</v>
      </c>
      <c r="X303" s="1">
        <v>-635.37</v>
      </c>
      <c r="Y303" s="1">
        <v>-543.8900000000001</v>
      </c>
      <c r="Z303" t="s">
        <v>541</v>
      </c>
    </row>
    <row r="304" spans="1:26" x14ac:dyDescent="0.55000000000000004">
      <c r="A304" t="str">
        <f>VLOOKUP(B304,[1]jurisdictions!$E$1:$F$65536,2,FALSE)</f>
        <v>DS580001</v>
      </c>
      <c r="B304" t="s">
        <v>292</v>
      </c>
      <c r="C304" s="1">
        <v>-9728.09</v>
      </c>
      <c r="D304" s="1">
        <v>-8063.07</v>
      </c>
      <c r="E304" s="1">
        <v>-8096.22</v>
      </c>
      <c r="F304" s="1">
        <v>-8228.5799999999981</v>
      </c>
      <c r="G304" s="1">
        <v>-8613.6</v>
      </c>
      <c r="H304" s="1">
        <v>-9126.7599999999984</v>
      </c>
      <c r="I304" s="1">
        <v>-8899.7400000000016</v>
      </c>
      <c r="J304" s="1">
        <v>-10411.030000000001</v>
      </c>
      <c r="K304" s="1">
        <v>-10144.400000000001</v>
      </c>
      <c r="L304" s="1">
        <v>-10495.760000000002</v>
      </c>
      <c r="M304" s="1">
        <v>-10566.689999999999</v>
      </c>
      <c r="N304" s="1">
        <v>-10810.64</v>
      </c>
      <c r="O304" s="1">
        <v>-10435.780000000002</v>
      </c>
      <c r="P304" s="1">
        <v>-10422.049999999999</v>
      </c>
      <c r="Q304" s="1">
        <v>-10387.68</v>
      </c>
      <c r="R304" s="1">
        <v>-10261.959999999999</v>
      </c>
      <c r="S304" s="1">
        <v>-10244.969999999999</v>
      </c>
      <c r="T304" s="1">
        <v>-10340.6</v>
      </c>
      <c r="U304" s="1">
        <v>-12367.020000000002</v>
      </c>
      <c r="V304" s="1">
        <v>-11550.02</v>
      </c>
      <c r="W304" s="1">
        <v>-12804.240000000003</v>
      </c>
      <c r="X304" s="1">
        <v>-13624.939999999999</v>
      </c>
      <c r="Y304" s="1">
        <v>-14884.44</v>
      </c>
      <c r="Z304" t="s">
        <v>542</v>
      </c>
    </row>
    <row r="305" spans="1:26" x14ac:dyDescent="0.55000000000000004">
      <c r="A305" t="str">
        <f>VLOOKUP(B305,[1]jurisdictions!$E$1:$F$65536,2,FALSE)</f>
        <v>DS580003</v>
      </c>
      <c r="B305" t="s">
        <v>293</v>
      </c>
      <c r="C305" s="1">
        <v>-497.33000000000004</v>
      </c>
      <c r="D305" s="1">
        <v>-383.55</v>
      </c>
      <c r="E305" s="1">
        <v>-840.43000000000006</v>
      </c>
      <c r="F305" s="1">
        <v>-1169.4500000000003</v>
      </c>
      <c r="G305" s="1">
        <v>-1143.3499999999999</v>
      </c>
      <c r="H305" s="1">
        <v>-1141.6999999999998</v>
      </c>
      <c r="I305" s="1">
        <v>-1123.17</v>
      </c>
      <c r="J305" s="1">
        <v>-1461.1500000000003</v>
      </c>
      <c r="K305" s="1">
        <v>-1460.5100000000002</v>
      </c>
      <c r="L305" s="1">
        <v>-1424.56</v>
      </c>
      <c r="M305" s="1">
        <v>-1426.4499999999998</v>
      </c>
      <c r="N305" s="1">
        <v>-1522.2600000000002</v>
      </c>
      <c r="O305" s="1">
        <v>-1520.5900000000001</v>
      </c>
      <c r="P305" s="1">
        <v>-1530.94</v>
      </c>
      <c r="Q305" s="1">
        <v>-1529.8</v>
      </c>
      <c r="R305" s="1">
        <v>-1484.3200000000002</v>
      </c>
      <c r="S305" s="1">
        <v>-1475.83</v>
      </c>
      <c r="T305" s="1">
        <v>-1440.83</v>
      </c>
      <c r="U305" s="1">
        <v>-1431.0699999999997</v>
      </c>
      <c r="V305" s="1">
        <v>-1436.98</v>
      </c>
      <c r="W305" s="1">
        <v>-1479.8000000000002</v>
      </c>
      <c r="X305" s="1">
        <v>-1462.76</v>
      </c>
      <c r="Y305" s="1">
        <v>-1476.22</v>
      </c>
      <c r="Z305" t="s">
        <v>542</v>
      </c>
    </row>
    <row r="306" spans="1:26" x14ac:dyDescent="0.55000000000000004">
      <c r="A306" t="str">
        <f>VLOOKUP(B306,[1]jurisdictions!$E$1:$F$65536,2,FALSE)</f>
        <v>DS580004</v>
      </c>
      <c r="B306" t="s">
        <v>294</v>
      </c>
      <c r="C306" s="1">
        <v>-607.53</v>
      </c>
      <c r="D306" s="1">
        <v>-620.59000000000015</v>
      </c>
      <c r="E306" s="1">
        <v>-551.97</v>
      </c>
      <c r="F306" s="1">
        <v>-509.76</v>
      </c>
      <c r="G306" s="1">
        <v>-477.01000000000005</v>
      </c>
      <c r="H306" s="1">
        <v>-583.86</v>
      </c>
      <c r="I306" s="1">
        <v>-561.67000000000007</v>
      </c>
      <c r="J306" s="1">
        <v>-581.1</v>
      </c>
      <c r="K306" s="1">
        <v>-517.67999999999995</v>
      </c>
      <c r="L306" s="1">
        <v>-583.28</v>
      </c>
      <c r="M306" s="1">
        <v>-577.74</v>
      </c>
      <c r="N306" s="1">
        <v>-574.9</v>
      </c>
      <c r="O306" s="1">
        <v>-704.75</v>
      </c>
      <c r="P306" s="1">
        <v>-763.64</v>
      </c>
      <c r="Q306" s="1">
        <v>-736.54</v>
      </c>
      <c r="R306" s="1">
        <v>-979.87000000000012</v>
      </c>
      <c r="S306" s="1">
        <v>-710.39</v>
      </c>
      <c r="T306" s="1">
        <v>-675.52</v>
      </c>
      <c r="U306" s="1">
        <v>-700.43999999999994</v>
      </c>
      <c r="V306" s="1">
        <v>-682.93</v>
      </c>
      <c r="W306" s="1">
        <v>-716.87</v>
      </c>
      <c r="X306" s="1">
        <v>-694.18999999999994</v>
      </c>
      <c r="Y306" s="1">
        <v>-823.18999999999983</v>
      </c>
      <c r="Z306" t="s">
        <v>542</v>
      </c>
    </row>
    <row r="307" spans="1:26" x14ac:dyDescent="0.55000000000000004">
      <c r="A307" t="str">
        <f>VLOOKUP(B307,[1]jurisdictions!$E$1:$F$65536,2,FALSE)</f>
        <v>DS580005</v>
      </c>
      <c r="B307" t="s">
        <v>295</v>
      </c>
      <c r="C307" s="1">
        <v>-667.51999999999987</v>
      </c>
      <c r="D307" s="1">
        <v>-675.59</v>
      </c>
      <c r="E307" s="1">
        <v>-700.21999999999991</v>
      </c>
      <c r="F307" s="1">
        <v>-645.83000000000004</v>
      </c>
      <c r="G307" s="1">
        <v>-648.01</v>
      </c>
      <c r="H307" s="1">
        <v>-646.7299999999999</v>
      </c>
      <c r="I307" s="1">
        <v>-649.68000000000006</v>
      </c>
      <c r="J307" s="1">
        <v>-814.9799999999999</v>
      </c>
      <c r="K307" s="1">
        <v>-792.13000000000011</v>
      </c>
      <c r="L307" s="1">
        <v>-768.23000000000013</v>
      </c>
      <c r="M307" s="1">
        <v>-745.3599999999999</v>
      </c>
      <c r="N307" s="1">
        <v>-712.31</v>
      </c>
      <c r="O307" s="1">
        <v>-741.7</v>
      </c>
      <c r="P307" s="1">
        <v>-730.75</v>
      </c>
      <c r="Q307" s="1">
        <v>-736.03</v>
      </c>
      <c r="R307" s="1">
        <v>-697.92</v>
      </c>
      <c r="S307" s="1">
        <v>-676.82999999999993</v>
      </c>
      <c r="T307" s="1">
        <v>-656.34000000000015</v>
      </c>
      <c r="U307" s="1">
        <v>-669.22</v>
      </c>
      <c r="V307" s="1">
        <v>-690.45999999999992</v>
      </c>
      <c r="W307" s="1">
        <v>-694.08</v>
      </c>
      <c r="X307" s="1">
        <v>-952.57</v>
      </c>
      <c r="Y307" s="1">
        <v>-965.11000000000013</v>
      </c>
      <c r="Z307" t="s">
        <v>542</v>
      </c>
    </row>
    <row r="308" spans="1:26" x14ac:dyDescent="0.55000000000000004">
      <c r="A308" t="str">
        <f>VLOOKUP(B308,[1]jurisdictions!$E$1:$F$65536,2,FALSE)</f>
        <v>DS580007</v>
      </c>
      <c r="B308" t="s">
        <v>296</v>
      </c>
      <c r="C308" s="1">
        <v>-15771.630000000001</v>
      </c>
      <c r="D308" s="1">
        <v>-11483.05</v>
      </c>
      <c r="E308" s="1">
        <v>-9530.11</v>
      </c>
      <c r="F308" s="1">
        <v>-8266.1600000000017</v>
      </c>
      <c r="G308" s="1">
        <v>-8138.1000000000013</v>
      </c>
      <c r="H308" s="1">
        <v>-7655.0100000000011</v>
      </c>
      <c r="I308" s="1">
        <v>-7224.4900000000007</v>
      </c>
      <c r="J308" s="1">
        <v>-9365.76</v>
      </c>
      <c r="K308" s="1">
        <v>-8251.5400000000009</v>
      </c>
      <c r="L308" s="1">
        <v>-7909.74</v>
      </c>
      <c r="M308" s="1">
        <v>-7853.23</v>
      </c>
      <c r="N308" s="1">
        <v>-8202.7300000000014</v>
      </c>
      <c r="O308" s="1">
        <v>-8575.0299999999988</v>
      </c>
      <c r="P308" s="1">
        <v>-8529.98</v>
      </c>
      <c r="Q308" s="1">
        <v>-8729.1400000000012</v>
      </c>
      <c r="R308" s="1">
        <v>-8233.99</v>
      </c>
      <c r="S308" s="1">
        <v>-7886.77</v>
      </c>
      <c r="T308" s="1">
        <v>-7844.32</v>
      </c>
      <c r="U308" s="1">
        <v>-8131.7</v>
      </c>
      <c r="V308" s="1">
        <v>-7488.7300000000005</v>
      </c>
      <c r="W308" s="1">
        <v>-7352.1099999999988</v>
      </c>
      <c r="X308" s="1">
        <v>-7115.44</v>
      </c>
      <c r="Y308" s="1">
        <v>-7695.06</v>
      </c>
      <c r="Z308" t="s">
        <v>542</v>
      </c>
    </row>
    <row r="309" spans="1:26" x14ac:dyDescent="0.55000000000000004">
      <c r="A309" t="str">
        <f>VLOOKUP(B309,[1]jurisdictions!$E$1:$F$65536,2,FALSE)</f>
        <v>DS580008</v>
      </c>
      <c r="B309" t="s">
        <v>297</v>
      </c>
      <c r="C309" s="1">
        <v>-553.0200000000001</v>
      </c>
      <c r="D309" s="1">
        <v>-549.44000000000005</v>
      </c>
      <c r="E309" s="1">
        <v>-616.01</v>
      </c>
      <c r="F309" s="1">
        <v>-380.69999999999993</v>
      </c>
      <c r="G309" s="1">
        <v>-405.85</v>
      </c>
      <c r="H309" s="1">
        <v>-443.47999999999996</v>
      </c>
      <c r="I309" s="1">
        <v>-461.59000000000003</v>
      </c>
      <c r="J309" s="1">
        <v>-592.86</v>
      </c>
      <c r="K309" s="1">
        <v>-560.84</v>
      </c>
      <c r="L309" s="1">
        <v>-556.32000000000005</v>
      </c>
      <c r="M309" s="1">
        <v>-527.68000000000006</v>
      </c>
      <c r="N309" s="1">
        <v>-507.21999999999991</v>
      </c>
      <c r="O309" s="1">
        <v>-512.09</v>
      </c>
      <c r="P309" s="1">
        <v>-504.01999999999992</v>
      </c>
      <c r="Q309" s="1">
        <v>-511.65999999999997</v>
      </c>
      <c r="R309" s="1">
        <v>-519.69999999999993</v>
      </c>
      <c r="S309" s="1">
        <v>-517.12</v>
      </c>
      <c r="T309" s="1">
        <v>-534.13000000000011</v>
      </c>
      <c r="U309" s="1">
        <v>-625.12999999999988</v>
      </c>
      <c r="V309" s="1">
        <v>-585.32999999999993</v>
      </c>
      <c r="W309" s="1">
        <v>-624.79999999999995</v>
      </c>
      <c r="X309" s="1">
        <v>-1171.3200000000002</v>
      </c>
      <c r="Y309" s="1">
        <v>-1379.27</v>
      </c>
      <c r="Z309" t="s">
        <v>542</v>
      </c>
    </row>
    <row r="310" spans="1:26" x14ac:dyDescent="0.55000000000000004">
      <c r="A310" t="str">
        <f>VLOOKUP(B310,[1]jurisdictions!$E$1:$F$65536,2,FALSE)</f>
        <v>DS580009</v>
      </c>
      <c r="B310" t="s">
        <v>298</v>
      </c>
      <c r="C310" s="1">
        <v>-8191.5400000000009</v>
      </c>
      <c r="D310" s="1">
        <v>-7049.2899999999991</v>
      </c>
      <c r="E310" s="1">
        <v>-6899.76</v>
      </c>
      <c r="F310" s="1">
        <v>-5868.9800000000005</v>
      </c>
      <c r="G310" s="1">
        <v>-6188.72</v>
      </c>
      <c r="H310" s="1">
        <v>-6381.22</v>
      </c>
      <c r="I310" s="1">
        <v>-6347.43</v>
      </c>
      <c r="J310" s="1">
        <v>-7432.1200000000008</v>
      </c>
      <c r="K310" s="1">
        <v>-7603.8399999999992</v>
      </c>
      <c r="L310" s="1">
        <v>-7502.1100000000006</v>
      </c>
      <c r="M310" s="1">
        <v>-7516.42</v>
      </c>
      <c r="N310" s="1">
        <v>-7528.66</v>
      </c>
      <c r="O310" s="1">
        <v>-7559.8400000000011</v>
      </c>
      <c r="P310" s="1">
        <v>-7453.29</v>
      </c>
      <c r="Q310" s="1">
        <v>-7473.3799999999992</v>
      </c>
      <c r="R310" s="1">
        <v>-7335.8</v>
      </c>
      <c r="S310" s="1">
        <v>-7401.89</v>
      </c>
      <c r="T310" s="1">
        <v>-7419.51</v>
      </c>
      <c r="U310" s="1">
        <v>-7758.19</v>
      </c>
      <c r="V310" s="1">
        <v>-8044.9500000000007</v>
      </c>
      <c r="W310" s="1">
        <v>-8247.7999999999993</v>
      </c>
      <c r="X310" s="1">
        <v>-8891.08</v>
      </c>
      <c r="Y310" s="1">
        <v>-9226.2800000000007</v>
      </c>
      <c r="Z310" t="s">
        <v>542</v>
      </c>
    </row>
    <row r="311" spans="1:26" x14ac:dyDescent="0.55000000000000004">
      <c r="A311" t="str">
        <f>VLOOKUP(B311,[1]jurisdictions!$E$1:$F$65536,2,FALSE)</f>
        <v>DS580010</v>
      </c>
      <c r="B311" t="s">
        <v>299</v>
      </c>
      <c r="C311" s="1">
        <v>-143390.78</v>
      </c>
      <c r="D311" s="1">
        <v>-106813.88</v>
      </c>
      <c r="E311" s="1">
        <v>-100400.94</v>
      </c>
      <c r="F311" s="1">
        <v>-98095.450000000012</v>
      </c>
      <c r="G311" s="1">
        <v>-97515.55</v>
      </c>
      <c r="H311" s="1">
        <v>-92054.09</v>
      </c>
      <c r="I311" s="1">
        <v>-91308.319999999992</v>
      </c>
      <c r="J311" s="1">
        <v>-108135.16000000002</v>
      </c>
      <c r="K311" s="1">
        <v>-101263.56999999998</v>
      </c>
      <c r="L311" s="1">
        <v>-100520.89000000001</v>
      </c>
      <c r="M311" s="1">
        <v>-96077.159999999989</v>
      </c>
      <c r="N311" s="1">
        <v>-95570.65</v>
      </c>
      <c r="O311" s="1">
        <v>-91553.97</v>
      </c>
      <c r="P311" s="1">
        <v>-89397.56</v>
      </c>
      <c r="Q311" s="1">
        <v>-92817.799999999988</v>
      </c>
      <c r="R311" s="1">
        <v>-94779.51999999999</v>
      </c>
      <c r="S311" s="1">
        <v>-98019.439999999988</v>
      </c>
      <c r="T311" s="1">
        <v>-100411.84</v>
      </c>
      <c r="U311" s="1">
        <v>-101609.41</v>
      </c>
      <c r="V311" s="1">
        <v>-102713.70999999999</v>
      </c>
      <c r="W311" s="1">
        <v>-98326.66</v>
      </c>
      <c r="X311" s="1">
        <v>-98871.530000000013</v>
      </c>
      <c r="Y311" s="1">
        <v>-98674.310000000012</v>
      </c>
      <c r="Z311" t="s">
        <v>542</v>
      </c>
    </row>
    <row r="312" spans="1:26" x14ac:dyDescent="0.55000000000000004">
      <c r="A312" t="str">
        <f>VLOOKUP(B312,[1]jurisdictions!$E$1:$F$65536,2,FALSE)</f>
        <v>DS580011</v>
      </c>
      <c r="B312" t="s">
        <v>300</v>
      </c>
      <c r="C312" s="1">
        <v>-1873.7099999999998</v>
      </c>
      <c r="D312" s="1">
        <v>-1691.0800000000002</v>
      </c>
      <c r="E312" s="1">
        <v>-1611.22</v>
      </c>
      <c r="F312" s="1">
        <v>-1245.6200000000001</v>
      </c>
      <c r="G312" s="1">
        <v>-1214.48</v>
      </c>
      <c r="H312" s="1">
        <v>-1087.55</v>
      </c>
      <c r="I312" s="1">
        <v>-1071.1600000000001</v>
      </c>
      <c r="J312" s="1">
        <v>-1295.6400000000001</v>
      </c>
      <c r="K312" s="1">
        <v>-1230.1899999999998</v>
      </c>
      <c r="L312" s="1">
        <v>-1309.1099999999999</v>
      </c>
      <c r="M312" s="1">
        <v>-1140.5799999999997</v>
      </c>
      <c r="N312" s="1">
        <v>-1384.21</v>
      </c>
      <c r="O312" s="1">
        <v>-1491.6200000000001</v>
      </c>
      <c r="P312" s="1">
        <v>-1656.93</v>
      </c>
      <c r="Q312" s="1">
        <v>-1199.8699999999999</v>
      </c>
      <c r="R312" s="1">
        <v>-1427.09</v>
      </c>
      <c r="S312" s="1">
        <v>-1495.24</v>
      </c>
      <c r="T312" s="1">
        <v>-1930.8100000000004</v>
      </c>
      <c r="U312" s="1">
        <v>-2168.5000000000005</v>
      </c>
      <c r="V312" s="1">
        <v>-2530.9199999999992</v>
      </c>
      <c r="W312" s="1">
        <v>-2765.38</v>
      </c>
      <c r="X312" s="1">
        <v>-2968.4300000000003</v>
      </c>
      <c r="Y312" s="1">
        <v>-3617.2500000000005</v>
      </c>
      <c r="Z312" t="s">
        <v>542</v>
      </c>
    </row>
    <row r="313" spans="1:26" x14ac:dyDescent="0.55000000000000004">
      <c r="A313" t="str">
        <f>VLOOKUP(B313,[1]jurisdictions!$E$1:$F$65536,2,FALSE)</f>
        <v>DS580012</v>
      </c>
      <c r="B313" t="s">
        <v>301</v>
      </c>
      <c r="C313" s="1">
        <v>-4920.9800000000005</v>
      </c>
      <c r="D313" s="1">
        <v>-4325.51</v>
      </c>
      <c r="E313" s="1">
        <v>-4608.34</v>
      </c>
      <c r="F313" s="1">
        <v>-5009.3500000000004</v>
      </c>
      <c r="G313" s="1">
        <v>-5479</v>
      </c>
      <c r="H313" s="1">
        <v>-5823.1100000000006</v>
      </c>
      <c r="I313" s="1">
        <v>-6008.2199999999993</v>
      </c>
      <c r="J313" s="1">
        <v>-7344.74</v>
      </c>
      <c r="K313" s="1">
        <v>-7339.0199999999995</v>
      </c>
      <c r="L313" s="1">
        <v>-7448.11</v>
      </c>
      <c r="M313" s="1">
        <v>-7554.38</v>
      </c>
      <c r="N313" s="1">
        <v>-7547.0999999999995</v>
      </c>
      <c r="O313" s="1">
        <v>-7875.8600000000015</v>
      </c>
      <c r="P313" s="1">
        <v>-7706.7</v>
      </c>
      <c r="Q313" s="1">
        <v>-7884.8400000000011</v>
      </c>
      <c r="R313" s="1">
        <v>-8407.52</v>
      </c>
      <c r="S313" s="1">
        <v>-8533.7199999999993</v>
      </c>
      <c r="T313" s="1">
        <v>-8920.52</v>
      </c>
      <c r="U313" s="1">
        <v>-9490.130000000001</v>
      </c>
      <c r="V313" s="1">
        <v>-9204.19</v>
      </c>
      <c r="W313" s="1">
        <v>-10131.16</v>
      </c>
      <c r="X313" s="1">
        <v>-9898.6799999999985</v>
      </c>
      <c r="Y313" s="1">
        <v>-10801.2</v>
      </c>
      <c r="Z313" t="s">
        <v>542</v>
      </c>
    </row>
    <row r="314" spans="1:26" x14ac:dyDescent="0.55000000000000004">
      <c r="A314" t="str">
        <f>VLOOKUP(B314,[1]jurisdictions!$E$1:$F$65536,2,FALSE)</f>
        <v>DS580013</v>
      </c>
      <c r="B314" t="s">
        <v>302</v>
      </c>
      <c r="C314" s="1">
        <v>-19332.830000000002</v>
      </c>
      <c r="D314" s="1">
        <v>-14204.940000000002</v>
      </c>
      <c r="E314" s="1">
        <v>-13841.34</v>
      </c>
      <c r="F314" s="1">
        <v>-12761.339999999998</v>
      </c>
      <c r="G314" s="1">
        <v>-12146.42</v>
      </c>
      <c r="H314" s="1">
        <v>-11693.820000000002</v>
      </c>
      <c r="I314" s="1">
        <v>-11170.57</v>
      </c>
      <c r="J314" s="1">
        <v>-13487.91</v>
      </c>
      <c r="K314" s="1">
        <v>-13160.150000000001</v>
      </c>
      <c r="L314" s="1">
        <v>-14075.590000000002</v>
      </c>
      <c r="M314" s="1">
        <v>-13795.050000000001</v>
      </c>
      <c r="N314" s="1">
        <v>-14441.740000000002</v>
      </c>
      <c r="O314" s="1">
        <v>-14331.929999999998</v>
      </c>
      <c r="P314" s="1">
        <v>-13468.930000000002</v>
      </c>
      <c r="Q314" s="1">
        <v>-13758.490000000002</v>
      </c>
      <c r="R314" s="1">
        <v>-14044.45</v>
      </c>
      <c r="S314" s="1">
        <v>-13454.03</v>
      </c>
      <c r="T314" s="1">
        <v>-14460.630000000003</v>
      </c>
      <c r="U314" s="1">
        <v>-13075.560000000001</v>
      </c>
      <c r="V314" s="1">
        <v>-13171.27</v>
      </c>
      <c r="W314" s="1">
        <v>-13323.550000000003</v>
      </c>
      <c r="X314" s="1">
        <v>-14012.479999999998</v>
      </c>
      <c r="Y314" s="1">
        <v>-14759.05</v>
      </c>
      <c r="Z314" t="s">
        <v>542</v>
      </c>
    </row>
    <row r="315" spans="1:26" x14ac:dyDescent="0.55000000000000004">
      <c r="A315" t="str">
        <f>VLOOKUP(B315,[1]jurisdictions!$E$1:$F$65536,2,FALSE)</f>
        <v>DS581000</v>
      </c>
      <c r="B315" t="s">
        <v>303</v>
      </c>
      <c r="C315" s="1">
        <v>-149063.30999999997</v>
      </c>
      <c r="D315" s="1">
        <v>-124117.18</v>
      </c>
      <c r="E315" s="1">
        <v>-124767.90000000001</v>
      </c>
      <c r="F315" s="1">
        <v>-127375.27</v>
      </c>
      <c r="G315" s="1">
        <v>-126440.70999999999</v>
      </c>
      <c r="H315" s="1">
        <v>-134730.95000000001</v>
      </c>
      <c r="I315" s="1">
        <v>-133716.08000000002</v>
      </c>
      <c r="J315" s="1">
        <v>-148611.29999999999</v>
      </c>
      <c r="K315" s="1">
        <v>-143204.79</v>
      </c>
      <c r="L315" s="1">
        <v>-140587.76</v>
      </c>
      <c r="M315" s="1">
        <v>-140425.32000000004</v>
      </c>
      <c r="N315" s="1">
        <v>-142301.14000000001</v>
      </c>
      <c r="O315" s="1">
        <v>-146138.28</v>
      </c>
      <c r="P315" s="1">
        <v>-146899.5</v>
      </c>
      <c r="Q315" s="1">
        <v>-139902.01</v>
      </c>
      <c r="R315" s="1">
        <v>-135920.47</v>
      </c>
      <c r="S315" s="1">
        <v>-132133.78000000003</v>
      </c>
      <c r="T315" s="1">
        <v>-131314.11000000002</v>
      </c>
      <c r="U315" s="1">
        <v>-129603.45</v>
      </c>
      <c r="V315" s="1">
        <v>-129131.18</v>
      </c>
      <c r="W315" s="1">
        <v>-129920.93</v>
      </c>
      <c r="X315" s="1">
        <v>-126280.23999999999</v>
      </c>
      <c r="Y315" s="1">
        <v>-123778.10999999999</v>
      </c>
      <c r="Z315" t="s">
        <v>542</v>
      </c>
    </row>
    <row r="316" spans="1:26" x14ac:dyDescent="0.55000000000000004">
      <c r="A316" t="str">
        <f>VLOOKUP(B316,[1]jurisdictions!$E$1:$F$65536,2,FALSE)</f>
        <v>DS590001</v>
      </c>
      <c r="B316" t="s">
        <v>304</v>
      </c>
      <c r="C316" s="1">
        <v>-17105.230000000003</v>
      </c>
      <c r="D316" s="1">
        <v>-14121.42</v>
      </c>
      <c r="E316" s="1">
        <v>-13940.190000000002</v>
      </c>
      <c r="F316" s="1">
        <v>-13468.67</v>
      </c>
      <c r="G316" s="1">
        <v>-13571.270000000002</v>
      </c>
      <c r="H316" s="1">
        <v>-13373.310000000001</v>
      </c>
      <c r="I316" s="1">
        <v>-12650.71</v>
      </c>
      <c r="J316" s="1">
        <v>-14536.779999999999</v>
      </c>
      <c r="K316" s="1">
        <v>-14797.5</v>
      </c>
      <c r="L316" s="1">
        <v>-14624.469999999998</v>
      </c>
      <c r="M316" s="1">
        <v>-14692.38</v>
      </c>
      <c r="N316" s="1">
        <v>-13505.740000000002</v>
      </c>
      <c r="O316" s="1">
        <v>-12314.06</v>
      </c>
      <c r="P316" s="1">
        <v>-12082.54</v>
      </c>
      <c r="Q316" s="1">
        <v>-12039.009999999998</v>
      </c>
      <c r="R316" s="1">
        <v>-12770.13</v>
      </c>
      <c r="S316" s="1">
        <v>-13428.14</v>
      </c>
      <c r="T316" s="1">
        <v>-13088.81</v>
      </c>
      <c r="U316" s="1">
        <v>-13564.179999999998</v>
      </c>
      <c r="V316" s="1">
        <v>-14273.789999999999</v>
      </c>
      <c r="W316" s="1">
        <v>-14210.37</v>
      </c>
      <c r="X316" s="1">
        <v>-14557.35</v>
      </c>
      <c r="Y316" s="1">
        <v>-15426.98</v>
      </c>
      <c r="Z316" t="s">
        <v>543</v>
      </c>
    </row>
    <row r="317" spans="1:26" x14ac:dyDescent="0.55000000000000004">
      <c r="A317" t="str">
        <f>VLOOKUP(B317,[1]jurisdictions!$E$1:$F$65536,2,FALSE)</f>
        <v>DS590002</v>
      </c>
      <c r="B317" t="s">
        <v>305</v>
      </c>
      <c r="C317" s="1">
        <v>-10126.26</v>
      </c>
      <c r="D317" s="1">
        <v>-9570.32</v>
      </c>
      <c r="E317" s="1">
        <v>-9333.9100000000017</v>
      </c>
      <c r="F317" s="1">
        <v>-4478.62</v>
      </c>
      <c r="G317" s="1">
        <v>-4621.1899999999996</v>
      </c>
      <c r="H317" s="1">
        <v>-5085.9100000000008</v>
      </c>
      <c r="I317" s="1">
        <v>-5302.49</v>
      </c>
      <c r="J317" s="1">
        <v>-7305.5999999999995</v>
      </c>
      <c r="K317" s="1">
        <v>-6785.59</v>
      </c>
      <c r="L317" s="1">
        <v>-6906.7</v>
      </c>
      <c r="M317" s="1">
        <v>-6717.42</v>
      </c>
      <c r="N317" s="1">
        <v>-6565.18</v>
      </c>
      <c r="O317" s="1">
        <v>-6631.9699999999993</v>
      </c>
      <c r="P317" s="1">
        <v>-6538.4800000000005</v>
      </c>
      <c r="Q317" s="1">
        <v>-6458.86</v>
      </c>
      <c r="R317" s="1">
        <v>-6479.25</v>
      </c>
      <c r="S317" s="1">
        <v>-6619.67</v>
      </c>
      <c r="T317" s="1">
        <v>-6697.7400000000016</v>
      </c>
      <c r="U317" s="1">
        <v>-7447.2900000000009</v>
      </c>
      <c r="V317" s="1">
        <v>-7268.8700000000008</v>
      </c>
      <c r="W317" s="1">
        <v>-7526.7000000000007</v>
      </c>
      <c r="X317" s="1">
        <v>-7858.079999999999</v>
      </c>
      <c r="Y317" s="1">
        <v>-8220.2199999999993</v>
      </c>
      <c r="Z317" t="s">
        <v>543</v>
      </c>
    </row>
    <row r="318" spans="1:26" x14ac:dyDescent="0.55000000000000004">
      <c r="A318" t="str">
        <f>VLOOKUP(B318,[1]jurisdictions!$E$1:$F$65536,2,FALSE)</f>
        <v>DS591000</v>
      </c>
      <c r="B318" t="s">
        <v>306</v>
      </c>
      <c r="C318" s="1">
        <v>-25942.25</v>
      </c>
      <c r="D318" s="1">
        <v>-24776.27</v>
      </c>
      <c r="E318" s="1">
        <v>-25931.53</v>
      </c>
      <c r="F318" s="1">
        <v>-27003.82</v>
      </c>
      <c r="G318" s="1">
        <v>-28925.23</v>
      </c>
      <c r="H318" s="1">
        <v>-31361.05</v>
      </c>
      <c r="I318" s="1">
        <v>-30764.209999999992</v>
      </c>
      <c r="J318" s="1">
        <v>-33124.83</v>
      </c>
      <c r="K318" s="1">
        <v>-31357.679999999997</v>
      </c>
      <c r="L318" s="1">
        <v>-31366.759999999995</v>
      </c>
      <c r="M318" s="1">
        <v>-32893.769999999997</v>
      </c>
      <c r="N318" s="1">
        <v>-34399.679999999993</v>
      </c>
      <c r="O318" s="1">
        <v>-37069.379999999997</v>
      </c>
      <c r="P318" s="1">
        <v>-37506.33</v>
      </c>
      <c r="Q318" s="1">
        <v>-37535.01</v>
      </c>
      <c r="R318" s="1">
        <v>-39631.130000000012</v>
      </c>
      <c r="S318" s="1">
        <v>-37335.01</v>
      </c>
      <c r="T318" s="1">
        <v>-37884.700000000004</v>
      </c>
      <c r="U318" s="1">
        <v>-38860.86</v>
      </c>
      <c r="V318" s="1">
        <v>-41285.859999999993</v>
      </c>
      <c r="W318" s="1">
        <v>-41547.44000000001</v>
      </c>
      <c r="X318" s="1">
        <v>-41444.660000000003</v>
      </c>
      <c r="Y318" s="1">
        <v>-41783.549999999996</v>
      </c>
      <c r="Z318" t="s">
        <v>543</v>
      </c>
    </row>
    <row r="319" spans="1:26" x14ac:dyDescent="0.55000000000000004">
      <c r="A319" t="str">
        <f>VLOOKUP(B319,[1]jurisdictions!$E$1:$F$65536,2,FALSE)</f>
        <v>DS600001</v>
      </c>
      <c r="B319" t="s">
        <v>307</v>
      </c>
      <c r="C319" s="1">
        <v>-215.25000000000003</v>
      </c>
      <c r="D319" s="1">
        <v>-180.84</v>
      </c>
      <c r="E319" s="1">
        <v>-149.62</v>
      </c>
      <c r="F319" s="1">
        <v>-141.75</v>
      </c>
      <c r="G319" s="1">
        <v>-137.56</v>
      </c>
      <c r="H319" s="1">
        <v>-127.55</v>
      </c>
      <c r="I319" s="1">
        <v>-393</v>
      </c>
      <c r="J319" s="1">
        <v>-742.2700000000001</v>
      </c>
      <c r="K319" s="1">
        <v>-754.06999999999994</v>
      </c>
      <c r="L319" s="1">
        <v>-758.62999999999988</v>
      </c>
      <c r="M319" s="1">
        <v>-751.36</v>
      </c>
      <c r="N319" s="1">
        <v>-786.58999999999992</v>
      </c>
      <c r="O319" s="1">
        <v>-807.29999999999984</v>
      </c>
      <c r="P319" s="1">
        <v>-837.75</v>
      </c>
      <c r="Q319" s="1">
        <v>-885.84000000000015</v>
      </c>
      <c r="R319" s="1">
        <v>-831.2700000000001</v>
      </c>
      <c r="S319" s="1">
        <v>-859.12</v>
      </c>
      <c r="T319" s="1">
        <v>-978.69999999999993</v>
      </c>
      <c r="U319" s="1">
        <v>-2108.04</v>
      </c>
      <c r="V319" s="1">
        <v>-993.69</v>
      </c>
      <c r="W319" s="1">
        <v>-1020.89</v>
      </c>
      <c r="X319" s="1">
        <v>-987.74999999999989</v>
      </c>
      <c r="Y319" s="1">
        <v>-824.15</v>
      </c>
      <c r="Z319" t="s">
        <v>544</v>
      </c>
    </row>
    <row r="320" spans="1:26" x14ac:dyDescent="0.55000000000000004">
      <c r="A320" t="str">
        <f>VLOOKUP(B320,[1]jurisdictions!$E$1:$F$65536,2,FALSE)</f>
        <v>DS600002</v>
      </c>
      <c r="B320" t="s">
        <v>308</v>
      </c>
      <c r="C320" s="1">
        <v>-3577.2900000000004</v>
      </c>
      <c r="D320" s="1">
        <v>-2957.6200000000008</v>
      </c>
      <c r="E320" s="1">
        <v>-2825.7400000000002</v>
      </c>
      <c r="F320" s="1">
        <v>-2857.5</v>
      </c>
      <c r="G320" s="1">
        <v>-2934.2300000000005</v>
      </c>
      <c r="H320" s="1">
        <v>-2407.7600000000002</v>
      </c>
      <c r="I320" s="1">
        <v>-2237.81</v>
      </c>
      <c r="J320" s="1">
        <v>-2656.6899999999996</v>
      </c>
      <c r="K320" s="1">
        <v>-2393</v>
      </c>
      <c r="L320" s="1">
        <v>-2575.7000000000003</v>
      </c>
      <c r="M320" s="1">
        <v>-2550</v>
      </c>
      <c r="N320" s="1">
        <v>-2336.58</v>
      </c>
      <c r="O320" s="1">
        <v>-2111.7999999999997</v>
      </c>
      <c r="P320" s="1">
        <v>-2050.91</v>
      </c>
      <c r="Q320" s="1">
        <v>-1987.22</v>
      </c>
      <c r="R320" s="1">
        <v>-1874.9099999999999</v>
      </c>
      <c r="S320" s="1">
        <v>-2002.19</v>
      </c>
      <c r="T320" s="1">
        <v>-1984.02</v>
      </c>
      <c r="U320" s="1">
        <v>-1911.81</v>
      </c>
      <c r="V320" s="1">
        <v>-2063.7799999999997</v>
      </c>
      <c r="W320" s="1">
        <v>-2020.1399999999999</v>
      </c>
      <c r="X320" s="1">
        <v>-1912.38</v>
      </c>
      <c r="Y320" s="1">
        <v>-1942.9200000000003</v>
      </c>
      <c r="Z320" t="s">
        <v>544</v>
      </c>
    </row>
    <row r="321" spans="1:26" x14ac:dyDescent="0.55000000000000004">
      <c r="A321" t="str">
        <f>VLOOKUP(B321,[1]jurisdictions!$E$1:$F$65536,2,FALSE)</f>
        <v>DS600003</v>
      </c>
      <c r="B321" t="s">
        <v>309</v>
      </c>
      <c r="C321" s="1">
        <v>-75102.37000000001</v>
      </c>
      <c r="D321" s="1">
        <v>-56838.569999999992</v>
      </c>
      <c r="E321" s="1">
        <v>-48241.3</v>
      </c>
      <c r="F321" s="1">
        <v>-44795.87</v>
      </c>
      <c r="G321" s="1">
        <v>-43143.55</v>
      </c>
      <c r="H321" s="1">
        <v>-40867.730000000003</v>
      </c>
      <c r="I321" s="1">
        <v>-40473.960000000006</v>
      </c>
      <c r="J321" s="1">
        <v>-51096.19000000001</v>
      </c>
      <c r="K321" s="1">
        <v>-47505.25</v>
      </c>
      <c r="L321" s="1">
        <v>-47396.380000000005</v>
      </c>
      <c r="M321" s="1">
        <v>-45895.45</v>
      </c>
      <c r="N321" s="1">
        <v>-47200.689999999995</v>
      </c>
      <c r="O321" s="1">
        <v>-45822.960000000006</v>
      </c>
      <c r="P321" s="1">
        <v>-45458.84</v>
      </c>
      <c r="Q321" s="1">
        <v>-47013.270000000011</v>
      </c>
      <c r="R321" s="1">
        <v>-45679.700000000004</v>
      </c>
      <c r="S321" s="1">
        <v>-47986.290000000008</v>
      </c>
      <c r="T321" s="1">
        <v>-52850.990000000005</v>
      </c>
      <c r="U321" s="1">
        <v>-53633.39</v>
      </c>
      <c r="V321" s="1">
        <v>-55296.57</v>
      </c>
      <c r="W321" s="1">
        <v>-56481.709999999992</v>
      </c>
      <c r="X321" s="1">
        <v>-54329.169999999991</v>
      </c>
      <c r="Y321" s="1">
        <v>-53961.64</v>
      </c>
      <c r="Z321" t="s">
        <v>544</v>
      </c>
    </row>
    <row r="322" spans="1:26" x14ac:dyDescent="0.55000000000000004">
      <c r="A322" t="str">
        <f>VLOOKUP(B322,[1]jurisdictions!$E$1:$F$65536,2,FALSE)</f>
        <v>DS600004</v>
      </c>
      <c r="B322" t="s">
        <v>310</v>
      </c>
      <c r="C322" s="1">
        <v>-20554.890000000003</v>
      </c>
      <c r="D322" s="1">
        <v>-16256.009999999998</v>
      </c>
      <c r="E322" s="1">
        <v>-15056.41</v>
      </c>
      <c r="F322" s="1">
        <v>-14162.43</v>
      </c>
      <c r="G322" s="1">
        <v>-14389.47</v>
      </c>
      <c r="H322" s="1">
        <v>-13708.950000000003</v>
      </c>
      <c r="I322" s="1">
        <v>-12831.359999999999</v>
      </c>
      <c r="J322" s="1">
        <v>-16267.65</v>
      </c>
      <c r="K322" s="1">
        <v>-15847.14</v>
      </c>
      <c r="L322" s="1">
        <v>-15855.370000000003</v>
      </c>
      <c r="M322" s="1">
        <v>-14560.309999999998</v>
      </c>
      <c r="N322" s="1">
        <v>-15797.57</v>
      </c>
      <c r="O322" s="1">
        <v>-15298.270000000002</v>
      </c>
      <c r="P322" s="1">
        <v>-15715.599999999999</v>
      </c>
      <c r="Q322" s="1">
        <v>-16060.550000000001</v>
      </c>
      <c r="R322" s="1">
        <v>-15598.330000000002</v>
      </c>
      <c r="S322" s="1">
        <v>-16381.800000000001</v>
      </c>
      <c r="T322" s="1">
        <v>-18413.820000000003</v>
      </c>
      <c r="U322" s="1">
        <v>-20197.580000000002</v>
      </c>
      <c r="V322" s="1">
        <v>-20064.96</v>
      </c>
      <c r="W322" s="1">
        <v>-19712.28</v>
      </c>
      <c r="X322" s="1">
        <v>-19133.96</v>
      </c>
      <c r="Y322" s="1">
        <v>-18733.480000000003</v>
      </c>
      <c r="Z322" t="s">
        <v>544</v>
      </c>
    </row>
    <row r="323" spans="1:26" x14ac:dyDescent="0.55000000000000004">
      <c r="A323" t="str">
        <f>VLOOKUP(B323,[1]jurisdictions!$E$1:$F$65536,2,FALSE)</f>
        <v>DS600005</v>
      </c>
      <c r="B323" t="s">
        <v>311</v>
      </c>
      <c r="C323" s="1">
        <v>-59.09</v>
      </c>
      <c r="D323" s="1">
        <v>-65.94</v>
      </c>
      <c r="E323" s="1">
        <v>-61.16</v>
      </c>
      <c r="F323" s="1">
        <v>-60.59</v>
      </c>
      <c r="G323" s="1">
        <v>-46.370000000000005</v>
      </c>
      <c r="H323" s="1">
        <v>-42.760000000000005</v>
      </c>
      <c r="I323" s="1">
        <v>-41.999999999999993</v>
      </c>
      <c r="J323" s="1">
        <v>-57.27</v>
      </c>
      <c r="K323" s="1">
        <v>-47.06</v>
      </c>
      <c r="L323" s="1">
        <v>-58.949999999999996</v>
      </c>
      <c r="M323" s="1">
        <v>-52.490000000000009</v>
      </c>
      <c r="N323" s="1">
        <v>-62.28</v>
      </c>
      <c r="O323" s="1">
        <v>-70.7</v>
      </c>
      <c r="P323" s="1">
        <v>-65.3</v>
      </c>
      <c r="Q323" s="1">
        <v>-80.31</v>
      </c>
      <c r="R323" s="1">
        <v>-104.26</v>
      </c>
      <c r="S323" s="1">
        <v>-70.88</v>
      </c>
      <c r="T323" s="1">
        <v>-58.6</v>
      </c>
      <c r="U323" s="1">
        <v>-53.89</v>
      </c>
      <c r="V323" s="1">
        <v>-55.39</v>
      </c>
      <c r="W323" s="1">
        <v>-266.53000000000003</v>
      </c>
      <c r="X323" s="1">
        <v>-85.649999999999991</v>
      </c>
      <c r="Y323" s="1">
        <v>-81.94</v>
      </c>
      <c r="Z323" t="s">
        <v>544</v>
      </c>
    </row>
    <row r="324" spans="1:26" x14ac:dyDescent="0.55000000000000004">
      <c r="A324" t="str">
        <f>VLOOKUP(B324,[1]jurisdictions!$E$1:$F$65536,2,FALSE)</f>
        <v>DS600006</v>
      </c>
      <c r="B324" t="s">
        <v>312</v>
      </c>
      <c r="C324" s="1">
        <v>-13.260000000000002</v>
      </c>
      <c r="D324" s="1">
        <v>-14.419999999999998</v>
      </c>
      <c r="E324" s="1">
        <v>-10.74</v>
      </c>
      <c r="F324" s="1">
        <v>-7.81</v>
      </c>
      <c r="G324" s="1">
        <v>-7.66</v>
      </c>
      <c r="H324" s="1">
        <v>-8.0500000000000007</v>
      </c>
      <c r="I324" s="1">
        <v>-9.5400000000000009</v>
      </c>
      <c r="J324" s="1">
        <v>-12.1</v>
      </c>
      <c r="K324" s="1">
        <v>-10.59</v>
      </c>
      <c r="L324" s="1">
        <v>-9.74</v>
      </c>
      <c r="M324" s="1">
        <v>-9.3899999999999988</v>
      </c>
      <c r="N324" s="1">
        <v>-11.48</v>
      </c>
      <c r="O324" s="1">
        <v>-20.399999999999999</v>
      </c>
      <c r="P324" s="1">
        <v>-24.319999999999993</v>
      </c>
      <c r="Q324" s="1">
        <v>-26.02</v>
      </c>
      <c r="R324" s="1">
        <v>-24.38</v>
      </c>
      <c r="S324" s="1">
        <v>-25.860000000000003</v>
      </c>
      <c r="T324" s="1">
        <v>-27.8</v>
      </c>
      <c r="U324" s="1">
        <v>-22.5</v>
      </c>
      <c r="V324" s="1">
        <v>-23.61</v>
      </c>
      <c r="W324" s="1">
        <v>-29.5</v>
      </c>
      <c r="X324" s="1">
        <v>-37.340000000000003</v>
      </c>
      <c r="Y324" s="1">
        <v>-10.310000000000002</v>
      </c>
      <c r="Z324" t="s">
        <v>544</v>
      </c>
    </row>
    <row r="325" spans="1:26" x14ac:dyDescent="0.55000000000000004">
      <c r="A325" t="str">
        <f>VLOOKUP(B325,[1]jurisdictions!$E$1:$F$65536,2,FALSE)</f>
        <v>DS600007</v>
      </c>
      <c r="B325" t="s">
        <v>313</v>
      </c>
      <c r="C325" s="1">
        <v>-26038.420000000002</v>
      </c>
      <c r="D325" s="1">
        <v>-20370.63</v>
      </c>
      <c r="E325" s="1">
        <v>-18643.509999999998</v>
      </c>
      <c r="F325" s="1">
        <v>-18458.45</v>
      </c>
      <c r="G325" s="1">
        <v>-20083.939999999995</v>
      </c>
      <c r="H325" s="1">
        <v>-16923.090000000004</v>
      </c>
      <c r="I325" s="1">
        <v>-17189.509999999998</v>
      </c>
      <c r="J325" s="1">
        <v>-21587.279999999999</v>
      </c>
      <c r="K325" s="1">
        <v>-20895.430000000004</v>
      </c>
      <c r="L325" s="1">
        <v>-20741.27</v>
      </c>
      <c r="M325" s="1">
        <v>-20630.060000000001</v>
      </c>
      <c r="N325" s="1">
        <v>-20298.800000000003</v>
      </c>
      <c r="O325" s="1">
        <v>-20105.439999999995</v>
      </c>
      <c r="P325" s="1">
        <v>-20088.68</v>
      </c>
      <c r="Q325" s="1">
        <v>-20731.090000000004</v>
      </c>
      <c r="R325" s="1">
        <v>-20426.82</v>
      </c>
      <c r="S325" s="1">
        <v>-22198.99</v>
      </c>
      <c r="T325" s="1">
        <v>-23272.45</v>
      </c>
      <c r="U325" s="1">
        <v>-23075.170000000002</v>
      </c>
      <c r="V325" s="1">
        <v>-22473.899999999998</v>
      </c>
      <c r="W325" s="1">
        <v>-22962.28</v>
      </c>
      <c r="X325" s="1">
        <v>-22433.840000000004</v>
      </c>
      <c r="Y325" s="1">
        <v>-22824.41</v>
      </c>
      <c r="Z325" t="s">
        <v>544</v>
      </c>
    </row>
    <row r="326" spans="1:26" x14ac:dyDescent="0.55000000000000004">
      <c r="A326" t="str">
        <f>VLOOKUP(B326,[1]jurisdictions!$E$1:$F$65536,2,FALSE)</f>
        <v>DS600008</v>
      </c>
      <c r="B326" t="s">
        <v>314</v>
      </c>
      <c r="C326" s="1">
        <v>-82.47999999999999</v>
      </c>
      <c r="D326" s="1">
        <v>-68.28</v>
      </c>
      <c r="E326" s="1">
        <v>-89.36</v>
      </c>
      <c r="F326" s="1">
        <v>-99.88000000000001</v>
      </c>
      <c r="G326" s="1">
        <v>-87.69</v>
      </c>
      <c r="H326" s="1">
        <v>-68.099999999999994</v>
      </c>
      <c r="I326" s="1">
        <v>-49.33</v>
      </c>
      <c r="J326" s="1">
        <v>-34.29</v>
      </c>
      <c r="K326" s="1">
        <v>-13.479999999999999</v>
      </c>
      <c r="L326" s="1">
        <v>-6.84</v>
      </c>
      <c r="M326" s="1">
        <v>-32.080000000000005</v>
      </c>
      <c r="N326" s="1">
        <v>-53.86</v>
      </c>
      <c r="O326" s="1">
        <v>-61.069999999999993</v>
      </c>
      <c r="P326" s="1">
        <v>-64.679999999999993</v>
      </c>
      <c r="Q326" s="1">
        <v>-72.799999999999983</v>
      </c>
      <c r="R326" s="1">
        <v>-67.489999999999995</v>
      </c>
      <c r="S326" s="1">
        <v>-56.080000000000005</v>
      </c>
      <c r="T326" s="1">
        <v>-61.42</v>
      </c>
      <c r="U326" s="1">
        <v>-56.25</v>
      </c>
      <c r="V326" s="1">
        <v>-55.740000000000009</v>
      </c>
      <c r="W326" s="1">
        <v>-55.61</v>
      </c>
      <c r="X326" s="1">
        <v>-54.22</v>
      </c>
      <c r="Y326" s="1">
        <v>-52.72</v>
      </c>
      <c r="Z326" t="s">
        <v>544</v>
      </c>
    </row>
    <row r="327" spans="1:26" x14ac:dyDescent="0.55000000000000004">
      <c r="A327" t="str">
        <f>VLOOKUP(B327,[1]jurisdictions!$E$1:$F$65536,2,FALSE)</f>
        <v>DS600009</v>
      </c>
      <c r="B327" t="s">
        <v>315</v>
      </c>
      <c r="C327" s="1">
        <v>-22.08</v>
      </c>
      <c r="D327" s="1">
        <v>-21.049999999999997</v>
      </c>
      <c r="E327" s="1">
        <v>-18.73</v>
      </c>
      <c r="F327" s="1">
        <v>-121.45999999999998</v>
      </c>
      <c r="G327" s="1">
        <v>-207.41000000000005</v>
      </c>
      <c r="H327" s="1">
        <v>-213.22</v>
      </c>
      <c r="I327" s="1">
        <v>-208.45</v>
      </c>
      <c r="J327" s="1">
        <v>-327.84000000000003</v>
      </c>
      <c r="K327" s="1">
        <v>-364.32</v>
      </c>
      <c r="L327" s="1">
        <v>-336.57</v>
      </c>
      <c r="M327" s="1">
        <v>-314.43</v>
      </c>
      <c r="N327" s="1">
        <v>-323.67</v>
      </c>
      <c r="O327" s="1">
        <v>-186.32999999999998</v>
      </c>
      <c r="P327" s="1">
        <v>-126.28</v>
      </c>
      <c r="Q327" s="1">
        <v>-136.32000000000002</v>
      </c>
      <c r="R327" s="1">
        <v>-134.21</v>
      </c>
      <c r="S327" s="1">
        <v>-163.21</v>
      </c>
      <c r="T327" s="1">
        <v>-201.61</v>
      </c>
      <c r="U327" s="1">
        <v>-215.7</v>
      </c>
      <c r="V327" s="1">
        <v>-227.24999999999997</v>
      </c>
      <c r="W327" s="1">
        <v>-266.02</v>
      </c>
      <c r="X327" s="1">
        <v>-518.14</v>
      </c>
      <c r="Y327" s="1">
        <v>-613.47</v>
      </c>
      <c r="Z327" t="s">
        <v>544</v>
      </c>
    </row>
    <row r="328" spans="1:26" x14ac:dyDescent="0.55000000000000004">
      <c r="A328" t="str">
        <f>VLOOKUP(B328,[1]jurisdictions!$E$1:$F$65536,2,FALSE)</f>
        <v>DS600010</v>
      </c>
      <c r="B328" t="s">
        <v>316</v>
      </c>
      <c r="C328" s="1">
        <v>-6513.97</v>
      </c>
      <c r="D328" s="1">
        <v>-6708.6100000000006</v>
      </c>
      <c r="E328" s="1">
        <v>-7100.83</v>
      </c>
      <c r="F328" s="1">
        <v>-6856.7799999999988</v>
      </c>
      <c r="G328" s="1">
        <v>-7001.23</v>
      </c>
      <c r="H328" s="1">
        <v>-6344.5599999999995</v>
      </c>
      <c r="I328" s="1">
        <v>-5945.42</v>
      </c>
      <c r="J328" s="1">
        <v>-8416.9700000000012</v>
      </c>
      <c r="K328" s="1">
        <v>-8736.93</v>
      </c>
      <c r="L328" s="1">
        <v>-8200.0700000000015</v>
      </c>
      <c r="M328" s="1">
        <v>-8218.57</v>
      </c>
      <c r="N328" s="1">
        <v>-8345.7200000000012</v>
      </c>
      <c r="O328" s="1">
        <v>-8089.8700000000008</v>
      </c>
      <c r="P328" s="1">
        <v>-8122.07</v>
      </c>
      <c r="Q328" s="1">
        <v>-8051.8399999999983</v>
      </c>
      <c r="R328" s="1">
        <v>-7890.2300000000005</v>
      </c>
      <c r="S328" s="1">
        <v>-8398.2999999999993</v>
      </c>
      <c r="T328" s="1">
        <v>-7885.7800000000007</v>
      </c>
      <c r="U328" s="1">
        <v>-9008.5399999999991</v>
      </c>
      <c r="V328" s="1">
        <v>-10002.599999999999</v>
      </c>
      <c r="W328" s="1">
        <v>-10637.09</v>
      </c>
      <c r="X328" s="1">
        <v>-10580.74</v>
      </c>
      <c r="Y328" s="1">
        <v>-10658.890000000001</v>
      </c>
      <c r="Z328" t="s">
        <v>544</v>
      </c>
    </row>
    <row r="329" spans="1:26" x14ac:dyDescent="0.55000000000000004">
      <c r="A329" t="str">
        <f>VLOOKUP(B329,[1]jurisdictions!$E$1:$F$65536,2,FALSE)</f>
        <v>DS600011</v>
      </c>
      <c r="B329" t="s">
        <v>317</v>
      </c>
      <c r="C329" s="1">
        <v>-278.47000000000003</v>
      </c>
      <c r="D329" s="1">
        <v>-245.23</v>
      </c>
      <c r="E329" s="1">
        <v>-243.17000000000002</v>
      </c>
      <c r="F329" s="1">
        <v>-242.89999999999995</v>
      </c>
      <c r="G329" s="1">
        <v>-242.60999999999999</v>
      </c>
      <c r="H329" s="1">
        <v>-233.84999999999997</v>
      </c>
      <c r="I329" s="1">
        <v>-249.73000000000002</v>
      </c>
      <c r="J329" s="1">
        <v>-356.48</v>
      </c>
      <c r="K329" s="1">
        <v>-340.79</v>
      </c>
      <c r="L329" s="1">
        <v>-351.64999999999992</v>
      </c>
      <c r="M329" s="1">
        <v>-367.83999999999992</v>
      </c>
      <c r="N329" s="1">
        <v>-370.43</v>
      </c>
      <c r="O329" s="1">
        <v>-381.37</v>
      </c>
      <c r="P329" s="1">
        <v>-381.26000000000005</v>
      </c>
      <c r="Q329" s="1">
        <v>-388.25</v>
      </c>
      <c r="R329" s="1">
        <v>-389.84000000000003</v>
      </c>
      <c r="S329" s="1">
        <v>-423.98</v>
      </c>
      <c r="T329" s="1">
        <v>-425.03000000000003</v>
      </c>
      <c r="U329" s="1">
        <v>-499.10999999999996</v>
      </c>
      <c r="V329" s="1">
        <v>-408.69999999999993</v>
      </c>
      <c r="W329" s="1">
        <v>-383.18999999999994</v>
      </c>
      <c r="X329" s="1">
        <v>-410.5</v>
      </c>
      <c r="Y329" s="1">
        <v>-414.03999999999996</v>
      </c>
      <c r="Z329" t="s">
        <v>544</v>
      </c>
    </row>
    <row r="330" spans="1:26" x14ac:dyDescent="0.55000000000000004">
      <c r="A330" t="str">
        <f>VLOOKUP(B330,[1]jurisdictions!$E$1:$F$65536,2,FALSE)</f>
        <v>DS600012</v>
      </c>
      <c r="B330" t="s">
        <v>318</v>
      </c>
      <c r="C330" s="1">
        <v>-247.10999999999999</v>
      </c>
      <c r="D330" s="1">
        <v>-201.47</v>
      </c>
      <c r="E330" s="1">
        <v>-138.20000000000002</v>
      </c>
      <c r="F330" s="1">
        <v>-151.66999999999999</v>
      </c>
      <c r="G330" s="1">
        <v>-155.10000000000002</v>
      </c>
      <c r="H330" s="1">
        <v>-143.26</v>
      </c>
      <c r="I330" s="1">
        <v>-156.32999999999998</v>
      </c>
      <c r="J330" s="1">
        <v>-169.84</v>
      </c>
      <c r="K330" s="1">
        <v>-153.25</v>
      </c>
      <c r="L330" s="1">
        <v>-137.85</v>
      </c>
      <c r="M330" s="1">
        <v>-156.97999999999999</v>
      </c>
      <c r="N330" s="1">
        <v>-170.05</v>
      </c>
      <c r="O330" s="1">
        <v>-157.31</v>
      </c>
      <c r="P330" s="1">
        <v>-157.16999999999999</v>
      </c>
      <c r="Q330" s="1">
        <v>-162.45000000000002</v>
      </c>
      <c r="R330" s="1">
        <v>-153.39999999999998</v>
      </c>
      <c r="S330" s="1">
        <v>-160.64999999999998</v>
      </c>
      <c r="T330" s="1">
        <v>-174.66000000000003</v>
      </c>
      <c r="U330" s="1">
        <v>-171.98999999999998</v>
      </c>
      <c r="V330" s="1">
        <v>-189.76</v>
      </c>
      <c r="W330" s="1">
        <v>-214.24</v>
      </c>
      <c r="X330" s="1">
        <v>-242.38999999999996</v>
      </c>
      <c r="Y330" s="1">
        <v>-136.37000000000003</v>
      </c>
      <c r="Z330" t="s">
        <v>544</v>
      </c>
    </row>
    <row r="331" spans="1:26" x14ac:dyDescent="0.55000000000000004">
      <c r="A331" t="str">
        <f>VLOOKUP(B331,[1]jurisdictions!$E$1:$F$65536,2,FALSE)</f>
        <v>DS600013</v>
      </c>
      <c r="B331" t="s">
        <v>319</v>
      </c>
      <c r="C331" s="1">
        <v>-1613.65</v>
      </c>
      <c r="D331" s="1">
        <v>-1283.07</v>
      </c>
      <c r="E331" s="1">
        <v>-1302.8799999999999</v>
      </c>
      <c r="F331" s="1">
        <v>-1168.49</v>
      </c>
      <c r="G331" s="1">
        <v>-1152.6299999999999</v>
      </c>
      <c r="H331" s="1">
        <v>-1120.8800000000001</v>
      </c>
      <c r="I331" s="1">
        <v>-1199.4099999999999</v>
      </c>
      <c r="J331" s="1">
        <v>-1637.1499999999999</v>
      </c>
      <c r="K331" s="1">
        <v>-1662.5900000000001</v>
      </c>
      <c r="L331" s="1">
        <v>-1645.2399999999998</v>
      </c>
      <c r="M331" s="1">
        <v>-1554.3200000000002</v>
      </c>
      <c r="N331" s="1">
        <v>-1744.3799999999997</v>
      </c>
      <c r="O331" s="1">
        <v>-1778.65</v>
      </c>
      <c r="P331" s="1">
        <v>-1787.97</v>
      </c>
      <c r="Q331" s="1">
        <v>-1829.5000000000002</v>
      </c>
      <c r="R331" s="1">
        <v>-1864.7900000000002</v>
      </c>
      <c r="S331" s="1">
        <v>-2009.3400000000001</v>
      </c>
      <c r="T331" s="1">
        <v>-2063.0700000000002</v>
      </c>
      <c r="U331" s="1">
        <v>-1997.95</v>
      </c>
      <c r="V331" s="1">
        <v>-1893.4800000000002</v>
      </c>
      <c r="W331" s="1">
        <v>-1823.4699999999998</v>
      </c>
      <c r="X331" s="1">
        <v>-1799.83</v>
      </c>
      <c r="Y331" s="1">
        <v>-1594.25</v>
      </c>
      <c r="Z331" t="s">
        <v>544</v>
      </c>
    </row>
    <row r="332" spans="1:26" x14ac:dyDescent="0.55000000000000004">
      <c r="A332" t="str">
        <f>VLOOKUP(B332,[1]jurisdictions!$E$1:$F$65536,2,FALSE)</f>
        <v>DS600014</v>
      </c>
      <c r="B332" t="s">
        <v>320</v>
      </c>
      <c r="C332" s="1">
        <v>-1099.2</v>
      </c>
      <c r="D332" s="1">
        <v>-813.4899999999999</v>
      </c>
      <c r="E332" s="1">
        <v>-779.08999999999992</v>
      </c>
      <c r="F332" s="1">
        <v>-704.43000000000006</v>
      </c>
      <c r="G332" s="1">
        <v>-659.77</v>
      </c>
      <c r="H332" s="1">
        <v>-654.23000000000013</v>
      </c>
      <c r="I332" s="1">
        <v>-515.66000000000008</v>
      </c>
      <c r="J332" s="1">
        <v>-583.69999999999993</v>
      </c>
      <c r="K332" s="1">
        <v>-699.65</v>
      </c>
      <c r="L332" s="1">
        <v>-720.5100000000001</v>
      </c>
      <c r="M332" s="1">
        <v>-528.03</v>
      </c>
      <c r="N332" s="1">
        <v>-809.04000000000019</v>
      </c>
      <c r="O332" s="1">
        <v>-760.20999999999992</v>
      </c>
      <c r="P332" s="1">
        <v>-841.56</v>
      </c>
      <c r="Q332" s="1">
        <v>-755.81999999999994</v>
      </c>
      <c r="R332" s="1">
        <v>-717.17</v>
      </c>
      <c r="S332" s="1">
        <v>-759.79000000000008</v>
      </c>
      <c r="T332" s="1">
        <v>-780.26</v>
      </c>
      <c r="U332" s="1">
        <v>-832.03000000000009</v>
      </c>
      <c r="V332" s="1">
        <v>-949.46</v>
      </c>
      <c r="W332" s="1">
        <v>-1023.7700000000001</v>
      </c>
      <c r="X332" s="1">
        <v>-1019.85</v>
      </c>
      <c r="Y332" s="1">
        <v>-998.66</v>
      </c>
      <c r="Z332" t="s">
        <v>544</v>
      </c>
    </row>
    <row r="333" spans="1:26" x14ac:dyDescent="0.55000000000000004">
      <c r="A333" t="str">
        <f>VLOOKUP(B333,[1]jurisdictions!$E$1:$F$65536,2,FALSE)</f>
        <v>DS600015</v>
      </c>
      <c r="B333" t="s">
        <v>321</v>
      </c>
      <c r="C333" s="1">
        <v>-1967.56</v>
      </c>
      <c r="D333" s="1">
        <v>-1545.7099999999998</v>
      </c>
      <c r="E333" s="1">
        <v>-1632.3</v>
      </c>
      <c r="F333" s="1">
        <v>-1881.19</v>
      </c>
      <c r="G333" s="1">
        <v>-1591.79</v>
      </c>
      <c r="H333" s="1">
        <v>-1459.96</v>
      </c>
      <c r="I333" s="1">
        <v>-1347.8500000000001</v>
      </c>
      <c r="J333" s="1">
        <v>-1903.9199999999996</v>
      </c>
      <c r="K333" s="1">
        <v>-2094.52</v>
      </c>
      <c r="L333" s="1">
        <v>-1996.5099999999998</v>
      </c>
      <c r="M333" s="1">
        <v>-2064.89</v>
      </c>
      <c r="N333" s="1">
        <v>-2138.29</v>
      </c>
      <c r="O333" s="1">
        <v>-2194.9499999999998</v>
      </c>
      <c r="P333" s="1">
        <v>-2092.46</v>
      </c>
      <c r="Q333" s="1">
        <v>-2088.5799999999995</v>
      </c>
      <c r="R333" s="1">
        <v>-2106.9700000000003</v>
      </c>
      <c r="S333" s="1">
        <v>-2411.9900000000002</v>
      </c>
      <c r="T333" s="1">
        <v>-2607.8399999999997</v>
      </c>
      <c r="U333" s="1">
        <v>-2526.6499999999996</v>
      </c>
      <c r="V333" s="1">
        <v>-1862.8099999999997</v>
      </c>
      <c r="W333" s="1">
        <v>-1754.2900000000002</v>
      </c>
      <c r="X333" s="1">
        <v>-1609.14</v>
      </c>
      <c r="Y333" s="1">
        <v>-1617.7200000000003</v>
      </c>
      <c r="Z333" t="s">
        <v>544</v>
      </c>
    </row>
    <row r="334" spans="1:26" x14ac:dyDescent="0.55000000000000004">
      <c r="A334" t="str">
        <f>VLOOKUP(B334,[1]jurisdictions!$E$1:$F$65536,2,FALSE)</f>
        <v>DS600016</v>
      </c>
      <c r="B334" t="s">
        <v>322</v>
      </c>
      <c r="C334" s="1">
        <v>-16541.48</v>
      </c>
      <c r="D334" s="1">
        <v>-13746.269999999999</v>
      </c>
      <c r="E334" s="1">
        <v>-13631.1</v>
      </c>
      <c r="F334" s="1">
        <v>-12999.560000000001</v>
      </c>
      <c r="G334" s="1">
        <v>-13310.33</v>
      </c>
      <c r="H334" s="1">
        <v>-12982.69</v>
      </c>
      <c r="I334" s="1">
        <v>-13173.28</v>
      </c>
      <c r="J334" s="1">
        <v>-17961.009999999998</v>
      </c>
      <c r="K334" s="1">
        <v>-17111.77</v>
      </c>
      <c r="L334" s="1">
        <v>-17129.519999999997</v>
      </c>
      <c r="M334" s="1">
        <v>-17185.91</v>
      </c>
      <c r="N334" s="1">
        <v>-17218.64</v>
      </c>
      <c r="O334" s="1">
        <v>-17131.21</v>
      </c>
      <c r="P334" s="1">
        <v>-17039.61</v>
      </c>
      <c r="Q334" s="1">
        <v>-17714.09</v>
      </c>
      <c r="R334" s="1">
        <v>-17359.099999999999</v>
      </c>
      <c r="S334" s="1">
        <v>-18589.36</v>
      </c>
      <c r="T334" s="1">
        <v>-18981.649999999998</v>
      </c>
      <c r="U334" s="1">
        <v>-19361.080000000002</v>
      </c>
      <c r="V334" s="1">
        <v>-18764.010000000002</v>
      </c>
      <c r="W334" s="1">
        <v>-18977.620000000003</v>
      </c>
      <c r="X334" s="1">
        <v>-18584.219999999998</v>
      </c>
      <c r="Y334" s="1">
        <v>-19484.749999999996</v>
      </c>
      <c r="Z334" t="s">
        <v>544</v>
      </c>
    </row>
    <row r="335" spans="1:26" x14ac:dyDescent="0.55000000000000004">
      <c r="A335" t="s">
        <v>569</v>
      </c>
      <c r="B335" t="s">
        <v>570</v>
      </c>
      <c r="C335" s="1"/>
      <c r="D335" s="1"/>
      <c r="E335" s="1"/>
      <c r="F335" s="1"/>
      <c r="G335" s="1"/>
      <c r="H335" s="1"/>
      <c r="I335" s="1"/>
      <c r="J335" s="1"/>
      <c r="K335" s="1"/>
      <c r="L335" s="1"/>
      <c r="M335" s="1"/>
      <c r="N335" s="1">
        <v>-73.16</v>
      </c>
      <c r="O335" s="1">
        <v>-141.85999999999999</v>
      </c>
      <c r="P335" s="1">
        <v>-143.46</v>
      </c>
      <c r="Q335" s="1">
        <v>-143.9</v>
      </c>
      <c r="R335" s="1">
        <v>-135.27000000000001</v>
      </c>
      <c r="S335" s="1">
        <v>-157.62</v>
      </c>
      <c r="T335" s="1">
        <v>-158.64000000000001</v>
      </c>
      <c r="U335" s="1">
        <v>-158.23000000000002</v>
      </c>
      <c r="V335" s="1">
        <v>-155.47999999999999</v>
      </c>
      <c r="W335" s="1">
        <v>-161.54</v>
      </c>
      <c r="X335" s="1">
        <v>-163.61000000000001</v>
      </c>
      <c r="Y335" s="1">
        <v>-165.13000000000002</v>
      </c>
      <c r="Z335" t="s">
        <v>544</v>
      </c>
    </row>
    <row r="336" spans="1:26" x14ac:dyDescent="0.55000000000000004">
      <c r="A336" t="str">
        <f>VLOOKUP(B336,[1]jurisdictions!$E$1:$F$65536,2,FALSE)</f>
        <v>DS600018</v>
      </c>
      <c r="B336" t="s">
        <v>323</v>
      </c>
      <c r="C336" s="1">
        <v>-306.97000000000003</v>
      </c>
      <c r="D336" s="1">
        <v>-252.17999999999998</v>
      </c>
      <c r="E336" s="1">
        <v>-549.61</v>
      </c>
      <c r="F336" s="1">
        <v>-730.51000000000022</v>
      </c>
      <c r="G336" s="1">
        <v>-699.18000000000006</v>
      </c>
      <c r="H336" s="1">
        <v>-668.31</v>
      </c>
      <c r="I336" s="1">
        <v>-672.9</v>
      </c>
      <c r="J336" s="1">
        <v>-916.61999999999978</v>
      </c>
      <c r="K336" s="1">
        <v>-916.61999999999989</v>
      </c>
      <c r="L336" s="1">
        <v>-909.66</v>
      </c>
      <c r="M336" s="1">
        <v>-896.61</v>
      </c>
      <c r="N336" s="1">
        <v>-884.96</v>
      </c>
      <c r="O336" s="1">
        <v>-875.3900000000001</v>
      </c>
      <c r="P336" s="1">
        <v>-856.61000000000024</v>
      </c>
      <c r="Q336" s="1">
        <v>-862.81000000000006</v>
      </c>
      <c r="R336" s="1">
        <v>-827.37999999999988</v>
      </c>
      <c r="S336" s="1">
        <v>-841.16000000000008</v>
      </c>
      <c r="T336" s="1">
        <v>-809.15</v>
      </c>
      <c r="U336" s="1">
        <v>-758.01</v>
      </c>
      <c r="V336" s="1">
        <v>-726.52</v>
      </c>
      <c r="W336" s="1">
        <v>-730.9899999999999</v>
      </c>
      <c r="X336" s="1">
        <v>-698.63</v>
      </c>
      <c r="Y336" s="1">
        <v>-668.32999999999993</v>
      </c>
      <c r="Z336" t="s">
        <v>544</v>
      </c>
    </row>
    <row r="337" spans="1:26" x14ac:dyDescent="0.55000000000000004">
      <c r="A337" t="str">
        <f>VLOOKUP(B337,[1]jurisdictions!$E$1:$F$65536,2,FALSE)</f>
        <v>DS600019</v>
      </c>
      <c r="B337" t="s">
        <v>324</v>
      </c>
      <c r="C337" s="1">
        <v>-3021.9700000000003</v>
      </c>
      <c r="D337" s="1">
        <v>-2617.1999999999998</v>
      </c>
      <c r="E337" s="1">
        <v>-2525.8599999999997</v>
      </c>
      <c r="F337" s="1">
        <v>-2503.6699999999996</v>
      </c>
      <c r="G337" s="1">
        <v>-2456.1400000000003</v>
      </c>
      <c r="H337" s="1">
        <v>-2370.98</v>
      </c>
      <c r="I337" s="1">
        <v>-2217.5899999999992</v>
      </c>
      <c r="J337" s="1">
        <v>-2644.92</v>
      </c>
      <c r="K337" s="1">
        <v>-2456.59</v>
      </c>
      <c r="L337" s="1">
        <v>-2329.4299999999998</v>
      </c>
      <c r="M337" s="1">
        <v>-2133.7000000000003</v>
      </c>
      <c r="N337" s="1">
        <v>-2033.6200000000001</v>
      </c>
      <c r="O337" s="1">
        <v>-1980.71</v>
      </c>
      <c r="P337" s="1">
        <v>-1989.14</v>
      </c>
      <c r="Q337" s="1">
        <v>-1941.0099999999998</v>
      </c>
      <c r="R337" s="1">
        <v>-1886.9099999999999</v>
      </c>
      <c r="S337" s="1">
        <v>-1971.6999999999998</v>
      </c>
      <c r="T337" s="1">
        <v>-2000.51</v>
      </c>
      <c r="U337" s="1">
        <v>-2028.7199999999998</v>
      </c>
      <c r="V337" s="1">
        <v>-1964.2099999999996</v>
      </c>
      <c r="W337" s="1">
        <v>-1947.3699999999997</v>
      </c>
      <c r="X337" s="1">
        <v>-1971.1299999999999</v>
      </c>
      <c r="Y337" s="1">
        <v>-1926.8600000000001</v>
      </c>
      <c r="Z337" t="s">
        <v>544</v>
      </c>
    </row>
    <row r="338" spans="1:26" x14ac:dyDescent="0.55000000000000004">
      <c r="A338" t="str">
        <f>VLOOKUP(B338,[1]jurisdictions!$E$1:$F$65536,2,FALSE)</f>
        <v>DS600020</v>
      </c>
      <c r="B338" t="s">
        <v>325</v>
      </c>
      <c r="C338" s="1">
        <v>-10997.660000000002</v>
      </c>
      <c r="D338" s="1">
        <v>-8899.1500000000015</v>
      </c>
      <c r="E338" s="1">
        <v>-7620.2199999999993</v>
      </c>
      <c r="F338" s="1">
        <v>-7369.19</v>
      </c>
      <c r="G338" s="1">
        <v>-7644.43</v>
      </c>
      <c r="H338" s="1">
        <v>-7141.66</v>
      </c>
      <c r="I338" s="1">
        <v>-6663.65</v>
      </c>
      <c r="J338" s="1">
        <v>-7662.08</v>
      </c>
      <c r="K338" s="1">
        <v>-7158.15</v>
      </c>
      <c r="L338" s="1">
        <v>-6887.2199999999993</v>
      </c>
      <c r="M338" s="1">
        <v>-6738.75</v>
      </c>
      <c r="N338" s="1">
        <v>-6329.38</v>
      </c>
      <c r="O338" s="1">
        <v>-5661.87</v>
      </c>
      <c r="P338" s="1">
        <v>-5670.25</v>
      </c>
      <c r="Q338" s="1">
        <v>-5835.5199999999995</v>
      </c>
      <c r="R338" s="1">
        <v>-5784.42</v>
      </c>
      <c r="S338" s="1">
        <v>-6217.4099999999989</v>
      </c>
      <c r="T338" s="1">
        <v>-6531.76</v>
      </c>
      <c r="U338" s="1">
        <v>-6956.0700000000006</v>
      </c>
      <c r="V338" s="1">
        <v>-6976.9900000000007</v>
      </c>
      <c r="W338" s="1">
        <v>-5751.63</v>
      </c>
      <c r="X338" s="1">
        <v>-5499.35</v>
      </c>
      <c r="Y338" s="1">
        <v>-5331.9</v>
      </c>
      <c r="Z338" t="s">
        <v>544</v>
      </c>
    </row>
    <row r="339" spans="1:26" x14ac:dyDescent="0.55000000000000004">
      <c r="A339" t="str">
        <f>VLOOKUP(B339,[1]jurisdictions!$E$1:$F$65536,2,FALSE)</f>
        <v>DS600021</v>
      </c>
      <c r="B339" t="s">
        <v>326</v>
      </c>
      <c r="C339" s="1">
        <v>-3162.8700000000003</v>
      </c>
      <c r="D339" s="1">
        <v>-2583.1800000000003</v>
      </c>
      <c r="E339" s="1">
        <v>-2362.69</v>
      </c>
      <c r="F339" s="1">
        <v>-2300.1600000000003</v>
      </c>
      <c r="G339" s="1">
        <v>-2310.9299999999998</v>
      </c>
      <c r="H339" s="1">
        <v>-2184.04</v>
      </c>
      <c r="I339" s="1">
        <v>-1846.8299999999997</v>
      </c>
      <c r="J339" s="1">
        <v>-2218.9100000000003</v>
      </c>
      <c r="K339" s="1">
        <v>-2078.2799999999997</v>
      </c>
      <c r="L339" s="1">
        <v>-1992.8999999999999</v>
      </c>
      <c r="M339" s="1">
        <v>-1888.4200000000003</v>
      </c>
      <c r="N339" s="1">
        <v>-1764.7399999999998</v>
      </c>
      <c r="O339" s="1">
        <v>-1591.44</v>
      </c>
      <c r="P339" s="1">
        <v>-1707.4700000000003</v>
      </c>
      <c r="Q339" s="1">
        <v>-1548.9499999999998</v>
      </c>
      <c r="R339" s="1">
        <v>-1422.8</v>
      </c>
      <c r="S339" s="1">
        <v>-1363.82</v>
      </c>
      <c r="T339" s="1">
        <v>-1544.0199999999998</v>
      </c>
      <c r="U339" s="1">
        <v>-1892.3600000000001</v>
      </c>
      <c r="V339" s="1">
        <v>-1811.1899999999998</v>
      </c>
      <c r="W339" s="1">
        <v>-1928.45</v>
      </c>
      <c r="X339" s="1">
        <v>-2019.7200000000003</v>
      </c>
      <c r="Y339" s="1">
        <v>-1920.3000000000002</v>
      </c>
      <c r="Z339" t="s">
        <v>544</v>
      </c>
    </row>
    <row r="340" spans="1:26" x14ac:dyDescent="0.55000000000000004">
      <c r="A340" t="str">
        <f>VLOOKUP(B340,[1]jurisdictions!$E$1:$F$65536,2,FALSE)</f>
        <v>DS600022</v>
      </c>
      <c r="B340" t="s">
        <v>327</v>
      </c>
      <c r="C340" s="1">
        <v>-110.41</v>
      </c>
      <c r="D340" s="1">
        <v>-117.34</v>
      </c>
      <c r="E340" s="1">
        <v>-100.28999999999999</v>
      </c>
      <c r="F340" s="1">
        <v>-79.13000000000001</v>
      </c>
      <c r="G340" s="1">
        <v>-80.720000000000013</v>
      </c>
      <c r="H340" s="1">
        <v>-71.819999999999993</v>
      </c>
      <c r="I340" s="1">
        <v>-75.88</v>
      </c>
      <c r="J340" s="1">
        <v>-116.14</v>
      </c>
      <c r="K340" s="1">
        <v>-93.28</v>
      </c>
      <c r="L340" s="1">
        <v>-98.250000000000014</v>
      </c>
      <c r="M340" s="1">
        <v>-94.05</v>
      </c>
      <c r="N340" s="1">
        <v>-88.98</v>
      </c>
      <c r="O340" s="1">
        <v>-91.96</v>
      </c>
      <c r="P340" s="1">
        <v>-99.74</v>
      </c>
      <c r="Q340" s="1">
        <v>-100.78</v>
      </c>
      <c r="R340" s="1">
        <v>-89.72999999999999</v>
      </c>
      <c r="S340" s="1">
        <v>-95.69</v>
      </c>
      <c r="T340" s="1">
        <v>-98.560000000000016</v>
      </c>
      <c r="U340" s="1">
        <v>-102.08</v>
      </c>
      <c r="V340" s="1">
        <v>-108.59</v>
      </c>
      <c r="W340" s="1">
        <v>-111.57000000000001</v>
      </c>
      <c r="X340" s="1">
        <v>-155.02999999999997</v>
      </c>
      <c r="Y340" s="1">
        <v>-73.22</v>
      </c>
      <c r="Z340" t="s">
        <v>544</v>
      </c>
    </row>
    <row r="341" spans="1:26" x14ac:dyDescent="0.55000000000000004">
      <c r="A341" t="str">
        <f>VLOOKUP(B341,[1]jurisdictions!$E$1:$F$65536,2,FALSE)</f>
        <v>DS600023</v>
      </c>
      <c r="B341" t="s">
        <v>328</v>
      </c>
      <c r="C341" s="1">
        <v>-931.66000000000008</v>
      </c>
      <c r="D341" s="1">
        <v>-785.37000000000012</v>
      </c>
      <c r="E341" s="1">
        <v>-751.81</v>
      </c>
      <c r="F341" s="1">
        <v>-710.84999999999991</v>
      </c>
      <c r="G341" s="1">
        <v>-728.11000000000013</v>
      </c>
      <c r="H341" s="1">
        <v>-697.0200000000001</v>
      </c>
      <c r="I341" s="1">
        <v>-672.86</v>
      </c>
      <c r="J341" s="1">
        <v>-905.33999999999992</v>
      </c>
      <c r="K341" s="1">
        <v>-874.92000000000007</v>
      </c>
      <c r="L341" s="1">
        <v>-793.71</v>
      </c>
      <c r="M341" s="1">
        <v>-648.81999999999994</v>
      </c>
      <c r="N341" s="1">
        <v>-583.1099999999999</v>
      </c>
      <c r="O341" s="1">
        <v>-581.52</v>
      </c>
      <c r="P341" s="1">
        <v>-547.2600000000001</v>
      </c>
      <c r="Q341" s="1">
        <v>-552.36000000000013</v>
      </c>
      <c r="R341" s="1">
        <v>-524.91</v>
      </c>
      <c r="S341" s="1">
        <v>-525.58999999999992</v>
      </c>
      <c r="T341" s="1">
        <v>-537.87</v>
      </c>
      <c r="U341" s="1">
        <v>-528.63</v>
      </c>
      <c r="V341" s="1">
        <v>-540.12</v>
      </c>
      <c r="W341" s="1">
        <v>-558.62999999999988</v>
      </c>
      <c r="X341" s="1">
        <v>-499.53</v>
      </c>
      <c r="Y341" s="1">
        <v>-491.65999999999991</v>
      </c>
      <c r="Z341" t="s">
        <v>544</v>
      </c>
    </row>
    <row r="342" spans="1:26" x14ac:dyDescent="0.55000000000000004">
      <c r="A342" t="str">
        <f>VLOOKUP(B342,[1]jurisdictions!$E$1:$F$65536,2,FALSE)</f>
        <v>DS600024</v>
      </c>
      <c r="B342" t="s">
        <v>329</v>
      </c>
      <c r="C342" s="1">
        <v>-5179.1200000000008</v>
      </c>
      <c r="D342" s="1">
        <v>-4079.9199999999992</v>
      </c>
      <c r="E342" s="1">
        <v>-3957.7700000000004</v>
      </c>
      <c r="F342" s="1">
        <v>-3517.3300000000004</v>
      </c>
      <c r="G342" s="1">
        <v>-3532</v>
      </c>
      <c r="H342" s="1">
        <v>-3315.0499999999997</v>
      </c>
      <c r="I342" s="1">
        <v>-3329.2100000000005</v>
      </c>
      <c r="J342" s="1">
        <v>-4575.38</v>
      </c>
      <c r="K342" s="1">
        <v>-4498.3399999999992</v>
      </c>
      <c r="L342" s="1">
        <v>-4458.3</v>
      </c>
      <c r="M342" s="1">
        <v>-4274.66</v>
      </c>
      <c r="N342" s="1">
        <v>-4192.12</v>
      </c>
      <c r="O342" s="1">
        <v>-4109.01</v>
      </c>
      <c r="P342" s="1">
        <v>-4022.5599999999995</v>
      </c>
      <c r="Q342" s="1">
        <v>-4098.7400000000007</v>
      </c>
      <c r="R342" s="1">
        <v>-4384.55</v>
      </c>
      <c r="S342" s="1">
        <v>-5063.4999999999991</v>
      </c>
      <c r="T342" s="1">
        <v>-5434.07</v>
      </c>
      <c r="U342" s="1">
        <v>-5311.0500000000011</v>
      </c>
      <c r="V342" s="1">
        <v>-5050.8599999999997</v>
      </c>
      <c r="W342" s="1">
        <v>-5074.3599999999997</v>
      </c>
      <c r="X342" s="1">
        <v>-5076.41</v>
      </c>
      <c r="Y342" s="1">
        <v>-4907.4000000000005</v>
      </c>
      <c r="Z342" t="s">
        <v>544</v>
      </c>
    </row>
    <row r="343" spans="1:26" x14ac:dyDescent="0.55000000000000004">
      <c r="A343" t="str">
        <f>VLOOKUP(B343,[1]jurisdictions!$E$1:$F$65536,2,FALSE)</f>
        <v>DS600025</v>
      </c>
      <c r="B343" t="s">
        <v>330</v>
      </c>
      <c r="C343" s="1">
        <v>-260.5</v>
      </c>
      <c r="D343" s="1">
        <v>-216.46</v>
      </c>
      <c r="E343" s="1">
        <v>-201.54000000000002</v>
      </c>
      <c r="F343" s="1">
        <v>-179.07999999999998</v>
      </c>
      <c r="G343" s="1">
        <v>-182.82999999999998</v>
      </c>
      <c r="H343" s="1">
        <v>-181.48000000000002</v>
      </c>
      <c r="I343" s="1">
        <v>-198.68</v>
      </c>
      <c r="J343" s="1">
        <v>-280.89000000000004</v>
      </c>
      <c r="K343" s="1">
        <v>-273.53000000000003</v>
      </c>
      <c r="L343" s="1">
        <v>-270.65000000000003</v>
      </c>
      <c r="M343" s="1">
        <v>-272.24999999999994</v>
      </c>
      <c r="N343" s="1">
        <v>-290.88</v>
      </c>
      <c r="O343" s="1">
        <v>-290.16000000000003</v>
      </c>
      <c r="P343" s="1">
        <v>-288.91000000000003</v>
      </c>
      <c r="Q343" s="1">
        <v>-287.72999999999996</v>
      </c>
      <c r="R343" s="1">
        <v>-282.85999999999996</v>
      </c>
      <c r="S343" s="1">
        <v>-312.27</v>
      </c>
      <c r="T343" s="1">
        <v>-315.44</v>
      </c>
      <c r="U343" s="1">
        <v>-297.42</v>
      </c>
      <c r="V343" s="1">
        <v>-299.07999999999993</v>
      </c>
      <c r="W343" s="1">
        <v>-319.95000000000005</v>
      </c>
      <c r="X343" s="1">
        <v>-329.5</v>
      </c>
      <c r="Y343" s="1">
        <v>-259.72000000000003</v>
      </c>
      <c r="Z343" t="s">
        <v>544</v>
      </c>
    </row>
    <row r="344" spans="1:26" x14ac:dyDescent="0.55000000000000004">
      <c r="A344" t="str">
        <f>VLOOKUP(B344,[1]jurisdictions!$E$1:$F$65536,2,FALSE)</f>
        <v>DS600026</v>
      </c>
      <c r="B344" t="s">
        <v>331</v>
      </c>
      <c r="C344" s="1">
        <v>-989.84999999999991</v>
      </c>
      <c r="D344" s="1">
        <v>-878.2299999999999</v>
      </c>
      <c r="E344" s="1">
        <v>-863.35000000000014</v>
      </c>
      <c r="F344" s="1">
        <v>-871.82999999999993</v>
      </c>
      <c r="G344" s="1">
        <v>-929.91999999999985</v>
      </c>
      <c r="H344" s="1">
        <v>-866.31999999999994</v>
      </c>
      <c r="I344" s="1">
        <v>-852.84000000000015</v>
      </c>
      <c r="J344" s="1">
        <v>-1020.7600000000001</v>
      </c>
      <c r="K344" s="1">
        <v>-887.79000000000008</v>
      </c>
      <c r="L344" s="1">
        <v>-804.99</v>
      </c>
      <c r="M344" s="1">
        <v>-760.49</v>
      </c>
      <c r="N344" s="1">
        <v>-712.36</v>
      </c>
      <c r="O344" s="1">
        <v>-631.78</v>
      </c>
      <c r="P344" s="1">
        <v>-601.04000000000008</v>
      </c>
      <c r="Q344" s="1">
        <v>-581.27</v>
      </c>
      <c r="R344" s="1">
        <v>-534.05999999999995</v>
      </c>
      <c r="S344" s="1">
        <v>-571.80999999999995</v>
      </c>
      <c r="T344" s="1">
        <v>-554.02</v>
      </c>
      <c r="U344" s="1">
        <v>-727.81000000000006</v>
      </c>
      <c r="V344" s="1">
        <v>-552.79999999999995</v>
      </c>
      <c r="W344" s="1">
        <v>-545.46</v>
      </c>
      <c r="X344" s="1">
        <v>-540.32999999999993</v>
      </c>
      <c r="Y344" s="1">
        <v>-526.94999999999993</v>
      </c>
      <c r="Z344" t="s">
        <v>544</v>
      </c>
    </row>
    <row r="345" spans="1:26" x14ac:dyDescent="0.55000000000000004">
      <c r="A345" t="str">
        <f>VLOOKUP(B345,[1]jurisdictions!$E$1:$F$65536,2,FALSE)</f>
        <v>DS600027</v>
      </c>
      <c r="B345" t="s">
        <v>332</v>
      </c>
      <c r="C345" s="1">
        <v>-9399.92</v>
      </c>
      <c r="D345" s="1">
        <v>-6645.3300000000008</v>
      </c>
      <c r="E345" s="1">
        <v>-6090.2099999999991</v>
      </c>
      <c r="F345" s="1">
        <v>-5375.4599999999991</v>
      </c>
      <c r="G345" s="1">
        <v>-5066.6299999999992</v>
      </c>
      <c r="H345" s="1">
        <v>-4841.5099999999993</v>
      </c>
      <c r="I345" s="1">
        <v>-5148.37</v>
      </c>
      <c r="J345" s="1">
        <v>-6761.57</v>
      </c>
      <c r="K345" s="1">
        <v>-6390.8099999999995</v>
      </c>
      <c r="L345" s="1">
        <v>-6530.54</v>
      </c>
      <c r="M345" s="1">
        <v>-6494.87</v>
      </c>
      <c r="N345" s="1">
        <v>-6566.420000000001</v>
      </c>
      <c r="O345" s="1">
        <v>-6687.2799999999988</v>
      </c>
      <c r="P345" s="1">
        <v>-6752.6700000000019</v>
      </c>
      <c r="Q345" s="1">
        <v>-6704.34</v>
      </c>
      <c r="R345" s="1">
        <v>-6680.9000000000005</v>
      </c>
      <c r="S345" s="1">
        <v>-7245.5899999999992</v>
      </c>
      <c r="T345" s="1">
        <v>-7618.0499999999993</v>
      </c>
      <c r="U345" s="1">
        <v>-7723.9699999999993</v>
      </c>
      <c r="V345" s="1">
        <v>-7535.76</v>
      </c>
      <c r="W345" s="1">
        <v>-7536.2499999999991</v>
      </c>
      <c r="X345" s="1">
        <v>-7639.2599999999993</v>
      </c>
      <c r="Y345" s="1">
        <v>-7869.4999999999982</v>
      </c>
      <c r="Z345" t="s">
        <v>544</v>
      </c>
    </row>
    <row r="346" spans="1:26" x14ac:dyDescent="0.55000000000000004">
      <c r="A346" t="str">
        <f>VLOOKUP(B346,[1]jurisdictions!$E$1:$F$65536,2,FALSE)</f>
        <v>DS600028</v>
      </c>
      <c r="B346" t="s">
        <v>333</v>
      </c>
      <c r="C346" s="1">
        <v>-4674.0200000000004</v>
      </c>
      <c r="D346" s="1">
        <v>-3793.55</v>
      </c>
      <c r="E346" s="1">
        <v>-3432.62</v>
      </c>
      <c r="F346" s="1">
        <v>-3369.58</v>
      </c>
      <c r="G346" s="1">
        <v>-3689.9</v>
      </c>
      <c r="H346" s="1">
        <v>-3726.7999999999997</v>
      </c>
      <c r="I346" s="1">
        <v>-4107.9799999999996</v>
      </c>
      <c r="J346" s="1">
        <v>-5943.13</v>
      </c>
      <c r="K346" s="1">
        <v>-5711.29</v>
      </c>
      <c r="L346" s="1">
        <v>-5619.5899999999992</v>
      </c>
      <c r="M346" s="1">
        <v>-9735.8799999999992</v>
      </c>
      <c r="N346" s="1">
        <v>-12726.25</v>
      </c>
      <c r="O346" s="1">
        <v>-13203.689999999999</v>
      </c>
      <c r="P346" s="1">
        <v>-13159.470000000001</v>
      </c>
      <c r="Q346" s="1">
        <v>-13481.419999999998</v>
      </c>
      <c r="R346" s="1">
        <v>-13485.32</v>
      </c>
      <c r="S346" s="1">
        <v>-14568.75</v>
      </c>
      <c r="T346" s="1">
        <v>-14587.079999999998</v>
      </c>
      <c r="U346" s="1">
        <v>-14057.470000000001</v>
      </c>
      <c r="V346" s="1">
        <v>-14182.059999999998</v>
      </c>
      <c r="W346" s="1">
        <v>-14548.29</v>
      </c>
      <c r="X346" s="1">
        <v>-13919.18</v>
      </c>
      <c r="Y346" s="1">
        <v>-14367.119999999997</v>
      </c>
      <c r="Z346" t="s">
        <v>544</v>
      </c>
    </row>
    <row r="347" spans="1:26" x14ac:dyDescent="0.55000000000000004">
      <c r="A347" t="str">
        <f>VLOOKUP(B347,[1]jurisdictions!$E$1:$F$65536,2,FALSE)</f>
        <v>DS600029</v>
      </c>
      <c r="B347" t="s">
        <v>334</v>
      </c>
      <c r="C347" s="1">
        <v>-594.5200000000001</v>
      </c>
      <c r="D347" s="1">
        <v>-571.61999999999989</v>
      </c>
      <c r="E347" s="1">
        <v>-499.52000000000004</v>
      </c>
      <c r="F347" s="1">
        <v>-440.27000000000004</v>
      </c>
      <c r="G347" s="1">
        <v>-415.33000000000004</v>
      </c>
      <c r="H347" s="1">
        <v>-467.81</v>
      </c>
      <c r="I347" s="1">
        <v>-382.53000000000003</v>
      </c>
      <c r="J347" s="1">
        <v>-365.21000000000009</v>
      </c>
      <c r="K347" s="1">
        <v>-335.98</v>
      </c>
      <c r="L347" s="1">
        <v>-500.6</v>
      </c>
      <c r="M347" s="1">
        <v>-534.20000000000005</v>
      </c>
      <c r="N347" s="1">
        <v>-514.57000000000005</v>
      </c>
      <c r="O347" s="1">
        <v>-512.8599999999999</v>
      </c>
      <c r="P347" s="1">
        <v>-516.93000000000006</v>
      </c>
      <c r="Q347" s="1">
        <v>-536.32999999999993</v>
      </c>
      <c r="R347" s="1">
        <v>-505.76</v>
      </c>
      <c r="S347" s="1">
        <v>-545.49</v>
      </c>
      <c r="T347" s="1">
        <v>-546.58000000000004</v>
      </c>
      <c r="U347" s="1">
        <v>-548.49</v>
      </c>
      <c r="V347" s="1">
        <v>-516.29999999999995</v>
      </c>
      <c r="W347" s="1">
        <v>-526.95999999999992</v>
      </c>
      <c r="X347" s="1">
        <v>-499.28</v>
      </c>
      <c r="Y347" s="1">
        <v>-432.71</v>
      </c>
      <c r="Z347" t="s">
        <v>544</v>
      </c>
    </row>
    <row r="348" spans="1:26" x14ac:dyDescent="0.55000000000000004">
      <c r="A348" t="str">
        <f>VLOOKUP(B348,[1]jurisdictions!$E$1:$F$65536,2,FALSE)</f>
        <v>DS600030</v>
      </c>
      <c r="B348" t="s">
        <v>335</v>
      </c>
      <c r="C348" s="1">
        <v>-2926.39</v>
      </c>
      <c r="D348" s="1">
        <v>-2472.48</v>
      </c>
      <c r="E348" s="1">
        <v>-2577.1200000000003</v>
      </c>
      <c r="F348" s="1">
        <v>-2553.9500000000003</v>
      </c>
      <c r="G348" s="1">
        <v>-2792.32</v>
      </c>
      <c r="H348" s="1">
        <v>-2804.16</v>
      </c>
      <c r="I348" s="1">
        <v>-2763.7799999999997</v>
      </c>
      <c r="J348" s="1">
        <v>-3641.3900000000003</v>
      </c>
      <c r="K348" s="1">
        <v>-3736.84</v>
      </c>
      <c r="L348" s="1">
        <v>-3778.3900000000003</v>
      </c>
      <c r="M348" s="1">
        <v>-3690.1500000000005</v>
      </c>
      <c r="N348" s="1">
        <v>-3311.5499999999997</v>
      </c>
      <c r="O348" s="1">
        <v>-3307.4599999999996</v>
      </c>
      <c r="P348" s="1">
        <v>-3269.04</v>
      </c>
      <c r="Q348" s="1">
        <v>-3393.7499999999995</v>
      </c>
      <c r="R348" s="1">
        <v>-3366.5299999999997</v>
      </c>
      <c r="S348" s="1">
        <v>-3368.7799999999997</v>
      </c>
      <c r="T348" s="1">
        <v>-3218.82</v>
      </c>
      <c r="U348" s="1">
        <v>-3192.91</v>
      </c>
      <c r="V348" s="1">
        <v>-3717.9500000000003</v>
      </c>
      <c r="W348" s="1">
        <v>-3858.51</v>
      </c>
      <c r="X348" s="1">
        <v>-3967.33</v>
      </c>
      <c r="Y348" s="1">
        <v>-3510.1600000000003</v>
      </c>
      <c r="Z348" t="s">
        <v>544</v>
      </c>
    </row>
    <row r="349" spans="1:26" x14ac:dyDescent="0.55000000000000004">
      <c r="A349" t="str">
        <f>VLOOKUP(B349,[1]jurisdictions!$E$1:$F$65536,2,FALSE)</f>
        <v>DS600031</v>
      </c>
      <c r="B349" t="s">
        <v>336</v>
      </c>
      <c r="C349" s="1">
        <v>-10201.86</v>
      </c>
      <c r="D349" s="1">
        <v>-8431.59</v>
      </c>
      <c r="E349" s="1">
        <v>-8213.17</v>
      </c>
      <c r="F349" s="1">
        <v>-7745.13</v>
      </c>
      <c r="G349" s="1">
        <v>-7900.62</v>
      </c>
      <c r="H349" s="1">
        <v>-7533.9100000000008</v>
      </c>
      <c r="I349" s="1">
        <v>-7558.15</v>
      </c>
      <c r="J349" s="1">
        <v>-9203.06</v>
      </c>
      <c r="K349" s="1">
        <v>-8744.3700000000008</v>
      </c>
      <c r="L349" s="1">
        <v>-8511.6200000000008</v>
      </c>
      <c r="M349" s="1">
        <v>-8170.0300000000007</v>
      </c>
      <c r="N349" s="1">
        <v>-7938.4999999999991</v>
      </c>
      <c r="O349" s="1">
        <v>-7414.46</v>
      </c>
      <c r="P349" s="1">
        <v>-7701.09</v>
      </c>
      <c r="Q349" s="1">
        <v>-6710.3099999999995</v>
      </c>
      <c r="R349" s="1">
        <v>-7151.11</v>
      </c>
      <c r="S349" s="1">
        <v>-7602.1399999999994</v>
      </c>
      <c r="T349" s="1">
        <v>-8015.8</v>
      </c>
      <c r="U349" s="1">
        <v>-7866.4500000000016</v>
      </c>
      <c r="V349" s="1">
        <v>-7775.73</v>
      </c>
      <c r="W349" s="1">
        <v>-7800.9199999999983</v>
      </c>
      <c r="X349" s="1">
        <v>-7791.329999999999</v>
      </c>
      <c r="Y349" s="1">
        <v>-7622.52</v>
      </c>
      <c r="Z349" t="s">
        <v>544</v>
      </c>
    </row>
    <row r="350" spans="1:26" x14ac:dyDescent="0.55000000000000004">
      <c r="A350" t="str">
        <f>VLOOKUP(B350,[1]jurisdictions!$E$1:$F$65536,2,FALSE)</f>
        <v>DS600032</v>
      </c>
      <c r="B350" t="s">
        <v>337</v>
      </c>
      <c r="C350" s="1">
        <v>-6893.31</v>
      </c>
      <c r="D350" s="1">
        <v>-5974.3799999999983</v>
      </c>
      <c r="E350" s="1">
        <v>-6612.59</v>
      </c>
      <c r="F350" s="1">
        <v>-6778.22</v>
      </c>
      <c r="G350" s="1">
        <v>-6673.19</v>
      </c>
      <c r="H350" s="1">
        <v>-6506.46</v>
      </c>
      <c r="I350" s="1">
        <v>-6437.94</v>
      </c>
      <c r="J350" s="1">
        <v>-8419.7799999999988</v>
      </c>
      <c r="K350" s="1">
        <v>-8268.510000000002</v>
      </c>
      <c r="L350" s="1">
        <v>-8222.5499999999993</v>
      </c>
      <c r="M350" s="1">
        <v>-8076.2</v>
      </c>
      <c r="N350" s="1">
        <v>-8030.6900000000005</v>
      </c>
      <c r="O350" s="1">
        <v>-7938.83</v>
      </c>
      <c r="P350" s="1">
        <v>-7818.7</v>
      </c>
      <c r="Q350" s="1">
        <v>-7733.09</v>
      </c>
      <c r="R350" s="1">
        <v>-7456.69</v>
      </c>
      <c r="S350" s="1">
        <v>-7587.8200000000006</v>
      </c>
      <c r="T350" s="1">
        <v>-7302.2900000000009</v>
      </c>
      <c r="U350" s="1">
        <v>-7386.7000000000007</v>
      </c>
      <c r="V350" s="1">
        <v>-7040.7799999999988</v>
      </c>
      <c r="W350" s="1">
        <v>-7276.6900000000005</v>
      </c>
      <c r="X350" s="1">
        <v>-6857.1699999999992</v>
      </c>
      <c r="Y350" s="1">
        <v>-6550.89</v>
      </c>
      <c r="Z350" t="s">
        <v>544</v>
      </c>
    </row>
    <row r="351" spans="1:26" x14ac:dyDescent="0.55000000000000004">
      <c r="A351" t="str">
        <f>VLOOKUP(B351,[1]jurisdictions!$E$1:$F$65536,2,FALSE)</f>
        <v>DS600033</v>
      </c>
      <c r="B351" t="s">
        <v>338</v>
      </c>
      <c r="C351" s="1">
        <v>-625.88</v>
      </c>
      <c r="D351" s="1">
        <v>-494.19999999999993</v>
      </c>
      <c r="E351" s="1">
        <v>-465.26</v>
      </c>
      <c r="F351" s="1">
        <v>-443.98999999999995</v>
      </c>
      <c r="G351" s="1">
        <v>-455.59</v>
      </c>
      <c r="H351" s="1">
        <v>-614.35999999999979</v>
      </c>
      <c r="I351" s="1">
        <v>-723.9</v>
      </c>
      <c r="J351" s="1">
        <v>-884.65</v>
      </c>
      <c r="K351" s="1">
        <v>-812.67</v>
      </c>
      <c r="L351" s="1">
        <v>-459.68000000000006</v>
      </c>
      <c r="M351" s="1">
        <v>-393.80999999999995</v>
      </c>
      <c r="N351" s="1">
        <v>-346.84000000000003</v>
      </c>
      <c r="O351" s="1">
        <v>-322.94</v>
      </c>
      <c r="P351" s="1">
        <v>-334.63</v>
      </c>
      <c r="Q351" s="1">
        <v>-368.24000000000007</v>
      </c>
      <c r="R351" s="1">
        <v>-353.24</v>
      </c>
      <c r="S351" s="1">
        <v>-376.16999999999996</v>
      </c>
      <c r="T351" s="1">
        <v>-352.57</v>
      </c>
      <c r="U351" s="1">
        <v>-405.34999999999997</v>
      </c>
      <c r="V351" s="1">
        <v>-364.25</v>
      </c>
      <c r="W351" s="1">
        <v>-379.75000000000006</v>
      </c>
      <c r="X351" s="1">
        <v>-384.27</v>
      </c>
      <c r="Y351" s="1">
        <v>-355.95999999999992</v>
      </c>
      <c r="Z351" t="s">
        <v>544</v>
      </c>
    </row>
    <row r="352" spans="1:26" x14ac:dyDescent="0.55000000000000004">
      <c r="A352" t="str">
        <f>VLOOKUP(B352,[1]jurisdictions!$E$1:$F$65536,2,FALSE)</f>
        <v>DS600034</v>
      </c>
      <c r="B352" t="s">
        <v>339</v>
      </c>
      <c r="C352" s="1">
        <v>-582.29000000000019</v>
      </c>
      <c r="D352" s="1">
        <v>-458.71000000000009</v>
      </c>
      <c r="E352" s="1">
        <v>-473.55999999999995</v>
      </c>
      <c r="F352" s="1">
        <v>-429.95</v>
      </c>
      <c r="G352" s="1">
        <v>-435.24</v>
      </c>
      <c r="H352" s="1">
        <v>-425.75000000000006</v>
      </c>
      <c r="I352" s="1">
        <v>-317.87</v>
      </c>
      <c r="J352" s="1">
        <v>-483.15000000000003</v>
      </c>
      <c r="K352" s="1">
        <v>-411.23000000000008</v>
      </c>
      <c r="L352" s="1">
        <v>-359.27</v>
      </c>
      <c r="M352" s="1">
        <v>-313.39999999999998</v>
      </c>
      <c r="N352" s="1">
        <v>-299.81</v>
      </c>
      <c r="O352" s="1">
        <v>-291.45</v>
      </c>
      <c r="P352" s="1">
        <v>-285.70999999999998</v>
      </c>
      <c r="Q352" s="1">
        <v>-277.94</v>
      </c>
      <c r="R352" s="1">
        <v>-251.16000000000003</v>
      </c>
      <c r="S352" s="1">
        <v>-260.44</v>
      </c>
      <c r="T352" s="1">
        <v>-277.94</v>
      </c>
      <c r="U352" s="1">
        <v>-494.78999999999996</v>
      </c>
      <c r="V352" s="1">
        <v>-627.72000000000014</v>
      </c>
      <c r="W352" s="1">
        <v>-608.11</v>
      </c>
      <c r="X352" s="1">
        <v>-566.37</v>
      </c>
      <c r="Y352" s="1">
        <v>-548.50000000000011</v>
      </c>
      <c r="Z352" t="s">
        <v>544</v>
      </c>
    </row>
    <row r="353" spans="1:26" x14ac:dyDescent="0.55000000000000004">
      <c r="A353" t="str">
        <f>VLOOKUP(B353,[1]jurisdictions!$E$1:$F$65536,2,FALSE)</f>
        <v>DS600035</v>
      </c>
      <c r="B353" t="s">
        <v>340</v>
      </c>
      <c r="C353" s="1">
        <v>-2115.69</v>
      </c>
      <c r="D353" s="1">
        <v>-1792.22</v>
      </c>
      <c r="E353" s="1">
        <v>-1733.09</v>
      </c>
      <c r="F353" s="1">
        <v>-1577.28</v>
      </c>
      <c r="G353" s="1">
        <v>-1541.7199999999998</v>
      </c>
      <c r="H353" s="1">
        <v>-1486.9</v>
      </c>
      <c r="I353" s="1">
        <v>-1505.3599999999997</v>
      </c>
      <c r="J353" s="1">
        <v>-2074.5100000000002</v>
      </c>
      <c r="K353" s="1">
        <v>-2037.3100000000002</v>
      </c>
      <c r="L353" s="1">
        <v>-2043.7100000000003</v>
      </c>
      <c r="M353" s="1">
        <v>-1949.36</v>
      </c>
      <c r="N353" s="1">
        <v>-1972.1700000000003</v>
      </c>
      <c r="O353" s="1">
        <v>-1976.53</v>
      </c>
      <c r="P353" s="1">
        <v>-1999.0600000000004</v>
      </c>
      <c r="Q353" s="1">
        <v>-2014.5100000000002</v>
      </c>
      <c r="R353" s="1">
        <v>-2023.0800000000004</v>
      </c>
      <c r="S353" s="1">
        <v>-2156.88</v>
      </c>
      <c r="T353" s="1">
        <v>-2212.4800000000005</v>
      </c>
      <c r="U353" s="1">
        <v>-2244.33</v>
      </c>
      <c r="V353" s="1">
        <v>-2253.61</v>
      </c>
      <c r="W353" s="1">
        <v>-2366.6000000000004</v>
      </c>
      <c r="X353" s="1">
        <v>-2231.54</v>
      </c>
      <c r="Y353" s="1">
        <v>-2131.21</v>
      </c>
      <c r="Z353" t="s">
        <v>544</v>
      </c>
    </row>
    <row r="354" spans="1:26" x14ac:dyDescent="0.55000000000000004">
      <c r="A354" t="str">
        <f>VLOOKUP(B354,[1]jurisdictions!$E$1:$F$65536,2,FALSE)</f>
        <v>DS600036</v>
      </c>
      <c r="B354" t="s">
        <v>341</v>
      </c>
      <c r="C354" s="1">
        <v>-10582.189999999999</v>
      </c>
      <c r="D354" s="1">
        <v>-10070.270000000002</v>
      </c>
      <c r="E354" s="1">
        <v>-10494.45</v>
      </c>
      <c r="F354" s="1">
        <v>-10813.560000000001</v>
      </c>
      <c r="G354" s="1">
        <v>-12134.6</v>
      </c>
      <c r="H354" s="1">
        <v>-11784.369999999999</v>
      </c>
      <c r="I354" s="1">
        <v>-11892.09</v>
      </c>
      <c r="J354" s="1">
        <v>-15563.580000000002</v>
      </c>
      <c r="K354" s="1">
        <v>-15702.02</v>
      </c>
      <c r="L354" s="1">
        <v>-15581.270000000002</v>
      </c>
      <c r="M354" s="1">
        <v>-15630.020000000002</v>
      </c>
      <c r="N354" s="1">
        <v>-15743.07</v>
      </c>
      <c r="O354" s="1">
        <v>-15771.789999999997</v>
      </c>
      <c r="P354" s="1">
        <v>-15698.960000000001</v>
      </c>
      <c r="Q354" s="1">
        <v>-15671.920000000002</v>
      </c>
      <c r="R354" s="1">
        <v>-15236.430000000004</v>
      </c>
      <c r="S354" s="1">
        <v>-15888.75</v>
      </c>
      <c r="T354" s="1">
        <v>-15481.560000000001</v>
      </c>
      <c r="U354" s="1">
        <v>-14331.130000000001</v>
      </c>
      <c r="V354" s="1">
        <v>-13990.76</v>
      </c>
      <c r="W354" s="1">
        <v>-14346.24</v>
      </c>
      <c r="X354" s="1">
        <v>-15137.550000000001</v>
      </c>
      <c r="Y354" s="1">
        <v>-14917.349999999999</v>
      </c>
      <c r="Z354" t="s">
        <v>544</v>
      </c>
    </row>
    <row r="355" spans="1:26" x14ac:dyDescent="0.55000000000000004">
      <c r="A355" t="str">
        <f>VLOOKUP(B355,[1]jurisdictions!$E$1:$F$65536,2,FALSE)</f>
        <v>DS600037</v>
      </c>
      <c r="B355" t="s">
        <v>342</v>
      </c>
      <c r="C355" s="1">
        <v>-57239.61</v>
      </c>
      <c r="D355" s="1">
        <v>-45776.289999999994</v>
      </c>
      <c r="E355" s="1">
        <v>-43483.74</v>
      </c>
      <c r="F355" s="1">
        <v>-39335.909999999989</v>
      </c>
      <c r="G355" s="1">
        <v>-38204.160000000003</v>
      </c>
      <c r="H355" s="1">
        <v>-34810.689999999995</v>
      </c>
      <c r="I355" s="1">
        <v>-34881</v>
      </c>
      <c r="J355" s="1">
        <v>-43158.93</v>
      </c>
      <c r="K355" s="1">
        <v>-41403.050000000003</v>
      </c>
      <c r="L355" s="1">
        <v>-40181.11</v>
      </c>
      <c r="M355" s="1">
        <v>-39830.399999999994</v>
      </c>
      <c r="N355" s="1">
        <v>-38302.5</v>
      </c>
      <c r="O355" s="1">
        <v>-36680.51</v>
      </c>
      <c r="P355" s="1">
        <v>-36091.170000000006</v>
      </c>
      <c r="Q355" s="1">
        <v>-37543.920000000006</v>
      </c>
      <c r="R355" s="1">
        <v>-37078.310000000005</v>
      </c>
      <c r="S355" s="1">
        <v>-40308.239999999998</v>
      </c>
      <c r="T355" s="1">
        <v>-39944.57</v>
      </c>
      <c r="U355" s="1">
        <v>-37622.780000000006</v>
      </c>
      <c r="V355" s="1">
        <v>-37774.65</v>
      </c>
      <c r="W355" s="1">
        <v>-35821.649999999994</v>
      </c>
      <c r="X355" s="1">
        <v>-35333.97</v>
      </c>
      <c r="Y355" s="1">
        <v>-36117.96</v>
      </c>
      <c r="Z355" t="s">
        <v>544</v>
      </c>
    </row>
    <row r="356" spans="1:26" x14ac:dyDescent="0.55000000000000004">
      <c r="A356" t="str">
        <f>VLOOKUP(B356,[1]jurisdictions!$E$1:$F$65536,2,FALSE)</f>
        <v>DS600038</v>
      </c>
      <c r="B356" t="s">
        <v>485</v>
      </c>
      <c r="C356" s="1"/>
      <c r="D356" s="1"/>
      <c r="E356" s="1"/>
      <c r="F356" s="1"/>
      <c r="G356" s="1"/>
      <c r="H356" s="1"/>
      <c r="I356" s="1">
        <v>-111.08000000000003</v>
      </c>
      <c r="J356" s="1">
        <v>-337.78999999999996</v>
      </c>
      <c r="K356" s="1">
        <v>-1429.6699999999998</v>
      </c>
      <c r="L356" s="1">
        <v>-791.23000000000013</v>
      </c>
      <c r="M356" s="1">
        <v>-783.81</v>
      </c>
      <c r="N356" s="1">
        <v>-684.96</v>
      </c>
      <c r="O356" s="1">
        <v>-620.31000000000006</v>
      </c>
      <c r="P356" s="1">
        <v>-578.15</v>
      </c>
      <c r="Q356" s="1">
        <v>-588.04</v>
      </c>
      <c r="R356" s="1">
        <v>-574.84999999999991</v>
      </c>
      <c r="S356" s="1">
        <v>-657.83</v>
      </c>
      <c r="T356" s="1">
        <v>-755.39</v>
      </c>
      <c r="U356" s="1">
        <v>-888.96999999999991</v>
      </c>
      <c r="V356" s="1">
        <v>-733.5</v>
      </c>
      <c r="W356" s="1">
        <v>-690.74000000000012</v>
      </c>
      <c r="X356" s="1">
        <v>-629.31999999999994</v>
      </c>
      <c r="Y356" s="1">
        <v>-632.54000000000008</v>
      </c>
      <c r="Z356" t="s">
        <v>544</v>
      </c>
    </row>
    <row r="357" spans="1:26" x14ac:dyDescent="0.55000000000000004">
      <c r="A357" t="s">
        <v>576</v>
      </c>
      <c r="B357" t="s">
        <v>575</v>
      </c>
      <c r="C357" s="1"/>
      <c r="D357" s="1"/>
      <c r="E357" s="1"/>
      <c r="F357" s="1"/>
      <c r="G357" s="1"/>
      <c r="H357" s="1"/>
      <c r="I357" s="1"/>
      <c r="J357" s="1"/>
      <c r="K357" s="1"/>
      <c r="L357" s="1"/>
      <c r="M357" s="1"/>
      <c r="N357" s="1"/>
      <c r="O357" s="1"/>
      <c r="P357" s="1"/>
      <c r="Q357" s="1"/>
      <c r="R357" s="1"/>
      <c r="S357" s="1">
        <v>-80.72999999999999</v>
      </c>
      <c r="T357" s="1">
        <v>-117.61000000000001</v>
      </c>
      <c r="U357" s="1">
        <v>-111.09</v>
      </c>
      <c r="V357" s="1">
        <v>-213.75</v>
      </c>
      <c r="W357" s="1">
        <v>-350.80999999999995</v>
      </c>
      <c r="X357" s="1">
        <v>-832.8599999999999</v>
      </c>
      <c r="Y357" s="1">
        <v>-1005.1299999999999</v>
      </c>
      <c r="Z357" t="s">
        <v>544</v>
      </c>
    </row>
    <row r="358" spans="1:26" x14ac:dyDescent="0.55000000000000004">
      <c r="A358" t="str">
        <f>VLOOKUP(B358,[1]jurisdictions!$E$1:$F$65536,2,FALSE)</f>
        <v>DS601000</v>
      </c>
      <c r="B358" t="s">
        <v>343</v>
      </c>
      <c r="C358" s="1">
        <v>-137515.98000000001</v>
      </c>
      <c r="D358" s="1">
        <v>-110373.95999999999</v>
      </c>
      <c r="E358" s="1">
        <v>-132633.54999999999</v>
      </c>
      <c r="F358" s="1">
        <v>-131976.03</v>
      </c>
      <c r="G358" s="1">
        <v>-133892.52000000002</v>
      </c>
      <c r="H358" s="1">
        <v>-128702.29</v>
      </c>
      <c r="I358" s="1">
        <v>-126788.57</v>
      </c>
      <c r="J358" s="1">
        <v>-137464.76999999999</v>
      </c>
      <c r="K358" s="1">
        <v>-135197.9</v>
      </c>
      <c r="L358" s="1">
        <v>-133817.46</v>
      </c>
      <c r="M358" s="1">
        <v>-139553.78</v>
      </c>
      <c r="N358" s="1">
        <v>-154703.21999999997</v>
      </c>
      <c r="O358" s="1">
        <v>-158214.33000000002</v>
      </c>
      <c r="P358" s="1">
        <v>-159769.98000000001</v>
      </c>
      <c r="Q358" s="1">
        <v>-159658.90000000002</v>
      </c>
      <c r="R358" s="1">
        <v>-162552.65000000002</v>
      </c>
      <c r="S358" s="1">
        <v>-159802.60000000003</v>
      </c>
      <c r="T358" s="1">
        <v>-147609.24</v>
      </c>
      <c r="U358" s="1">
        <v>-136349.43</v>
      </c>
      <c r="V358" s="1">
        <v>-138347.81999999998</v>
      </c>
      <c r="W358" s="1">
        <v>-142811.03</v>
      </c>
      <c r="X358" s="1">
        <v>-141559.60999999999</v>
      </c>
      <c r="Y358" s="1">
        <v>-142449.86000000004</v>
      </c>
      <c r="Z358" t="s">
        <v>544</v>
      </c>
    </row>
    <row r="359" spans="1:26" x14ac:dyDescent="0.55000000000000004">
      <c r="A359" t="str">
        <f>VLOOKUP(B359,[1]jurisdictions!$E$1:$F$65536,2,FALSE)</f>
        <v>DS610001</v>
      </c>
      <c r="B359" t="s">
        <v>344</v>
      </c>
      <c r="C359" s="1">
        <v>-2931.7</v>
      </c>
      <c r="D359" s="1">
        <v>-2111.81</v>
      </c>
      <c r="E359" s="1">
        <v>-1790.1699999999998</v>
      </c>
      <c r="F359" s="1">
        <v>-1583.3</v>
      </c>
      <c r="G359" s="1">
        <v>-1541.4699999999998</v>
      </c>
      <c r="H359" s="1">
        <v>-1491.2599999999998</v>
      </c>
      <c r="I359" s="1">
        <v>-1444.8799999999997</v>
      </c>
      <c r="J359" s="1">
        <v>-1578.4899999999998</v>
      </c>
      <c r="K359" s="1">
        <v>-1442.4599999999998</v>
      </c>
      <c r="L359" s="1">
        <v>-1424.9500000000003</v>
      </c>
      <c r="M359" s="1">
        <v>-1566.53</v>
      </c>
      <c r="N359" s="1">
        <v>-1649.63</v>
      </c>
      <c r="O359" s="1">
        <v>-1474.0499999999997</v>
      </c>
      <c r="P359" s="1">
        <v>-1418.4000000000003</v>
      </c>
      <c r="Q359" s="1">
        <v>-1407.2399999999998</v>
      </c>
      <c r="R359" s="1">
        <v>-1219.8799999999999</v>
      </c>
      <c r="S359" s="1">
        <v>-1435.0400000000002</v>
      </c>
      <c r="T359" s="1">
        <v>-1426.81</v>
      </c>
      <c r="U359" s="1">
        <v>-1548.6599999999999</v>
      </c>
      <c r="V359" s="1">
        <v>-1691.8299999999997</v>
      </c>
      <c r="W359" s="1">
        <v>-1695.69</v>
      </c>
      <c r="X359" s="1">
        <v>-1869.62</v>
      </c>
      <c r="Y359" s="1">
        <v>-2199.81</v>
      </c>
      <c r="Z359" t="s">
        <v>545</v>
      </c>
    </row>
    <row r="360" spans="1:26" x14ac:dyDescent="0.55000000000000004">
      <c r="A360" t="str">
        <f>VLOOKUP(B360,[1]jurisdictions!$E$1:$F$65536,2,FALSE)</f>
        <v>DS610002</v>
      </c>
      <c r="B360" t="s">
        <v>345</v>
      </c>
      <c r="C360" s="1">
        <v>-7636.08</v>
      </c>
      <c r="D360" s="1">
        <v>-5972.43</v>
      </c>
      <c r="E360" s="1">
        <v>-5551.8999999999987</v>
      </c>
      <c r="F360" s="1">
        <v>-5186.2099999999991</v>
      </c>
      <c r="G360" s="1">
        <v>-4971.6100000000006</v>
      </c>
      <c r="H360" s="1">
        <v>-4935.96</v>
      </c>
      <c r="I360" s="1">
        <v>-4467.1899999999996</v>
      </c>
      <c r="J360" s="1">
        <v>-5267.1500000000005</v>
      </c>
      <c r="K360" s="1">
        <v>-5112.79</v>
      </c>
      <c r="L360" s="1">
        <v>-4925.4999999999991</v>
      </c>
      <c r="M360" s="1">
        <v>-4978.6399999999994</v>
      </c>
      <c r="N360" s="1">
        <v>-4955.8700000000008</v>
      </c>
      <c r="O360" s="1">
        <v>-4334.1600000000008</v>
      </c>
      <c r="P360" s="1">
        <v>-4131.9699999999993</v>
      </c>
      <c r="Q360" s="1">
        <v>-4273.47</v>
      </c>
      <c r="R360" s="1">
        <v>-4383.8099999999995</v>
      </c>
      <c r="S360" s="1">
        <v>-4697.3599999999997</v>
      </c>
      <c r="T360" s="1">
        <v>-4673.67</v>
      </c>
      <c r="U360" s="1">
        <v>-5159.7299999999996</v>
      </c>
      <c r="V360" s="1">
        <v>-6099.89</v>
      </c>
      <c r="W360" s="1">
        <v>-6216.1799999999994</v>
      </c>
      <c r="X360" s="1">
        <v>-6839.17</v>
      </c>
      <c r="Y360" s="1">
        <v>-7922.2699999999995</v>
      </c>
      <c r="Z360" t="s">
        <v>545</v>
      </c>
    </row>
    <row r="361" spans="1:26" x14ac:dyDescent="0.55000000000000004">
      <c r="A361" t="str">
        <f>VLOOKUP(B361,[1]jurisdictions!$E$1:$F$65536,2,FALSE)</f>
        <v>DS610003</v>
      </c>
      <c r="B361" t="s">
        <v>346</v>
      </c>
      <c r="C361" s="1">
        <v>-453.14000000000004</v>
      </c>
      <c r="D361" s="1">
        <v>-915.05</v>
      </c>
      <c r="E361" s="1">
        <v>-1188</v>
      </c>
      <c r="F361" s="1">
        <v>-1113.97</v>
      </c>
      <c r="G361" s="1">
        <v>-1044.3</v>
      </c>
      <c r="H361" s="1">
        <v>-1060.83</v>
      </c>
      <c r="I361" s="1">
        <v>-1009.01</v>
      </c>
      <c r="J361" s="1">
        <v>-1160.98</v>
      </c>
      <c r="K361" s="1">
        <v>-1053.3699999999999</v>
      </c>
      <c r="L361" s="1">
        <v>-1021.4499999999999</v>
      </c>
      <c r="M361" s="1">
        <v>-1038.8900000000001</v>
      </c>
      <c r="N361" s="1">
        <v>-1081.4899999999998</v>
      </c>
      <c r="O361" s="1">
        <v>-890.71</v>
      </c>
      <c r="P361" s="1">
        <v>-863.22</v>
      </c>
      <c r="Q361" s="1">
        <v>-934.74999999999989</v>
      </c>
      <c r="R361" s="1">
        <v>-1224.67</v>
      </c>
      <c r="S361" s="1">
        <v>-1230.25</v>
      </c>
      <c r="T361" s="1">
        <v>-1227.6500000000001</v>
      </c>
      <c r="U361" s="1">
        <v>-1251.98</v>
      </c>
      <c r="V361" s="1">
        <v>-1375.29</v>
      </c>
      <c r="W361" s="1">
        <v>-1287.7099999999998</v>
      </c>
      <c r="X361" s="1">
        <v>-1353.6200000000001</v>
      </c>
      <c r="Y361" s="1">
        <v>-1542.61</v>
      </c>
      <c r="Z361" t="s">
        <v>545</v>
      </c>
    </row>
    <row r="362" spans="1:26" x14ac:dyDescent="0.55000000000000004">
      <c r="A362" t="str">
        <f>VLOOKUP(B362,[1]jurisdictions!$E$1:$F$65536,2,FALSE)</f>
        <v>DS610004</v>
      </c>
      <c r="B362" t="s">
        <v>347</v>
      </c>
      <c r="C362" s="1">
        <v>-32.440000000000005</v>
      </c>
      <c r="D362" s="1">
        <v>-32.340000000000003</v>
      </c>
      <c r="E362" s="1">
        <v>-28.31</v>
      </c>
      <c r="F362" s="1">
        <v>-26.369999999999997</v>
      </c>
      <c r="G362" s="1">
        <v>-27.379999999999995</v>
      </c>
      <c r="H362" s="1">
        <v>-25.73</v>
      </c>
      <c r="I362" s="1">
        <v>-28.910000000000004</v>
      </c>
      <c r="J362" s="1">
        <v>-46.9</v>
      </c>
      <c r="K362" s="1">
        <v>-40.79999999999999</v>
      </c>
      <c r="L362" s="1">
        <v>-54.610000000000007</v>
      </c>
      <c r="M362" s="1">
        <v>-50.98</v>
      </c>
      <c r="N362" s="1">
        <v>-51.429999999999993</v>
      </c>
      <c r="O362" s="1">
        <v>-53.22</v>
      </c>
      <c r="P362" s="1">
        <v>-53.149999999999991</v>
      </c>
      <c r="Q362" s="1">
        <v>-50.970000000000006</v>
      </c>
      <c r="R362" s="1">
        <v>-50.29</v>
      </c>
      <c r="S362" s="1">
        <v>-52.72</v>
      </c>
      <c r="T362" s="1">
        <v>-52.54999999999999</v>
      </c>
      <c r="U362" s="1">
        <v>-65.849999999999994</v>
      </c>
      <c r="V362" s="1">
        <v>-67.499999999999986</v>
      </c>
      <c r="W362" s="1">
        <v>-88.820000000000007</v>
      </c>
      <c r="X362" s="1">
        <v>-88.57</v>
      </c>
      <c r="Y362" s="1">
        <v>-84.309999999999988</v>
      </c>
      <c r="Z362" t="s">
        <v>545</v>
      </c>
    </row>
    <row r="363" spans="1:26" x14ac:dyDescent="0.55000000000000004">
      <c r="A363" t="str">
        <f>VLOOKUP(B363,[1]jurisdictions!$E$1:$F$65536,2,FALSE)</f>
        <v>DS610005</v>
      </c>
      <c r="B363" t="s">
        <v>348</v>
      </c>
      <c r="C363" s="1">
        <v>-24.700000000000003</v>
      </c>
      <c r="D363" s="1">
        <v>-16.04</v>
      </c>
      <c r="E363" s="1">
        <v>-14.89</v>
      </c>
      <c r="F363" s="1">
        <v>-17.000000000000004</v>
      </c>
      <c r="G363" s="1">
        <v>-19.59</v>
      </c>
      <c r="H363" s="1">
        <v>-86.42</v>
      </c>
      <c r="I363" s="1">
        <v>-112.16</v>
      </c>
      <c r="J363" s="1">
        <v>-137.44999999999999</v>
      </c>
      <c r="K363" s="1">
        <v>-129.76</v>
      </c>
      <c r="L363" s="1">
        <v>-137.97999999999999</v>
      </c>
      <c r="M363" s="1">
        <v>-121.34000000000002</v>
      </c>
      <c r="N363" s="1">
        <v>-163.04</v>
      </c>
      <c r="O363" s="1">
        <v>-150.19999999999999</v>
      </c>
      <c r="P363" s="1">
        <v>-101.91999999999999</v>
      </c>
      <c r="Q363" s="1">
        <v>-85.570000000000007</v>
      </c>
      <c r="R363" s="1">
        <v>-87.339999999999989</v>
      </c>
      <c r="S363" s="1">
        <v>-90.940000000000012</v>
      </c>
      <c r="T363" s="1">
        <v>-82.610000000000014</v>
      </c>
      <c r="U363" s="1">
        <v>-71.029999999999987</v>
      </c>
      <c r="V363" s="1">
        <v>-81.47</v>
      </c>
      <c r="W363" s="1">
        <v>-106.76</v>
      </c>
      <c r="X363" s="1">
        <v>-142.23000000000002</v>
      </c>
      <c r="Y363" s="1">
        <v>-180.3</v>
      </c>
      <c r="Z363" t="s">
        <v>545</v>
      </c>
    </row>
    <row r="364" spans="1:26" x14ac:dyDescent="0.55000000000000004">
      <c r="A364" t="str">
        <f>VLOOKUP(B364,[1]jurisdictions!$E$1:$F$65536,2,FALSE)</f>
        <v>DS610006</v>
      </c>
      <c r="B364" t="s">
        <v>349</v>
      </c>
      <c r="C364" s="1">
        <v>-4071.7900000000004</v>
      </c>
      <c r="D364" s="1">
        <v>-3012.34</v>
      </c>
      <c r="E364" s="1">
        <v>-2775.5999999999995</v>
      </c>
      <c r="F364" s="1">
        <v>-2868.47</v>
      </c>
      <c r="G364" s="1">
        <v>-2817.93</v>
      </c>
      <c r="H364" s="1">
        <v>-2845.2200000000003</v>
      </c>
      <c r="I364" s="1">
        <v>-2959.3699999999994</v>
      </c>
      <c r="J364" s="1">
        <v>-3611.6400000000003</v>
      </c>
      <c r="K364" s="1">
        <v>-3522.22</v>
      </c>
      <c r="L364" s="1">
        <v>-3395.66</v>
      </c>
      <c r="M364" s="1">
        <v>-3521.26</v>
      </c>
      <c r="N364" s="1">
        <v>-3465.46</v>
      </c>
      <c r="O364" s="1">
        <v>-3192.6099999999997</v>
      </c>
      <c r="P364" s="1">
        <v>-2990.7699999999995</v>
      </c>
      <c r="Q364" s="1">
        <v>-3027.1799999999994</v>
      </c>
      <c r="R364" s="1">
        <v>-3097.5099999999998</v>
      </c>
      <c r="S364" s="1">
        <v>-3361.84</v>
      </c>
      <c r="T364" s="1">
        <v>-3297.02</v>
      </c>
      <c r="U364" s="1">
        <v>-3723.63</v>
      </c>
      <c r="V364" s="1">
        <v>-4606.7400000000007</v>
      </c>
      <c r="W364" s="1">
        <v>-5056.5099999999993</v>
      </c>
      <c r="X364" s="1">
        <v>-5921.47</v>
      </c>
      <c r="Y364" s="1">
        <v>-6479.5999999999995</v>
      </c>
      <c r="Z364" t="s">
        <v>545</v>
      </c>
    </row>
    <row r="365" spans="1:26" x14ac:dyDescent="0.55000000000000004">
      <c r="A365" t="str">
        <f>VLOOKUP(B365,[1]jurisdictions!$E$1:$F$65536,2,FALSE)</f>
        <v>DS611000</v>
      </c>
      <c r="B365" t="s">
        <v>350</v>
      </c>
      <c r="C365" s="1">
        <v>-18165.949999999997</v>
      </c>
      <c r="D365" s="1">
        <v>-17760.64</v>
      </c>
      <c r="E365" s="1">
        <v>-18628.240000000002</v>
      </c>
      <c r="F365" s="1">
        <v>-19505.91</v>
      </c>
      <c r="G365" s="1">
        <v>-19236.829999999998</v>
      </c>
      <c r="H365" s="1">
        <v>-22719.719999999998</v>
      </c>
      <c r="I365" s="1">
        <v>-24443.250000000004</v>
      </c>
      <c r="J365" s="1">
        <v>-31153.41</v>
      </c>
      <c r="K365" s="1">
        <v>-29774.5</v>
      </c>
      <c r="L365" s="1">
        <v>-30959.7</v>
      </c>
      <c r="M365" s="1">
        <v>-30736.100000000002</v>
      </c>
      <c r="N365" s="1">
        <v>-30286.189999999995</v>
      </c>
      <c r="O365" s="1">
        <v>-32755.24</v>
      </c>
      <c r="P365" s="1">
        <v>-32281.77</v>
      </c>
      <c r="Q365" s="1">
        <v>-32622.67</v>
      </c>
      <c r="R365" s="1">
        <v>-32268.38</v>
      </c>
      <c r="S365" s="1">
        <v>-32716.050000000003</v>
      </c>
      <c r="T365" s="1">
        <v>-30980.53</v>
      </c>
      <c r="U365" s="1">
        <v>-30799.309999999998</v>
      </c>
      <c r="V365" s="1">
        <v>-30458.039999999997</v>
      </c>
      <c r="W365" s="1">
        <v>-30912.42</v>
      </c>
      <c r="X365" s="1">
        <v>-31049.72</v>
      </c>
      <c r="Y365" s="1">
        <v>-30630.15</v>
      </c>
      <c r="Z365" t="s">
        <v>545</v>
      </c>
    </row>
    <row r="366" spans="1:26" x14ac:dyDescent="0.55000000000000004">
      <c r="A366" t="str">
        <f>VLOOKUP(B366,[1]jurisdictions!$E$1:$F$65536,2,FALSE)</f>
        <v>DS620001</v>
      </c>
      <c r="B366" t="s">
        <v>351</v>
      </c>
      <c r="C366" s="1">
        <v>-1121.5200000000002</v>
      </c>
      <c r="D366" s="1">
        <v>-945.47000000000014</v>
      </c>
      <c r="E366" s="1">
        <v>-971.17</v>
      </c>
      <c r="F366" s="1">
        <v>-940.56999999999994</v>
      </c>
      <c r="G366" s="1">
        <v>-897.40000000000009</v>
      </c>
      <c r="H366" s="1">
        <v>-922.12999999999988</v>
      </c>
      <c r="I366" s="1">
        <v>-892.81999999999994</v>
      </c>
      <c r="J366" s="1">
        <v>-1148.8400000000001</v>
      </c>
      <c r="K366" s="1">
        <v>-1072.1099999999999</v>
      </c>
      <c r="L366" s="1">
        <v>-1104.9199999999998</v>
      </c>
      <c r="M366" s="1">
        <v>-1153.7600000000002</v>
      </c>
      <c r="N366" s="1">
        <v>-1158.0099999999998</v>
      </c>
      <c r="O366" s="1">
        <v>-1144.5899999999999</v>
      </c>
      <c r="P366" s="1">
        <v>-1151.8899999999999</v>
      </c>
      <c r="Q366" s="1">
        <v>-1178.83</v>
      </c>
      <c r="R366" s="1">
        <v>-1188.4099999999999</v>
      </c>
      <c r="S366" s="1">
        <v>-1227.8700000000001</v>
      </c>
      <c r="T366" s="1">
        <v>-1234.96</v>
      </c>
      <c r="U366" s="1">
        <v>-1234.1699999999998</v>
      </c>
      <c r="V366" s="1">
        <v>-1097.6899999999998</v>
      </c>
      <c r="W366" s="1">
        <v>-1106.3399999999999</v>
      </c>
      <c r="X366" s="1">
        <v>-1101.53</v>
      </c>
      <c r="Y366" s="1">
        <v>-914.29</v>
      </c>
      <c r="Z366" t="s">
        <v>546</v>
      </c>
    </row>
    <row r="367" spans="1:26" x14ac:dyDescent="0.55000000000000004">
      <c r="A367" t="str">
        <f>VLOOKUP(B367,[1]jurisdictions!$E$1:$F$65536,2,FALSE)</f>
        <v>DS620002</v>
      </c>
      <c r="B367" t="s">
        <v>352</v>
      </c>
      <c r="C367" s="1">
        <v>-629.9</v>
      </c>
      <c r="D367" s="1">
        <v>-506.96000000000009</v>
      </c>
      <c r="E367" s="1">
        <v>-511.78000000000003</v>
      </c>
      <c r="F367" s="1">
        <v>-477.92</v>
      </c>
      <c r="G367" s="1">
        <v>-434.46999999999997</v>
      </c>
      <c r="H367" s="1">
        <v>-437.93999999999994</v>
      </c>
      <c r="I367" s="1">
        <v>-410.64000000000004</v>
      </c>
      <c r="J367" s="1">
        <v>-506.78000000000003</v>
      </c>
      <c r="K367" s="1">
        <v>-495.07</v>
      </c>
      <c r="L367" s="1">
        <v>-517.38</v>
      </c>
      <c r="M367" s="1">
        <v>-548.2399999999999</v>
      </c>
      <c r="N367" s="1">
        <v>-611.87</v>
      </c>
      <c r="O367" s="1">
        <v>-585.18000000000006</v>
      </c>
      <c r="P367" s="1">
        <v>-594.42000000000007</v>
      </c>
      <c r="Q367" s="1">
        <v>-596.73</v>
      </c>
      <c r="R367" s="1">
        <v>-357.13</v>
      </c>
      <c r="S367" s="1">
        <v>-368.90999999999997</v>
      </c>
      <c r="T367" s="1">
        <v>-361.71000000000009</v>
      </c>
      <c r="U367" s="1">
        <v>-381.91000000000008</v>
      </c>
      <c r="V367" s="1">
        <v>-387.59999999999997</v>
      </c>
      <c r="W367" s="1">
        <v>-402.71000000000004</v>
      </c>
      <c r="X367" s="1">
        <v>-683.73</v>
      </c>
      <c r="Y367" s="1">
        <v>-698.0100000000001</v>
      </c>
      <c r="Z367" t="s">
        <v>546</v>
      </c>
    </row>
    <row r="368" spans="1:26" x14ac:dyDescent="0.55000000000000004">
      <c r="A368" t="str">
        <f>VLOOKUP(B368,[1]jurisdictions!$E$1:$F$65536,2,FALSE)</f>
        <v>DS620003</v>
      </c>
      <c r="B368" t="s">
        <v>353</v>
      </c>
      <c r="C368" s="1">
        <v>-676.96</v>
      </c>
      <c r="D368" s="1">
        <v>-568.25</v>
      </c>
      <c r="E368" s="1">
        <v>-566.66999999999996</v>
      </c>
      <c r="F368" s="1">
        <v>-546.77</v>
      </c>
      <c r="G368" s="1">
        <v>-506.36</v>
      </c>
      <c r="H368" s="1">
        <v>-501.56</v>
      </c>
      <c r="I368" s="1">
        <v>-497.84999999999997</v>
      </c>
      <c r="J368" s="1">
        <v>-615.4</v>
      </c>
      <c r="K368" s="1">
        <v>-592.64</v>
      </c>
      <c r="L368" s="1">
        <v>-598.26</v>
      </c>
      <c r="M368" s="1">
        <v>-620.75</v>
      </c>
      <c r="N368" s="1">
        <v>-609.22</v>
      </c>
      <c r="O368" s="1">
        <v>-598.74</v>
      </c>
      <c r="P368" s="1">
        <v>-605.23</v>
      </c>
      <c r="Q368" s="1">
        <v>-582.42999999999995</v>
      </c>
      <c r="R368" s="1">
        <v>-293.78999999999996</v>
      </c>
      <c r="S368" s="1">
        <v>-312.91000000000003</v>
      </c>
      <c r="T368" s="1">
        <v>-334.5</v>
      </c>
      <c r="U368" s="1">
        <v>-344.33000000000004</v>
      </c>
      <c r="V368" s="1">
        <v>-336.28</v>
      </c>
      <c r="W368" s="1">
        <v>-298.64</v>
      </c>
      <c r="X368" s="1">
        <v>-577.68000000000006</v>
      </c>
      <c r="Y368" s="1">
        <v>-385.14</v>
      </c>
      <c r="Z368" t="s">
        <v>546</v>
      </c>
    </row>
    <row r="369" spans="1:26" x14ac:dyDescent="0.55000000000000004">
      <c r="A369" t="str">
        <f>VLOOKUP(B369,[1]jurisdictions!$E$1:$F$65536,2,FALSE)</f>
        <v>DS620004</v>
      </c>
      <c r="B369" t="s">
        <v>354</v>
      </c>
      <c r="C369" s="1">
        <v>-17.079999999999998</v>
      </c>
      <c r="D369" s="1">
        <v>-10.84</v>
      </c>
      <c r="E369" s="1">
        <v>-9.2500000000000018</v>
      </c>
      <c r="F369" s="1">
        <v>-10.3</v>
      </c>
      <c r="G369" s="1">
        <v>-10.510000000000002</v>
      </c>
      <c r="H369" s="1">
        <v>-11.34</v>
      </c>
      <c r="I369" s="1">
        <v>-12.17</v>
      </c>
      <c r="J369" s="1">
        <v>-17.38</v>
      </c>
      <c r="K369" s="1">
        <v>-15.25</v>
      </c>
      <c r="L369" s="1">
        <v>-15.16</v>
      </c>
      <c r="M369" s="1">
        <v>-15.170000000000002</v>
      </c>
      <c r="N369" s="1">
        <v>-15.620000000000001</v>
      </c>
      <c r="O369" s="1">
        <v>-16.16</v>
      </c>
      <c r="P369" s="1">
        <v>-16.32</v>
      </c>
      <c r="Q369" s="1">
        <v>-17.11</v>
      </c>
      <c r="R369" s="1">
        <v>-12.129999999999999</v>
      </c>
      <c r="S369" s="1">
        <v>-13.839999999999998</v>
      </c>
      <c r="T369" s="1">
        <v>-10.519999999999998</v>
      </c>
      <c r="U369" s="1">
        <v>-18.41</v>
      </c>
      <c r="V369" s="1">
        <v>-20.240000000000002</v>
      </c>
      <c r="W369" s="1">
        <v>-19.060000000000002</v>
      </c>
      <c r="X369" s="1">
        <v>-19.869999999999997</v>
      </c>
      <c r="Y369" s="1">
        <v>-12.069999999999999</v>
      </c>
      <c r="Z369" t="s">
        <v>546</v>
      </c>
    </row>
    <row r="370" spans="1:26" x14ac:dyDescent="0.55000000000000004">
      <c r="A370" t="str">
        <f>VLOOKUP(B370,[1]jurisdictions!$E$1:$F$65536,2,FALSE)</f>
        <v>DS620005</v>
      </c>
      <c r="B370" t="s">
        <v>355</v>
      </c>
      <c r="C370" s="1">
        <v>-48050.349999999991</v>
      </c>
      <c r="D370" s="1">
        <v>-36105.840000000004</v>
      </c>
      <c r="E370" s="1">
        <v>-34433.590000000004</v>
      </c>
      <c r="F370" s="1">
        <v>-32970.269999999997</v>
      </c>
      <c r="G370" s="1">
        <v>-31143.01</v>
      </c>
      <c r="H370" s="1">
        <v>-30451.510000000002</v>
      </c>
      <c r="I370" s="1">
        <v>-29138.6</v>
      </c>
      <c r="J370" s="1">
        <v>-34899.679999999993</v>
      </c>
      <c r="K370" s="1">
        <v>-32641.730000000003</v>
      </c>
      <c r="L370" s="1">
        <v>-32828.620000000003</v>
      </c>
      <c r="M370" s="1">
        <v>-33345.22</v>
      </c>
      <c r="N370" s="1">
        <v>-31610.409999999996</v>
      </c>
      <c r="O370" s="1">
        <v>-30871.040000000005</v>
      </c>
      <c r="P370" s="1">
        <v>-31098.469999999998</v>
      </c>
      <c r="Q370" s="1">
        <v>-31174.840000000004</v>
      </c>
      <c r="R370" s="1">
        <v>-30782.109999999997</v>
      </c>
      <c r="S370" s="1">
        <v>-32429.090000000004</v>
      </c>
      <c r="T370" s="1">
        <v>-31977.79</v>
      </c>
      <c r="U370" s="1">
        <v>-32378.87</v>
      </c>
      <c r="V370" s="1">
        <v>-31470.429999999997</v>
      </c>
      <c r="W370" s="1">
        <v>-30227.129999999997</v>
      </c>
      <c r="X370" s="1">
        <v>-31154.29</v>
      </c>
      <c r="Y370" s="1">
        <v>-30347.609999999997</v>
      </c>
      <c r="Z370" t="s">
        <v>546</v>
      </c>
    </row>
    <row r="371" spans="1:26" x14ac:dyDescent="0.55000000000000004">
      <c r="A371" t="str">
        <f>VLOOKUP(B371,[1]jurisdictions!$E$1:$F$65536,2,FALSE)</f>
        <v>DS620006</v>
      </c>
      <c r="B371" t="s">
        <v>356</v>
      </c>
      <c r="C371" s="1">
        <v>-11346.849999999999</v>
      </c>
      <c r="D371" s="1">
        <v>-9044.1299999999992</v>
      </c>
      <c r="E371" s="1">
        <v>-8751.0400000000009</v>
      </c>
      <c r="F371" s="1">
        <v>-7925.3000000000011</v>
      </c>
      <c r="G371" s="1">
        <v>-7346.0400000000009</v>
      </c>
      <c r="H371" s="1">
        <v>-7315.0700000000015</v>
      </c>
      <c r="I371" s="1">
        <v>-7120.7</v>
      </c>
      <c r="J371" s="1">
        <v>-9254.02</v>
      </c>
      <c r="K371" s="1">
        <v>-8740.66</v>
      </c>
      <c r="L371" s="1">
        <v>-8584.5400000000009</v>
      </c>
      <c r="M371" s="1">
        <v>-8466.65</v>
      </c>
      <c r="N371" s="1">
        <v>-8127.2699999999995</v>
      </c>
      <c r="O371" s="1">
        <v>-8257.76</v>
      </c>
      <c r="P371" s="1">
        <v>-8262.2099999999991</v>
      </c>
      <c r="Q371" s="1">
        <v>-8418.65</v>
      </c>
      <c r="R371" s="1">
        <v>-8478.869999999999</v>
      </c>
      <c r="S371" s="1">
        <v>-8636.34</v>
      </c>
      <c r="T371" s="1">
        <v>-8646.6799999999985</v>
      </c>
      <c r="U371" s="1">
        <v>-8849.35</v>
      </c>
      <c r="V371" s="1">
        <v>-9057.3500000000022</v>
      </c>
      <c r="W371" s="1">
        <v>-9751.6200000000008</v>
      </c>
      <c r="X371" s="1">
        <v>-9777.82</v>
      </c>
      <c r="Y371" s="1">
        <v>-9755.49</v>
      </c>
      <c r="Z371" t="s">
        <v>546</v>
      </c>
    </row>
    <row r="372" spans="1:26" x14ac:dyDescent="0.55000000000000004">
      <c r="A372" t="str">
        <f>VLOOKUP(B372,[1]jurisdictions!$E$1:$F$65536,2,FALSE)</f>
        <v>DS620007</v>
      </c>
      <c r="B372" t="s">
        <v>357</v>
      </c>
      <c r="C372" s="1">
        <v>-3170.6699999999992</v>
      </c>
      <c r="D372" s="1">
        <v>-2581.7000000000003</v>
      </c>
      <c r="E372" s="1">
        <v>-2698.64</v>
      </c>
      <c r="F372" s="1">
        <v>-2691.4700000000003</v>
      </c>
      <c r="G372" s="1">
        <v>-2526.41</v>
      </c>
      <c r="H372" s="1">
        <v>-2545.92</v>
      </c>
      <c r="I372" s="1">
        <v>-2399.7200000000003</v>
      </c>
      <c r="J372" s="1">
        <v>-2979.1</v>
      </c>
      <c r="K372" s="1">
        <v>-2906.46</v>
      </c>
      <c r="L372" s="1">
        <v>-2924.9900000000002</v>
      </c>
      <c r="M372" s="1">
        <v>-2917.79</v>
      </c>
      <c r="N372" s="1">
        <v>-2876.3199999999997</v>
      </c>
      <c r="O372" s="1">
        <v>-2756.29</v>
      </c>
      <c r="P372" s="1">
        <v>-2746.1000000000008</v>
      </c>
      <c r="Q372" s="1">
        <v>-2774.5000000000005</v>
      </c>
      <c r="R372" s="1">
        <v>-2728.8599999999997</v>
      </c>
      <c r="S372" s="1">
        <v>-2797.4100000000003</v>
      </c>
      <c r="T372" s="1">
        <v>-3007.8899999999994</v>
      </c>
      <c r="U372" s="1">
        <v>-3120</v>
      </c>
      <c r="V372" s="1">
        <v>-3311.42</v>
      </c>
      <c r="W372" s="1">
        <v>-3420.6099999999997</v>
      </c>
      <c r="X372" s="1">
        <v>-3562.71</v>
      </c>
      <c r="Y372" s="1">
        <v>-3148.42</v>
      </c>
      <c r="Z372" t="s">
        <v>546</v>
      </c>
    </row>
    <row r="373" spans="1:26" x14ac:dyDescent="0.55000000000000004">
      <c r="A373" t="str">
        <f>VLOOKUP(B373,[1]jurisdictions!$E$1:$F$65536,2,FALSE)</f>
        <v>DS620008</v>
      </c>
      <c r="B373" t="s">
        <v>358</v>
      </c>
      <c r="C373" s="1">
        <v>-685.81000000000017</v>
      </c>
      <c r="D373" s="1">
        <v>-552.94000000000005</v>
      </c>
      <c r="E373" s="1">
        <v>-577.58000000000004</v>
      </c>
      <c r="F373" s="1">
        <v>-505.78</v>
      </c>
      <c r="G373" s="1">
        <v>-467.84000000000003</v>
      </c>
      <c r="H373" s="1">
        <v>-479.56</v>
      </c>
      <c r="I373" s="1">
        <v>-473.04000000000008</v>
      </c>
      <c r="J373" s="1">
        <v>-584.1600000000002</v>
      </c>
      <c r="K373" s="1">
        <v>-568.16999999999996</v>
      </c>
      <c r="L373" s="1">
        <v>-587.65000000000009</v>
      </c>
      <c r="M373" s="1">
        <v>-564.84</v>
      </c>
      <c r="N373" s="1">
        <v>-555.67999999999995</v>
      </c>
      <c r="O373" s="1">
        <v>-573.88</v>
      </c>
      <c r="P373" s="1">
        <v>-589.95000000000005</v>
      </c>
      <c r="Q373" s="1">
        <v>-618.77999999999986</v>
      </c>
      <c r="R373" s="1">
        <v>-630.8599999999999</v>
      </c>
      <c r="S373" s="1">
        <v>-653.99000000000012</v>
      </c>
      <c r="T373" s="1">
        <v>-644.16999999999996</v>
      </c>
      <c r="U373" s="1">
        <v>-652.06000000000006</v>
      </c>
      <c r="V373" s="1">
        <v>-611.76</v>
      </c>
      <c r="W373" s="1">
        <v>-607.80000000000007</v>
      </c>
      <c r="X373" s="1">
        <v>-615.37</v>
      </c>
      <c r="Y373" s="1">
        <v>-676.33</v>
      </c>
      <c r="Z373" t="s">
        <v>546</v>
      </c>
    </row>
    <row r="374" spans="1:26" x14ac:dyDescent="0.55000000000000004">
      <c r="A374" t="str">
        <f>VLOOKUP(B374,[1]jurisdictions!$E$1:$F$65536,2,FALSE)</f>
        <v>DS620009</v>
      </c>
      <c r="B374" t="s">
        <v>359</v>
      </c>
      <c r="C374" s="1">
        <v>-358.03999999999996</v>
      </c>
      <c r="D374" s="1">
        <v>-297.69</v>
      </c>
      <c r="E374" s="1">
        <v>-307.07</v>
      </c>
      <c r="F374" s="1">
        <v>-454.50999999999993</v>
      </c>
      <c r="G374" s="1">
        <v>-540.96</v>
      </c>
      <c r="H374" s="1">
        <v>-561.14</v>
      </c>
      <c r="I374" s="1">
        <v>-535.71</v>
      </c>
      <c r="J374" s="1">
        <v>-664.22</v>
      </c>
      <c r="K374" s="1">
        <v>-630.84999999999991</v>
      </c>
      <c r="L374" s="1">
        <v>-664.45</v>
      </c>
      <c r="M374" s="1">
        <v>-687.33</v>
      </c>
      <c r="N374" s="1">
        <v>-708.81999999999994</v>
      </c>
      <c r="O374" s="1">
        <v>-755.44</v>
      </c>
      <c r="P374" s="1">
        <v>-800.44999999999993</v>
      </c>
      <c r="Q374" s="1">
        <v>-852.45</v>
      </c>
      <c r="R374" s="1">
        <v>-862.08999999999992</v>
      </c>
      <c r="S374" s="1">
        <v>-890.7600000000001</v>
      </c>
      <c r="T374" s="1">
        <v>-797.80000000000007</v>
      </c>
      <c r="U374" s="1">
        <v>-768.33</v>
      </c>
      <c r="V374" s="1">
        <v>-706.29000000000008</v>
      </c>
      <c r="W374" s="1">
        <v>-685.15000000000009</v>
      </c>
      <c r="X374" s="1">
        <v>-659.27</v>
      </c>
      <c r="Y374" s="1">
        <v>-448.40999999999997</v>
      </c>
      <c r="Z374" t="s">
        <v>546</v>
      </c>
    </row>
    <row r="375" spans="1:26" x14ac:dyDescent="0.55000000000000004">
      <c r="A375" t="str">
        <f>VLOOKUP(B375,[1]jurisdictions!$E$1:$F$65536,2,FALSE)</f>
        <v>DS620010</v>
      </c>
      <c r="B375" t="s">
        <v>360</v>
      </c>
      <c r="C375" s="1">
        <v>-229.83</v>
      </c>
      <c r="D375" s="1">
        <v>-534.41000000000008</v>
      </c>
      <c r="E375" s="1">
        <v>-744.09</v>
      </c>
      <c r="F375" s="1">
        <v>-728.43999999999994</v>
      </c>
      <c r="G375" s="1">
        <v>-695.03</v>
      </c>
      <c r="H375" s="1">
        <v>-703.49</v>
      </c>
      <c r="I375" s="1">
        <v>-683.40000000000009</v>
      </c>
      <c r="J375" s="1">
        <v>-857.86</v>
      </c>
      <c r="K375" s="1">
        <v>-811.33999999999992</v>
      </c>
      <c r="L375" s="1">
        <v>-809.7199999999998</v>
      </c>
      <c r="M375" s="1">
        <v>-795.93000000000006</v>
      </c>
      <c r="N375" s="1">
        <v>-746.18000000000006</v>
      </c>
      <c r="O375" s="1">
        <v>-748.91000000000008</v>
      </c>
      <c r="P375" s="1">
        <v>-749.80999999999983</v>
      </c>
      <c r="Q375" s="1">
        <v>-754.11</v>
      </c>
      <c r="R375" s="1">
        <v>-747.07</v>
      </c>
      <c r="S375" s="1">
        <v>-724.93</v>
      </c>
      <c r="T375" s="1">
        <v>-716.65999999999985</v>
      </c>
      <c r="U375" s="1">
        <v>-651.44999999999993</v>
      </c>
      <c r="V375" s="1">
        <v>-654.42000000000007</v>
      </c>
      <c r="W375" s="1">
        <v>-649.18000000000006</v>
      </c>
      <c r="X375" s="1">
        <v>-676.76</v>
      </c>
      <c r="Y375" s="1">
        <v>-481.4</v>
      </c>
      <c r="Z375" t="s">
        <v>546</v>
      </c>
    </row>
    <row r="376" spans="1:26" x14ac:dyDescent="0.55000000000000004">
      <c r="A376" t="str">
        <f>VLOOKUP(B376,[1]jurisdictions!$E$1:$F$65536,2,FALSE)</f>
        <v>DS620011</v>
      </c>
      <c r="B376" t="s">
        <v>361</v>
      </c>
      <c r="C376" s="1">
        <v>-21797.420000000006</v>
      </c>
      <c r="D376" s="1">
        <v>-17389.46</v>
      </c>
      <c r="E376" s="1">
        <v>-17336.64</v>
      </c>
      <c r="F376" s="1">
        <v>-17466.68</v>
      </c>
      <c r="G376" s="1">
        <v>-16817.28</v>
      </c>
      <c r="H376" s="1">
        <v>-17423.419999999998</v>
      </c>
      <c r="I376" s="1">
        <v>-17033.260000000002</v>
      </c>
      <c r="J376" s="1">
        <v>-21071.09</v>
      </c>
      <c r="K376" s="1">
        <v>-20387.289999999997</v>
      </c>
      <c r="L376" s="1">
        <v>-20956.779999999995</v>
      </c>
      <c r="M376" s="1">
        <v>-20429.199999999997</v>
      </c>
      <c r="N376" s="1">
        <v>-19517.839999999997</v>
      </c>
      <c r="O376" s="1">
        <v>-19370.7</v>
      </c>
      <c r="P376" s="1">
        <v>-19308.129999999997</v>
      </c>
      <c r="Q376" s="1">
        <v>-19495.21</v>
      </c>
      <c r="R376" s="1">
        <v>-19461.28</v>
      </c>
      <c r="S376" s="1">
        <v>-20122.72</v>
      </c>
      <c r="T376" s="1">
        <v>-19376.86</v>
      </c>
      <c r="U376" s="1">
        <v>-20031.05</v>
      </c>
      <c r="V376" s="1">
        <v>-20082.54</v>
      </c>
      <c r="W376" s="1">
        <v>-20385.789999999997</v>
      </c>
      <c r="X376" s="1">
        <v>-20873.71</v>
      </c>
      <c r="Y376" s="1">
        <v>-20921.010000000002</v>
      </c>
      <c r="Z376" t="s">
        <v>546</v>
      </c>
    </row>
    <row r="377" spans="1:26" x14ac:dyDescent="0.55000000000000004">
      <c r="A377" t="str">
        <f>VLOOKUP(B377,[1]jurisdictions!$E$1:$F$65536,2,FALSE)</f>
        <v>DS620012</v>
      </c>
      <c r="B377" t="s">
        <v>362</v>
      </c>
      <c r="C377" s="1">
        <v>-1827.06</v>
      </c>
      <c r="D377" s="1">
        <v>-1558.3000000000002</v>
      </c>
      <c r="E377" s="1">
        <v>-1461.2299999999998</v>
      </c>
      <c r="F377" s="1">
        <v>-1349.37</v>
      </c>
      <c r="G377" s="1">
        <v>-1224.22</v>
      </c>
      <c r="H377" s="1">
        <v>-1227.6300000000001</v>
      </c>
      <c r="I377" s="1">
        <v>-1207.03</v>
      </c>
      <c r="J377" s="1">
        <v>-1419.81</v>
      </c>
      <c r="K377" s="1">
        <v>-1397.9099999999999</v>
      </c>
      <c r="L377" s="1">
        <v>-1400.9800000000002</v>
      </c>
      <c r="M377" s="1">
        <v>-1433.9099999999999</v>
      </c>
      <c r="N377" s="1">
        <v>-1423.3899999999999</v>
      </c>
      <c r="O377" s="1">
        <v>-1472.8400000000004</v>
      </c>
      <c r="P377" s="1">
        <v>-1535.0599999999997</v>
      </c>
      <c r="Q377" s="1">
        <v>-1605.8799999999999</v>
      </c>
      <c r="R377" s="1">
        <v>-1646.7099999999998</v>
      </c>
      <c r="S377" s="1">
        <v>-1682.57</v>
      </c>
      <c r="T377" s="1">
        <v>-1684.8</v>
      </c>
      <c r="U377" s="1">
        <v>-1722.14</v>
      </c>
      <c r="V377" s="1">
        <v>-1800.95</v>
      </c>
      <c r="W377" s="1">
        <v>-1794.7</v>
      </c>
      <c r="X377" s="1">
        <v>-1770.71</v>
      </c>
      <c r="Y377" s="1">
        <v>-1490.32</v>
      </c>
      <c r="Z377" t="s">
        <v>546</v>
      </c>
    </row>
    <row r="378" spans="1:26" x14ac:dyDescent="0.55000000000000004">
      <c r="A378" t="str">
        <f>VLOOKUP(B378,[1]jurisdictions!$E$1:$F$65536,2,FALSE)</f>
        <v>DS620013</v>
      </c>
      <c r="B378" t="s">
        <v>363</v>
      </c>
      <c r="C378" s="1">
        <v>-414.71000000000004</v>
      </c>
      <c r="D378" s="1">
        <v>-348.73</v>
      </c>
      <c r="E378" s="1">
        <v>-361.61</v>
      </c>
      <c r="F378" s="1">
        <v>-352.82</v>
      </c>
      <c r="G378" s="1">
        <v>-335.29</v>
      </c>
      <c r="H378" s="1">
        <v>-333.07</v>
      </c>
      <c r="I378" s="1">
        <v>-324.08999999999997</v>
      </c>
      <c r="J378" s="1">
        <v>-408.13000000000005</v>
      </c>
      <c r="K378" s="1">
        <v>-401.54</v>
      </c>
      <c r="L378" s="1">
        <v>-412.69</v>
      </c>
      <c r="M378" s="1">
        <v>-419.72999999999996</v>
      </c>
      <c r="N378" s="1">
        <v>-419.87000000000006</v>
      </c>
      <c r="O378" s="1">
        <v>-435.96999999999997</v>
      </c>
      <c r="P378" s="1">
        <v>-449.56</v>
      </c>
      <c r="Q378" s="1">
        <v>-468.6</v>
      </c>
      <c r="R378" s="1">
        <v>-475.34000000000003</v>
      </c>
      <c r="S378" s="1">
        <v>-481.65000000000003</v>
      </c>
      <c r="T378" s="1">
        <v>-476.25</v>
      </c>
      <c r="U378" s="1">
        <v>-507.03000000000003</v>
      </c>
      <c r="V378" s="1">
        <v>-492.55</v>
      </c>
      <c r="W378" s="1">
        <v>-522.65</v>
      </c>
      <c r="X378" s="1">
        <v>-535.25</v>
      </c>
      <c r="Y378" s="1">
        <v>-329.18</v>
      </c>
      <c r="Z378" t="s">
        <v>546</v>
      </c>
    </row>
    <row r="379" spans="1:26" x14ac:dyDescent="0.55000000000000004">
      <c r="A379" t="str">
        <f>VLOOKUP(B379,[1]jurisdictions!$E$1:$F$65536,2,FALSE)</f>
        <v>DS620014</v>
      </c>
      <c r="B379" t="s">
        <v>364</v>
      </c>
      <c r="C379" s="1">
        <v>-5456.71</v>
      </c>
      <c r="D379" s="1">
        <v>-4366.76</v>
      </c>
      <c r="E379" s="1">
        <v>-4723.53</v>
      </c>
      <c r="F379" s="1">
        <v>-5177.9799999999996</v>
      </c>
      <c r="G379" s="1">
        <v>-5069.24</v>
      </c>
      <c r="H379" s="1">
        <v>-5042.8500000000004</v>
      </c>
      <c r="I379" s="1">
        <v>-5479.91</v>
      </c>
      <c r="J379" s="1">
        <v>-7781.369999999999</v>
      </c>
      <c r="K379" s="1">
        <v>-7861.02</v>
      </c>
      <c r="L379" s="1">
        <v>-7960.8600000000006</v>
      </c>
      <c r="M379" s="1">
        <v>-7339.0599999999995</v>
      </c>
      <c r="N379" s="1">
        <v>-7228.0599999999995</v>
      </c>
      <c r="O379" s="1">
        <v>-6970.3700000000008</v>
      </c>
      <c r="P379" s="1">
        <v>-6915.7499999999991</v>
      </c>
      <c r="Q379" s="1">
        <v>-6780.7899999999991</v>
      </c>
      <c r="R379" s="1">
        <v>-5928.5599999999995</v>
      </c>
      <c r="S379" s="1">
        <v>-5574.51</v>
      </c>
      <c r="T379" s="1">
        <v>-5497.88</v>
      </c>
      <c r="U379" s="1">
        <v>-5593.44</v>
      </c>
      <c r="V379" s="1">
        <v>-5360.2199999999993</v>
      </c>
      <c r="W379" s="1">
        <v>-5232.8900000000003</v>
      </c>
      <c r="X379" s="1">
        <v>-5234.0800000000008</v>
      </c>
      <c r="Y379" s="1">
        <v>-5195.79</v>
      </c>
      <c r="Z379" t="s">
        <v>546</v>
      </c>
    </row>
    <row r="380" spans="1:26" x14ac:dyDescent="0.55000000000000004">
      <c r="A380" t="str">
        <f>VLOOKUP(B380,[1]jurisdictions!$E$1:$F$65536,2,FALSE)</f>
        <v>DS620015</v>
      </c>
      <c r="B380" t="s">
        <v>365</v>
      </c>
      <c r="C380" s="1">
        <v>-16510.77</v>
      </c>
      <c r="D380" s="1">
        <v>-11757.719999999998</v>
      </c>
      <c r="E380" s="1">
        <v>-11769.57</v>
      </c>
      <c r="F380" s="1">
        <v>-11685.590000000002</v>
      </c>
      <c r="G380" s="1">
        <v>-11253.640000000001</v>
      </c>
      <c r="H380" s="1">
        <v>-11331.08</v>
      </c>
      <c r="I380" s="1">
        <v>-10629.060000000001</v>
      </c>
      <c r="J380" s="1">
        <v>-12659</v>
      </c>
      <c r="K380" s="1">
        <v>-12404.2</v>
      </c>
      <c r="L380" s="1">
        <v>-12709.679999999998</v>
      </c>
      <c r="M380" s="1">
        <v>-12796.529999999999</v>
      </c>
      <c r="N380" s="1">
        <v>-11779.47</v>
      </c>
      <c r="O380" s="1">
        <v>-11727.43</v>
      </c>
      <c r="P380" s="1">
        <v>-12219.72</v>
      </c>
      <c r="Q380" s="1">
        <v>-12457.010000000002</v>
      </c>
      <c r="R380" s="1">
        <v>-12653.699999999999</v>
      </c>
      <c r="S380" s="1">
        <v>-12891.159999999998</v>
      </c>
      <c r="T380" s="1">
        <v>-12101.039999999999</v>
      </c>
      <c r="U380" s="1">
        <v>-11872.85</v>
      </c>
      <c r="V380" s="1">
        <v>-11311.789999999997</v>
      </c>
      <c r="W380" s="1">
        <v>-11272.48</v>
      </c>
      <c r="X380" s="1">
        <v>-11494.41</v>
      </c>
      <c r="Y380" s="1">
        <v>-11406.07</v>
      </c>
      <c r="Z380" t="s">
        <v>546</v>
      </c>
    </row>
    <row r="381" spans="1:26" x14ac:dyDescent="0.55000000000000004">
      <c r="A381" t="str">
        <f>VLOOKUP(B381,[1]jurisdictions!$E$1:$F$65536,2,FALSE)</f>
        <v>DS620016</v>
      </c>
      <c r="B381" t="s">
        <v>366</v>
      </c>
      <c r="C381" s="1">
        <v>-495.06</v>
      </c>
      <c r="D381" s="1">
        <v>-391.43</v>
      </c>
      <c r="E381" s="1">
        <v>-376.54</v>
      </c>
      <c r="F381" s="1">
        <v>-356.74000000000007</v>
      </c>
      <c r="G381" s="1">
        <v>-332.41</v>
      </c>
      <c r="H381" s="1">
        <v>-339.14</v>
      </c>
      <c r="I381" s="1">
        <v>-330.59000000000003</v>
      </c>
      <c r="J381" s="1">
        <v>-411.70000000000005</v>
      </c>
      <c r="K381" s="1">
        <v>-391.47999999999996</v>
      </c>
      <c r="L381" s="1">
        <v>-394.78999999999996</v>
      </c>
      <c r="M381" s="1">
        <v>-399.27</v>
      </c>
      <c r="N381" s="1">
        <v>-384.14</v>
      </c>
      <c r="O381" s="1">
        <v>-386.16999999999996</v>
      </c>
      <c r="P381" s="1">
        <v>-394.12</v>
      </c>
      <c r="Q381" s="1">
        <v>-409.78</v>
      </c>
      <c r="R381" s="1">
        <v>-406.97000000000008</v>
      </c>
      <c r="S381" s="1">
        <v>-407.71</v>
      </c>
      <c r="T381" s="1">
        <v>-409.71000000000004</v>
      </c>
      <c r="U381" s="1">
        <v>-422.20000000000005</v>
      </c>
      <c r="V381" s="1">
        <v>-380.52000000000004</v>
      </c>
      <c r="W381" s="1">
        <v>-347.54</v>
      </c>
      <c r="X381" s="1">
        <v>-325.45999999999998</v>
      </c>
      <c r="Y381" s="1">
        <v>-251.1</v>
      </c>
      <c r="Z381" t="s">
        <v>546</v>
      </c>
    </row>
    <row r="382" spans="1:26" x14ac:dyDescent="0.55000000000000004">
      <c r="A382" t="str">
        <f>VLOOKUP(B382,[1]jurisdictions!$E$1:$F$65536,2,FALSE)</f>
        <v>DS620017</v>
      </c>
      <c r="B382" t="s">
        <v>367</v>
      </c>
      <c r="C382" s="1">
        <v>-632.64</v>
      </c>
      <c r="D382" s="1">
        <v>-531.06000000000006</v>
      </c>
      <c r="E382" s="1">
        <v>-535.79999999999995</v>
      </c>
      <c r="F382" s="1">
        <v>-507.28</v>
      </c>
      <c r="G382" s="1">
        <v>-464.55</v>
      </c>
      <c r="H382" s="1">
        <v>-476.15000000000003</v>
      </c>
      <c r="I382" s="1">
        <v>-465.14</v>
      </c>
      <c r="J382" s="1">
        <v>-607.53000000000009</v>
      </c>
      <c r="K382" s="1">
        <v>-605.34</v>
      </c>
      <c r="L382" s="1">
        <v>-618.56999999999994</v>
      </c>
      <c r="M382" s="1">
        <v>-647.42999999999995</v>
      </c>
      <c r="N382" s="1">
        <v>-647.54</v>
      </c>
      <c r="O382" s="1">
        <v>-667.81</v>
      </c>
      <c r="P382" s="1">
        <v>-669.59</v>
      </c>
      <c r="Q382" s="1">
        <v>-694.44</v>
      </c>
      <c r="R382" s="1">
        <v>-696.3</v>
      </c>
      <c r="S382" s="1">
        <v>-711.08999999999992</v>
      </c>
      <c r="T382" s="1">
        <v>-712.48</v>
      </c>
      <c r="U382" s="1">
        <v>-715.72000000000014</v>
      </c>
      <c r="V382" s="1">
        <v>-604.25</v>
      </c>
      <c r="W382" s="1">
        <v>-588.2399999999999</v>
      </c>
      <c r="X382" s="1">
        <v>-606.05999999999995</v>
      </c>
      <c r="Y382" s="1">
        <v>-455.73</v>
      </c>
      <c r="Z382" t="s">
        <v>546</v>
      </c>
    </row>
    <row r="383" spans="1:26" x14ac:dyDescent="0.55000000000000004">
      <c r="A383" t="str">
        <f>VLOOKUP(B383,[1]jurisdictions!$E$1:$F$65536,2,FALSE)</f>
        <v>DS620018</v>
      </c>
      <c r="B383" t="s">
        <v>368</v>
      </c>
      <c r="C383" s="1">
        <v>-6211.41</v>
      </c>
      <c r="D383" s="1">
        <v>-4871.66</v>
      </c>
      <c r="E383" s="1">
        <v>-5073.0499999999993</v>
      </c>
      <c r="F383" s="1">
        <v>-4773.0600000000004</v>
      </c>
      <c r="G383" s="1">
        <v>-4633.58</v>
      </c>
      <c r="H383" s="1">
        <v>-4814.7899999999991</v>
      </c>
      <c r="I383" s="1">
        <v>-4566.83</v>
      </c>
      <c r="J383" s="1">
        <v>-5775.5800000000008</v>
      </c>
      <c r="K383" s="1">
        <v>-5434.29</v>
      </c>
      <c r="L383" s="1">
        <v>-5428.12</v>
      </c>
      <c r="M383" s="1">
        <v>-5599.5599999999995</v>
      </c>
      <c r="N383" s="1">
        <v>-5363.61</v>
      </c>
      <c r="O383" s="1">
        <v>-5392.9700000000012</v>
      </c>
      <c r="P383" s="1">
        <v>-5406.6</v>
      </c>
      <c r="Q383" s="1">
        <v>-5466.6999999999989</v>
      </c>
      <c r="R383" s="1">
        <v>-5421.8499999999985</v>
      </c>
      <c r="S383" s="1">
        <v>-5326.61</v>
      </c>
      <c r="T383" s="1">
        <v>-5493.27</v>
      </c>
      <c r="U383" s="1">
        <v>-5525.35</v>
      </c>
      <c r="V383" s="1">
        <v>-5520.27</v>
      </c>
      <c r="W383" s="1">
        <v>-5375.7500000000009</v>
      </c>
      <c r="X383" s="1">
        <v>-5798.08</v>
      </c>
      <c r="Y383" s="1">
        <v>-5925.7599999999993</v>
      </c>
      <c r="Z383" t="s">
        <v>546</v>
      </c>
    </row>
    <row r="384" spans="1:26" x14ac:dyDescent="0.55000000000000004">
      <c r="A384" t="str">
        <f>VLOOKUP(B384,[1]jurisdictions!$E$1:$F$65536,2,FALSE)</f>
        <v>DS620019</v>
      </c>
      <c r="B384" t="s">
        <v>369</v>
      </c>
      <c r="C384" s="1">
        <v>-93209.23</v>
      </c>
      <c r="D384" s="1">
        <v>-74073.539999999994</v>
      </c>
      <c r="E384" s="1">
        <v>-72078.5</v>
      </c>
      <c r="F384" s="1">
        <v>-66909.400000000009</v>
      </c>
      <c r="G384" s="1">
        <v>-65081.230000000018</v>
      </c>
      <c r="H384" s="1">
        <v>-64812.28</v>
      </c>
      <c r="I384" s="1">
        <v>-61394.689999999995</v>
      </c>
      <c r="J384" s="1">
        <v>-75267.98000000001</v>
      </c>
      <c r="K384" s="1">
        <v>-70036.5</v>
      </c>
      <c r="L384" s="1">
        <v>-70779.38</v>
      </c>
      <c r="M384" s="1">
        <v>-70258.930000000008</v>
      </c>
      <c r="N384" s="1">
        <v>-67269.22</v>
      </c>
      <c r="O384" s="1">
        <v>-67631.62000000001</v>
      </c>
      <c r="P384" s="1">
        <v>-64977.03</v>
      </c>
      <c r="Q384" s="1">
        <v>-65792.23</v>
      </c>
      <c r="R384" s="1">
        <v>-65613.049999999988</v>
      </c>
      <c r="S384" s="1">
        <v>-66650.920000000013</v>
      </c>
      <c r="T384" s="1">
        <v>-67277.959999999992</v>
      </c>
      <c r="U384" s="1">
        <v>-67720.11</v>
      </c>
      <c r="V384" s="1">
        <v>-66774.989999999991</v>
      </c>
      <c r="W384" s="1">
        <v>-67420.990000000005</v>
      </c>
      <c r="X384" s="1">
        <v>-67994.7</v>
      </c>
      <c r="Y384" s="1">
        <v>-70467.389999999985</v>
      </c>
      <c r="Z384" t="s">
        <v>546</v>
      </c>
    </row>
    <row r="385" spans="1:26" x14ac:dyDescent="0.55000000000000004">
      <c r="A385" t="str">
        <f>VLOOKUP(B385,[1]jurisdictions!$E$1:$F$65536,2,FALSE)</f>
        <v>DS620020</v>
      </c>
      <c r="B385" t="s">
        <v>370</v>
      </c>
      <c r="C385" s="1">
        <v>-4318.99</v>
      </c>
      <c r="D385" s="1">
        <v>-3170.37</v>
      </c>
      <c r="E385" s="1">
        <v>-3310.3500000000004</v>
      </c>
      <c r="F385" s="1">
        <v>-3149.77</v>
      </c>
      <c r="G385" s="1">
        <v>-2858.36</v>
      </c>
      <c r="H385" s="1">
        <v>-2893.3</v>
      </c>
      <c r="I385" s="1">
        <v>-2818.12</v>
      </c>
      <c r="J385" s="1">
        <v>-3345.95</v>
      </c>
      <c r="K385" s="1">
        <v>-3189.63</v>
      </c>
      <c r="L385" s="1">
        <v>-3262.98</v>
      </c>
      <c r="M385" s="1">
        <v>-3261.4500000000003</v>
      </c>
      <c r="N385" s="1">
        <v>-3205.31</v>
      </c>
      <c r="O385" s="1">
        <v>-5010.01</v>
      </c>
      <c r="P385" s="1">
        <v>-3445.6099999999997</v>
      </c>
      <c r="Q385" s="1">
        <v>-3469.16</v>
      </c>
      <c r="R385" s="1">
        <v>-3536.34</v>
      </c>
      <c r="S385" s="1">
        <v>-3409.55</v>
      </c>
      <c r="T385" s="1">
        <v>-3675.0600000000004</v>
      </c>
      <c r="U385" s="1">
        <v>-4066.04</v>
      </c>
      <c r="V385" s="1">
        <v>-3697.7799999999997</v>
      </c>
      <c r="W385" s="1">
        <v>-3508.04</v>
      </c>
      <c r="X385" s="1">
        <v>-3365.88</v>
      </c>
      <c r="Y385" s="1">
        <v>-2727.1599999999994</v>
      </c>
      <c r="Z385" t="s">
        <v>546</v>
      </c>
    </row>
    <row r="386" spans="1:26" x14ac:dyDescent="0.55000000000000004">
      <c r="A386" t="str">
        <f>VLOOKUP(B386,[1]jurisdictions!$E$1:$F$65536,2,FALSE)</f>
        <v>DS620021</v>
      </c>
      <c r="B386" t="s">
        <v>371</v>
      </c>
      <c r="C386" s="1">
        <v>-4589.45</v>
      </c>
      <c r="D386" s="1">
        <v>-3386.3700000000003</v>
      </c>
      <c r="E386" s="1">
        <v>-3506.87</v>
      </c>
      <c r="F386" s="1">
        <v>-3424.66</v>
      </c>
      <c r="G386" s="1">
        <v>-3636.83</v>
      </c>
      <c r="H386" s="1">
        <v>-3667.6500000000005</v>
      </c>
      <c r="I386" s="1">
        <v>-3456.9300000000003</v>
      </c>
      <c r="J386" s="1">
        <v>-4281.47</v>
      </c>
      <c r="K386" s="1">
        <v>-4224.6900000000005</v>
      </c>
      <c r="L386" s="1">
        <v>-4567.5400000000009</v>
      </c>
      <c r="M386" s="1">
        <v>-4649.8900000000003</v>
      </c>
      <c r="N386" s="1">
        <v>-4491.0600000000004</v>
      </c>
      <c r="O386" s="1">
        <v>-4403.1100000000006</v>
      </c>
      <c r="P386" s="1">
        <v>-4471.1200000000008</v>
      </c>
      <c r="Q386" s="1">
        <v>-4610.1899999999996</v>
      </c>
      <c r="R386" s="1">
        <v>-4607.6799999999994</v>
      </c>
      <c r="S386" s="1">
        <v>-4753.9799999999996</v>
      </c>
      <c r="T386" s="1">
        <v>-4565.91</v>
      </c>
      <c r="U386" s="1">
        <v>-5079.7600000000011</v>
      </c>
      <c r="V386" s="1">
        <v>-4711.6799999999994</v>
      </c>
      <c r="W386" s="1">
        <v>-4728.2700000000004</v>
      </c>
      <c r="X386" s="1">
        <v>-5306.2400000000007</v>
      </c>
      <c r="Y386" s="1">
        <v>-5731.84</v>
      </c>
      <c r="Z386" t="s">
        <v>546</v>
      </c>
    </row>
    <row r="387" spans="1:26" x14ac:dyDescent="0.55000000000000004">
      <c r="A387" t="str">
        <f>VLOOKUP(B387,[1]jurisdictions!$E$1:$F$65536,2,FALSE)</f>
        <v>DS620022</v>
      </c>
      <c r="B387" t="s">
        <v>372</v>
      </c>
      <c r="C387" s="1">
        <v>-1538.03</v>
      </c>
      <c r="D387" s="1">
        <v>-1193.1099999999999</v>
      </c>
      <c r="E387" s="1">
        <v>-1181.6000000000001</v>
      </c>
      <c r="F387" s="1">
        <v>-1166.26</v>
      </c>
      <c r="G387" s="1">
        <v>-1043.7399999999998</v>
      </c>
      <c r="H387" s="1">
        <v>-1030.46</v>
      </c>
      <c r="I387" s="1">
        <v>-992.17000000000007</v>
      </c>
      <c r="J387" s="1">
        <v>-1208.9299999999998</v>
      </c>
      <c r="K387" s="1">
        <v>-1195.3</v>
      </c>
      <c r="L387" s="1">
        <v>-1342.46</v>
      </c>
      <c r="M387" s="1">
        <v>-1516.1799999999996</v>
      </c>
      <c r="N387" s="1">
        <v>-1400.3999999999996</v>
      </c>
      <c r="O387" s="1">
        <v>-1463.11</v>
      </c>
      <c r="P387" s="1">
        <v>-1513.8100000000002</v>
      </c>
      <c r="Q387" s="1">
        <v>-1535.5999999999997</v>
      </c>
      <c r="R387" s="1">
        <v>-1564.94</v>
      </c>
      <c r="S387" s="1">
        <v>-1709.24</v>
      </c>
      <c r="T387" s="1">
        <v>-1563.57</v>
      </c>
      <c r="U387" s="1">
        <v>-1476.8600000000001</v>
      </c>
      <c r="V387" s="1">
        <v>-1243.33</v>
      </c>
      <c r="W387" s="1">
        <v>-1165.94</v>
      </c>
      <c r="X387" s="1">
        <v>-1219.8499999999997</v>
      </c>
      <c r="Y387" s="1">
        <v>-889.7</v>
      </c>
      <c r="Z387" t="s">
        <v>546</v>
      </c>
    </row>
    <row r="388" spans="1:26" x14ac:dyDescent="0.55000000000000004">
      <c r="A388" t="str">
        <f>VLOOKUP(B388,[1]jurisdictions!$E$1:$F$65536,2,FALSE)</f>
        <v>DS620023</v>
      </c>
      <c r="B388" t="s">
        <v>373</v>
      </c>
      <c r="C388" s="1">
        <v>-8078.71</v>
      </c>
      <c r="D388" s="1">
        <v>-6051.43</v>
      </c>
      <c r="E388" s="1">
        <v>-6085.84</v>
      </c>
      <c r="F388" s="1">
        <v>-5942.53</v>
      </c>
      <c r="G388" s="1">
        <v>-5656.62</v>
      </c>
      <c r="H388" s="1">
        <v>-5598.329999999999</v>
      </c>
      <c r="I388" s="1">
        <v>-5303.83</v>
      </c>
      <c r="J388" s="1">
        <v>-6673.36</v>
      </c>
      <c r="K388" s="1">
        <v>-6357.27</v>
      </c>
      <c r="L388" s="1">
        <v>-6295.9199999999983</v>
      </c>
      <c r="M388" s="1">
        <v>-6428.4000000000005</v>
      </c>
      <c r="N388" s="1">
        <v>-6173.1</v>
      </c>
      <c r="O388" s="1">
        <v>-6266.1999999999989</v>
      </c>
      <c r="P388" s="1">
        <v>-6084.7800000000007</v>
      </c>
      <c r="Q388" s="1">
        <v>-6253.92</v>
      </c>
      <c r="R388" s="1">
        <v>-6232.9000000000015</v>
      </c>
      <c r="S388" s="1">
        <v>-6480.5</v>
      </c>
      <c r="T388" s="1">
        <v>-6461.14</v>
      </c>
      <c r="U388" s="1">
        <v>-6543.7899999999991</v>
      </c>
      <c r="V388" s="1">
        <v>-6578.1200000000008</v>
      </c>
      <c r="W388" s="1">
        <v>-6657.78</v>
      </c>
      <c r="X388" s="1">
        <v>-6676.4000000000005</v>
      </c>
      <c r="Y388" s="1">
        <v>-6471.8599999999988</v>
      </c>
      <c r="Z388" t="s">
        <v>546</v>
      </c>
    </row>
    <row r="389" spans="1:26" x14ac:dyDescent="0.55000000000000004">
      <c r="A389" t="str">
        <f>VLOOKUP(B389,[1]jurisdictions!$E$1:$F$65536,2,FALSE)</f>
        <v>DS620024</v>
      </c>
      <c r="B389" t="s">
        <v>374</v>
      </c>
      <c r="C389" s="1">
        <v>-1117.5800000000002</v>
      </c>
      <c r="D389" s="1">
        <v>-924.50000000000011</v>
      </c>
      <c r="E389" s="1">
        <v>-875.34000000000015</v>
      </c>
      <c r="F389" s="1">
        <v>-1072.8900000000001</v>
      </c>
      <c r="G389" s="1">
        <v>-950.13</v>
      </c>
      <c r="H389" s="1">
        <v>-817.67000000000007</v>
      </c>
      <c r="I389" s="1">
        <v>-753.71000000000015</v>
      </c>
      <c r="J389" s="1">
        <v>-1791.56</v>
      </c>
      <c r="K389" s="1">
        <v>-2048.9300000000003</v>
      </c>
      <c r="L389" s="1">
        <v>-2088.75</v>
      </c>
      <c r="M389" s="1">
        <v>-2091.59</v>
      </c>
      <c r="N389" s="1">
        <v>-2106.46</v>
      </c>
      <c r="O389" s="1">
        <v>-2147.6700000000005</v>
      </c>
      <c r="P389" s="1">
        <v>-2191.5700000000002</v>
      </c>
      <c r="Q389" s="1">
        <v>-2278.34</v>
      </c>
      <c r="R389" s="1">
        <v>-2276.5100000000002</v>
      </c>
      <c r="S389" s="1">
        <v>-2331.46</v>
      </c>
      <c r="T389" s="1">
        <v>-2248.25</v>
      </c>
      <c r="U389" s="1">
        <v>-2200.2199999999998</v>
      </c>
      <c r="V389" s="1">
        <v>-2050.5</v>
      </c>
      <c r="W389" s="1">
        <v>-2023.7600000000002</v>
      </c>
      <c r="X389" s="1">
        <v>-1988.76</v>
      </c>
      <c r="Y389" s="1">
        <v>-1419.1299999999999</v>
      </c>
      <c r="Z389" t="s">
        <v>546</v>
      </c>
    </row>
    <row r="390" spans="1:26" x14ac:dyDescent="0.55000000000000004">
      <c r="A390" t="str">
        <f>VLOOKUP(B390,[1]jurisdictions!$E$1:$F$65536,2,FALSE)</f>
        <v>DS621000</v>
      </c>
      <c r="B390" t="s">
        <v>375</v>
      </c>
      <c r="C390" s="1">
        <v>-24864.52</v>
      </c>
      <c r="D390" s="1">
        <v>-42512.900000000009</v>
      </c>
      <c r="E390" s="1">
        <v>-57637.81</v>
      </c>
      <c r="F390" s="1">
        <v>-61818.11</v>
      </c>
      <c r="G390" s="1">
        <v>-58217.630000000005</v>
      </c>
      <c r="H390" s="1">
        <v>-57994.460000000006</v>
      </c>
      <c r="I390" s="1">
        <v>-56959.97</v>
      </c>
      <c r="J390" s="1">
        <v>-60610.659999999996</v>
      </c>
      <c r="K390" s="1">
        <v>-57631.100000000006</v>
      </c>
      <c r="L390" s="1">
        <v>-58494.02</v>
      </c>
      <c r="M390" s="1">
        <v>-59934.61</v>
      </c>
      <c r="N390" s="1">
        <v>-61046.16</v>
      </c>
      <c r="O390" s="1">
        <v>-64379.640000000007</v>
      </c>
      <c r="P390" s="1">
        <v>-64682.92</v>
      </c>
      <c r="Q390" s="1">
        <v>-65084.58</v>
      </c>
      <c r="R390" s="1">
        <v>-64107.640000000007</v>
      </c>
      <c r="S390" s="1">
        <v>-61669.619999999995</v>
      </c>
      <c r="T390" s="1">
        <v>-63333.05</v>
      </c>
      <c r="U390" s="1">
        <v>-61529.760000000002</v>
      </c>
      <c r="V390" s="1">
        <v>-58994.64</v>
      </c>
      <c r="W390" s="1">
        <v>-59444.91</v>
      </c>
      <c r="X390" s="1">
        <v>-57225.02</v>
      </c>
      <c r="Y390" s="1">
        <v>-52044.15</v>
      </c>
      <c r="Z390" t="s">
        <v>546</v>
      </c>
    </row>
    <row r="391" spans="1:26" x14ac:dyDescent="0.55000000000000004">
      <c r="A391" t="str">
        <f>VLOOKUP(B391,[1]jurisdictions!$E$1:$F$65536,2,FALSE)</f>
        <v>DS630001</v>
      </c>
      <c r="B391" t="s">
        <v>376</v>
      </c>
      <c r="C391" s="1">
        <v>-6857.51</v>
      </c>
      <c r="D391" s="1">
        <v>-5004.0200000000004</v>
      </c>
      <c r="E391" s="1">
        <v>-4357.6400000000003</v>
      </c>
      <c r="F391" s="1">
        <v>-4580.05</v>
      </c>
      <c r="G391" s="1">
        <v>-4430.6000000000004</v>
      </c>
      <c r="H391" s="1">
        <v>-4035.87</v>
      </c>
      <c r="I391" s="1">
        <v>-3850.4400000000005</v>
      </c>
      <c r="J391" s="1">
        <v>-4575.58</v>
      </c>
      <c r="K391" s="1">
        <v>-3418.3599999999997</v>
      </c>
      <c r="L391" s="1">
        <v>-3962.64</v>
      </c>
      <c r="M391" s="1">
        <v>-3976.4700000000003</v>
      </c>
      <c r="N391" s="1">
        <v>-3499.22</v>
      </c>
      <c r="O391" s="1">
        <v>-3566.5999999999995</v>
      </c>
      <c r="P391" s="1">
        <v>-3011.0800000000004</v>
      </c>
      <c r="Q391" s="1">
        <v>-3006.52</v>
      </c>
      <c r="R391" s="1">
        <v>-2995.8399999999997</v>
      </c>
      <c r="S391" s="1">
        <v>-3350.6300000000006</v>
      </c>
      <c r="T391" s="1">
        <v>-3326.7299999999996</v>
      </c>
      <c r="U391" s="1">
        <v>-3732.56</v>
      </c>
      <c r="V391" s="1">
        <v>-3620.7700000000004</v>
      </c>
      <c r="W391" s="1">
        <v>-3637.6399999999994</v>
      </c>
      <c r="X391" s="1">
        <v>-4047.4</v>
      </c>
      <c r="Y391" s="1">
        <v>-4383.0199999999995</v>
      </c>
      <c r="Z391" t="s">
        <v>547</v>
      </c>
    </row>
    <row r="392" spans="1:26" x14ac:dyDescent="0.55000000000000004">
      <c r="A392" t="str">
        <f>VLOOKUP(B392,[1]jurisdictions!$E$1:$F$65536,2,FALSE)</f>
        <v>DS630002</v>
      </c>
      <c r="B392" t="s">
        <v>377</v>
      </c>
      <c r="C392" s="1">
        <v>-5013</v>
      </c>
      <c r="D392" s="1">
        <v>-4049.56</v>
      </c>
      <c r="E392" s="1">
        <v>-3778.59</v>
      </c>
      <c r="F392" s="1">
        <v>-3906.58</v>
      </c>
      <c r="G392" s="1">
        <v>-3638.1200000000003</v>
      </c>
      <c r="H392" s="1">
        <v>-3571.2200000000007</v>
      </c>
      <c r="I392" s="1">
        <v>-3416.4799999999996</v>
      </c>
      <c r="J392" s="1">
        <v>-4185.2400000000007</v>
      </c>
      <c r="K392" s="1">
        <v>-3887.7899999999995</v>
      </c>
      <c r="L392" s="1">
        <v>-3856.8700000000003</v>
      </c>
      <c r="M392" s="1">
        <v>-3932.6699999999996</v>
      </c>
      <c r="N392" s="1">
        <v>-3649.9399999999996</v>
      </c>
      <c r="O392" s="1">
        <v>-3720.34</v>
      </c>
      <c r="P392" s="1">
        <v>-3596.9699999999993</v>
      </c>
      <c r="Q392" s="1">
        <v>-3728.0099999999993</v>
      </c>
      <c r="R392" s="1">
        <v>-3823.25</v>
      </c>
      <c r="S392" s="1">
        <v>-3912.25</v>
      </c>
      <c r="T392" s="1">
        <v>-4144.9799999999996</v>
      </c>
      <c r="U392" s="1">
        <v>-4332.4799999999996</v>
      </c>
      <c r="V392" s="1">
        <v>-4215.0599999999995</v>
      </c>
      <c r="W392" s="1">
        <v>-4157.32</v>
      </c>
      <c r="X392" s="1">
        <v>-4018.1399999999994</v>
      </c>
      <c r="Y392" s="1">
        <v>-4237.58</v>
      </c>
      <c r="Z392" t="s">
        <v>547</v>
      </c>
    </row>
    <row r="393" spans="1:26" x14ac:dyDescent="0.55000000000000004">
      <c r="A393" t="str">
        <f>VLOOKUP(B393,[1]jurisdictions!$E$1:$F$65536,2,FALSE)</f>
        <v>DS630003</v>
      </c>
      <c r="B393" t="s">
        <v>378</v>
      </c>
      <c r="C393" s="1">
        <v>-900.01</v>
      </c>
      <c r="D393" s="1">
        <v>-593.9</v>
      </c>
      <c r="E393" s="1">
        <v>-461.69</v>
      </c>
      <c r="F393" s="1">
        <v>-506.81000000000006</v>
      </c>
      <c r="G393" s="1">
        <v>-633.3599999999999</v>
      </c>
      <c r="H393" s="1">
        <v>-627.5200000000001</v>
      </c>
      <c r="I393" s="1">
        <v>-543.53</v>
      </c>
      <c r="J393" s="1">
        <v>-633.5</v>
      </c>
      <c r="K393" s="1">
        <v>-649</v>
      </c>
      <c r="L393" s="1">
        <v>-615.21</v>
      </c>
      <c r="M393" s="1">
        <v>-601.18999999999994</v>
      </c>
      <c r="N393" s="1">
        <v>-591.38</v>
      </c>
      <c r="O393" s="1">
        <v>-614.21</v>
      </c>
      <c r="P393" s="1">
        <v>-562.49000000000012</v>
      </c>
      <c r="Q393" s="1">
        <v>-621.76</v>
      </c>
      <c r="R393" s="1">
        <v>-648.40000000000009</v>
      </c>
      <c r="S393" s="1">
        <v>-917.3900000000001</v>
      </c>
      <c r="T393" s="1">
        <v>-1011.64</v>
      </c>
      <c r="U393" s="1">
        <v>-1296.18</v>
      </c>
      <c r="V393" s="1">
        <v>-1389.42</v>
      </c>
      <c r="W393" s="1">
        <v>-1553.0700000000002</v>
      </c>
      <c r="X393" s="1">
        <v>-2040.1999999999998</v>
      </c>
      <c r="Y393" s="1">
        <v>-2232.1</v>
      </c>
      <c r="Z393" t="s">
        <v>547</v>
      </c>
    </row>
    <row r="394" spans="1:26" x14ac:dyDescent="0.55000000000000004">
      <c r="A394" t="str">
        <f>VLOOKUP(B394,[1]jurisdictions!$E$1:$F$65536,2,FALSE)</f>
        <v>DS630004</v>
      </c>
      <c r="B394" t="s">
        <v>379</v>
      </c>
      <c r="C394" s="1">
        <v>-837.37</v>
      </c>
      <c r="D394" s="1">
        <v>-680.33</v>
      </c>
      <c r="E394" s="1">
        <v>-682.87</v>
      </c>
      <c r="F394" s="1">
        <v>-724.05000000000007</v>
      </c>
      <c r="G394" s="1">
        <v>-729.68000000000006</v>
      </c>
      <c r="H394" s="1">
        <v>-715.24</v>
      </c>
      <c r="I394" s="1">
        <v>-664.94999999999993</v>
      </c>
      <c r="J394" s="1">
        <v>-796.60000000000014</v>
      </c>
      <c r="K394" s="1">
        <v>-739.55000000000007</v>
      </c>
      <c r="L394" s="1">
        <v>-731.45</v>
      </c>
      <c r="M394" s="1">
        <v>-724.21</v>
      </c>
      <c r="N394" s="1">
        <v>-673.92</v>
      </c>
      <c r="O394" s="1">
        <v>-596.30999999999995</v>
      </c>
      <c r="P394" s="1">
        <v>-611.12</v>
      </c>
      <c r="Q394" s="1">
        <v>-624.69999999999993</v>
      </c>
      <c r="R394" s="1">
        <v>-628.74</v>
      </c>
      <c r="S394" s="1">
        <v>-686.57999999999993</v>
      </c>
      <c r="T394" s="1">
        <v>-740.44</v>
      </c>
      <c r="U394" s="1">
        <v>-847.30000000000007</v>
      </c>
      <c r="V394" s="1">
        <v>-953.98</v>
      </c>
      <c r="W394" s="1">
        <v>-1030.74</v>
      </c>
      <c r="X394" s="1">
        <v>-1041.8999999999999</v>
      </c>
      <c r="Y394" s="1">
        <v>-1039.7299999999998</v>
      </c>
      <c r="Z394" t="s">
        <v>547</v>
      </c>
    </row>
    <row r="395" spans="1:26" x14ac:dyDescent="0.55000000000000004">
      <c r="A395" t="str">
        <f>VLOOKUP(B395,[1]jurisdictions!$E$1:$F$65536,2,FALSE)</f>
        <v>DS630005</v>
      </c>
      <c r="B395" t="s">
        <v>380</v>
      </c>
      <c r="C395" s="1">
        <v>-497.44999999999993</v>
      </c>
      <c r="D395" s="1">
        <v>-390.54999999999995</v>
      </c>
      <c r="E395" s="1">
        <v>-406.65</v>
      </c>
      <c r="F395" s="1">
        <v>-457.3</v>
      </c>
      <c r="G395" s="1">
        <v>-479.66999999999996</v>
      </c>
      <c r="H395" s="1">
        <v>-465.09000000000003</v>
      </c>
      <c r="I395" s="1">
        <v>-445.71000000000004</v>
      </c>
      <c r="J395" s="1">
        <v>-544.79999999999995</v>
      </c>
      <c r="K395" s="1">
        <v>-508.25999999999993</v>
      </c>
      <c r="L395" s="1">
        <v>-517.74</v>
      </c>
      <c r="M395" s="1">
        <v>-489.53</v>
      </c>
      <c r="N395" s="1">
        <v>-433.67000000000007</v>
      </c>
      <c r="O395" s="1">
        <v>-408.56</v>
      </c>
      <c r="P395" s="1">
        <v>-384.51</v>
      </c>
      <c r="Q395" s="1">
        <v>-377.22</v>
      </c>
      <c r="R395" s="1">
        <v>-381.84000000000003</v>
      </c>
      <c r="S395" s="1">
        <v>-406.9</v>
      </c>
      <c r="T395" s="1">
        <v>-411.82000000000005</v>
      </c>
      <c r="U395" s="1">
        <v>-541.85</v>
      </c>
      <c r="V395" s="1">
        <v>-516.44000000000005</v>
      </c>
      <c r="W395" s="1">
        <v>-577.25</v>
      </c>
      <c r="X395" s="1">
        <v>-577.32000000000005</v>
      </c>
      <c r="Y395" s="1">
        <v>-589.24</v>
      </c>
      <c r="Z395" t="s">
        <v>547</v>
      </c>
    </row>
    <row r="396" spans="1:26" x14ac:dyDescent="0.55000000000000004">
      <c r="A396" t="str">
        <f>VLOOKUP(B396,[1]jurisdictions!$E$1:$F$65536,2,FALSE)</f>
        <v>DS630006</v>
      </c>
      <c r="B396" t="s">
        <v>381</v>
      </c>
      <c r="C396" s="1">
        <v>-1133.4099999999999</v>
      </c>
      <c r="D396" s="1">
        <v>-950.62</v>
      </c>
      <c r="E396" s="1">
        <v>-913.56</v>
      </c>
      <c r="F396" s="1">
        <v>-923.78</v>
      </c>
      <c r="G396" s="1">
        <v>-894.9899999999999</v>
      </c>
      <c r="H396" s="1">
        <v>-893.86000000000013</v>
      </c>
      <c r="I396" s="1">
        <v>-786.63000000000011</v>
      </c>
      <c r="J396" s="1">
        <v>-889.7399999999999</v>
      </c>
      <c r="K396" s="1">
        <v>-826.84999999999991</v>
      </c>
      <c r="L396" s="1">
        <v>-763.34000000000015</v>
      </c>
      <c r="M396" s="1">
        <v>-721.29000000000008</v>
      </c>
      <c r="N396" s="1">
        <v>-748.94</v>
      </c>
      <c r="O396" s="1">
        <v>-683.97000000000014</v>
      </c>
      <c r="P396" s="1">
        <v>-681.55</v>
      </c>
      <c r="Q396" s="1">
        <v>-686.85</v>
      </c>
      <c r="R396" s="1">
        <v>-686.29000000000008</v>
      </c>
      <c r="S396" s="1">
        <v>-661.5100000000001</v>
      </c>
      <c r="T396" s="1">
        <v>-691.18000000000006</v>
      </c>
      <c r="U396" s="1">
        <v>-763.8</v>
      </c>
      <c r="V396" s="1">
        <v>-768.89999999999986</v>
      </c>
      <c r="W396" s="1">
        <v>-789.42</v>
      </c>
      <c r="X396" s="1">
        <v>-834.31</v>
      </c>
      <c r="Y396" s="1">
        <v>-881.08</v>
      </c>
      <c r="Z396" t="s">
        <v>547</v>
      </c>
    </row>
    <row r="397" spans="1:26" x14ac:dyDescent="0.55000000000000004">
      <c r="A397" t="str">
        <f>VLOOKUP(B397,[1]jurisdictions!$E$1:$F$65536,2,FALSE)</f>
        <v>DS630007</v>
      </c>
      <c r="B397" t="s">
        <v>382</v>
      </c>
      <c r="C397" s="1">
        <v>-970.72</v>
      </c>
      <c r="D397" s="1">
        <v>-702.6400000000001</v>
      </c>
      <c r="E397" s="1">
        <v>-618.80999999999995</v>
      </c>
      <c r="F397" s="1">
        <v>-548.1</v>
      </c>
      <c r="G397" s="1">
        <v>-502.6</v>
      </c>
      <c r="H397" s="1">
        <v>-468.02000000000004</v>
      </c>
      <c r="I397" s="1">
        <v>-450.44999999999993</v>
      </c>
      <c r="J397" s="1">
        <v>-571.12</v>
      </c>
      <c r="K397" s="1">
        <v>-525.39</v>
      </c>
      <c r="L397" s="1">
        <v>-601.54999999999995</v>
      </c>
      <c r="M397" s="1">
        <v>-623.53000000000009</v>
      </c>
      <c r="N397" s="1">
        <v>-598.83000000000004</v>
      </c>
      <c r="O397" s="1">
        <v>-505.45999999999987</v>
      </c>
      <c r="P397" s="1">
        <v>-502.82000000000005</v>
      </c>
      <c r="Q397" s="1">
        <v>-566.06000000000006</v>
      </c>
      <c r="R397" s="1">
        <v>-508.62</v>
      </c>
      <c r="S397" s="1">
        <v>-508.46999999999997</v>
      </c>
      <c r="T397" s="1">
        <v>-529</v>
      </c>
      <c r="U397" s="1">
        <v>-598.4</v>
      </c>
      <c r="V397" s="1">
        <v>-630.2600000000001</v>
      </c>
      <c r="W397" s="1">
        <v>-681.91</v>
      </c>
      <c r="X397" s="1">
        <v>-812.69999999999982</v>
      </c>
      <c r="Y397" s="1">
        <v>-884.62000000000012</v>
      </c>
      <c r="Z397" t="s">
        <v>547</v>
      </c>
    </row>
    <row r="398" spans="1:26" x14ac:dyDescent="0.55000000000000004">
      <c r="A398" t="str">
        <f>VLOOKUP(B398,[1]jurisdictions!$E$1:$F$65536,2,FALSE)</f>
        <v>DS630008</v>
      </c>
      <c r="B398" t="s">
        <v>383</v>
      </c>
      <c r="C398" s="1">
        <v>-3519.1600000000003</v>
      </c>
      <c r="D398" s="1">
        <v>-2867.2599999999998</v>
      </c>
      <c r="E398" s="1">
        <v>-2911.58</v>
      </c>
      <c r="F398" s="1">
        <v>-3164.9000000000005</v>
      </c>
      <c r="G398" s="1">
        <v>-3156.4199999999996</v>
      </c>
      <c r="H398" s="1">
        <v>-3110.89</v>
      </c>
      <c r="I398" s="1">
        <v>-3109.17</v>
      </c>
      <c r="J398" s="1">
        <v>-3853.13</v>
      </c>
      <c r="K398" s="1">
        <v>-3591.2599999999998</v>
      </c>
      <c r="L398" s="1">
        <v>-3631.6000000000004</v>
      </c>
      <c r="M398" s="1">
        <v>-3621.6</v>
      </c>
      <c r="N398" s="1">
        <v>-3239.9300000000007</v>
      </c>
      <c r="O398" s="1">
        <v>-3254.2700000000004</v>
      </c>
      <c r="P398" s="1">
        <v>-3227.94</v>
      </c>
      <c r="Q398" s="1">
        <v>-3409.16</v>
      </c>
      <c r="R398" s="1">
        <v>-3799.4599999999996</v>
      </c>
      <c r="S398" s="1">
        <v>-3682.7799999999997</v>
      </c>
      <c r="T398" s="1">
        <v>-3838.5400000000004</v>
      </c>
      <c r="U398" s="1">
        <v>-4314.8</v>
      </c>
      <c r="V398" s="1">
        <v>-4492.8499999999995</v>
      </c>
      <c r="W398" s="1">
        <v>-4679.57</v>
      </c>
      <c r="X398" s="1">
        <v>-4634.8499999999995</v>
      </c>
      <c r="Y398" s="1">
        <v>-5037.4600000000009</v>
      </c>
      <c r="Z398" t="s">
        <v>547</v>
      </c>
    </row>
    <row r="399" spans="1:26" x14ac:dyDescent="0.55000000000000004">
      <c r="A399" t="str">
        <f>VLOOKUP(B399,[1]jurisdictions!$E$1:$F$65536,2,FALSE)</f>
        <v>DS630010</v>
      </c>
      <c r="B399" t="s">
        <v>384</v>
      </c>
      <c r="C399" s="1">
        <v>-8.02</v>
      </c>
      <c r="D399" s="1">
        <v>-6.7099999999999991</v>
      </c>
      <c r="E399" s="1">
        <v>-6.8699999999999992</v>
      </c>
      <c r="F399" s="1">
        <v>-7.5299999999999994</v>
      </c>
      <c r="G399" s="1">
        <v>-7.1499999999999995</v>
      </c>
      <c r="H399" s="1">
        <v>-7.4700000000000006</v>
      </c>
      <c r="I399" s="1">
        <v>-7.43</v>
      </c>
      <c r="J399" s="1">
        <v>-9.6100000000000012</v>
      </c>
      <c r="K399" s="1">
        <v>-6.82</v>
      </c>
      <c r="L399" s="1">
        <v>-5.870000000000001</v>
      </c>
      <c r="M399" s="1">
        <v>-7.05</v>
      </c>
      <c r="N399" s="1">
        <v>-8.25</v>
      </c>
      <c r="O399" s="1">
        <v>-9.83</v>
      </c>
      <c r="P399" s="1">
        <v>-8.0299999999999994</v>
      </c>
      <c r="Q399" s="1">
        <v>-8.18</v>
      </c>
      <c r="R399" s="1">
        <v>-10.1</v>
      </c>
      <c r="S399" s="1">
        <v>-10.130000000000001</v>
      </c>
      <c r="T399" s="1">
        <v>-8.15</v>
      </c>
      <c r="U399" s="1">
        <v>-6.5299999999999994</v>
      </c>
      <c r="V399" s="1">
        <v>-7.2900000000000009</v>
      </c>
      <c r="W399" s="1">
        <v>-7.26</v>
      </c>
      <c r="X399" s="1">
        <v>-7.67</v>
      </c>
      <c r="Y399" s="1">
        <v>-5.18</v>
      </c>
      <c r="Z399" t="s">
        <v>547</v>
      </c>
    </row>
    <row r="400" spans="1:26" x14ac:dyDescent="0.55000000000000004">
      <c r="A400" t="str">
        <f>VLOOKUP(B400,[1]jurisdictions!$E$1:$F$65536,2,FALSE)</f>
        <v>DS630011</v>
      </c>
      <c r="B400" t="s">
        <v>385</v>
      </c>
      <c r="C400" s="1">
        <v>-751.18999999999994</v>
      </c>
      <c r="D400" s="1">
        <v>-621.55000000000007</v>
      </c>
      <c r="E400" s="1">
        <v>-616.99</v>
      </c>
      <c r="F400" s="1">
        <v>-657.22</v>
      </c>
      <c r="G400" s="1">
        <v>-678.32999999999993</v>
      </c>
      <c r="H400" s="1">
        <v>-707.96</v>
      </c>
      <c r="I400" s="1">
        <v>-706.83999999999992</v>
      </c>
      <c r="J400" s="1">
        <v>-863.84000000000015</v>
      </c>
      <c r="K400" s="1">
        <v>-811.8</v>
      </c>
      <c r="L400" s="1">
        <v>-879.04</v>
      </c>
      <c r="M400" s="1">
        <v>-894.41</v>
      </c>
      <c r="N400" s="1">
        <v>-819.8900000000001</v>
      </c>
      <c r="O400" s="1">
        <v>-772.13</v>
      </c>
      <c r="P400" s="1">
        <v>-771.21</v>
      </c>
      <c r="Q400" s="1">
        <v>-833.50999999999988</v>
      </c>
      <c r="R400" s="1">
        <v>-858.16999999999985</v>
      </c>
      <c r="S400" s="1">
        <v>-920.43999999999994</v>
      </c>
      <c r="T400" s="1">
        <v>-917.99</v>
      </c>
      <c r="U400" s="1">
        <v>-989.98000000000013</v>
      </c>
      <c r="V400" s="1">
        <v>-1006.5500000000002</v>
      </c>
      <c r="W400" s="1">
        <v>-1056.67</v>
      </c>
      <c r="X400" s="1">
        <v>-1068.7</v>
      </c>
      <c r="Y400" s="1">
        <v>-1110.3100000000002</v>
      </c>
      <c r="Z400" t="s">
        <v>547</v>
      </c>
    </row>
    <row r="401" spans="1:26" x14ac:dyDescent="0.55000000000000004">
      <c r="A401" t="str">
        <f>VLOOKUP(B401,[1]jurisdictions!$E$1:$F$65536,2,FALSE)</f>
        <v>DS630012</v>
      </c>
      <c r="B401" t="s">
        <v>386</v>
      </c>
      <c r="C401" s="1">
        <v>-250.64</v>
      </c>
      <c r="D401" s="1">
        <v>-229.61</v>
      </c>
      <c r="E401" s="1">
        <v>-261.65999999999997</v>
      </c>
      <c r="F401" s="1">
        <v>-214.29999999999995</v>
      </c>
      <c r="G401" s="1">
        <v>-195.59</v>
      </c>
      <c r="H401" s="1">
        <v>-176.21</v>
      </c>
      <c r="I401" s="1">
        <v>-165.81</v>
      </c>
      <c r="J401" s="1">
        <v>-206.62</v>
      </c>
      <c r="K401" s="1">
        <v>-184.77999999999997</v>
      </c>
      <c r="L401" s="1">
        <v>-184.51999999999998</v>
      </c>
      <c r="M401" s="1">
        <v>-181.45000000000002</v>
      </c>
      <c r="N401" s="1">
        <v>-168.17000000000002</v>
      </c>
      <c r="O401" s="1">
        <v>-164.62999999999997</v>
      </c>
      <c r="P401" s="1">
        <v>-171.38</v>
      </c>
      <c r="Q401" s="1">
        <v>-183.37999999999997</v>
      </c>
      <c r="R401" s="1">
        <v>-68.8</v>
      </c>
      <c r="S401" s="1">
        <v>-236.93</v>
      </c>
      <c r="T401" s="1">
        <v>-161.31</v>
      </c>
      <c r="U401" s="1">
        <v>-143.85999999999999</v>
      </c>
      <c r="V401" s="1">
        <v>-142.09</v>
      </c>
      <c r="W401" s="1">
        <v>-158.82000000000002</v>
      </c>
      <c r="X401" s="1">
        <v>-436.24000000000007</v>
      </c>
      <c r="Y401" s="1">
        <v>-541.73</v>
      </c>
      <c r="Z401" t="s">
        <v>547</v>
      </c>
    </row>
    <row r="402" spans="1:26" x14ac:dyDescent="0.55000000000000004">
      <c r="A402" t="str">
        <f>VLOOKUP(B402,[1]jurisdictions!$E$1:$F$65536,2,FALSE)</f>
        <v>DS630013</v>
      </c>
      <c r="B402" t="s">
        <v>387</v>
      </c>
      <c r="C402" s="1">
        <v>-9905.2900000000009</v>
      </c>
      <c r="D402" s="1">
        <v>-6413.2</v>
      </c>
      <c r="E402" s="1">
        <v>-2647.3799999999997</v>
      </c>
      <c r="F402" s="1">
        <v>-2649.9100000000003</v>
      </c>
      <c r="G402" s="1">
        <v>-2066.69</v>
      </c>
      <c r="H402" s="1">
        <v>-2128</v>
      </c>
      <c r="I402" s="1">
        <v>-2522.65</v>
      </c>
      <c r="J402" s="1">
        <v>-3381.4900000000002</v>
      </c>
      <c r="K402" s="1">
        <v>-3129.54</v>
      </c>
      <c r="L402" s="1">
        <v>-3139.4700000000003</v>
      </c>
      <c r="M402" s="1">
        <v>-3058.1499999999996</v>
      </c>
      <c r="N402" s="1">
        <v>-3024.36</v>
      </c>
      <c r="O402" s="1">
        <v>-2934.86</v>
      </c>
      <c r="P402" s="1">
        <v>-2936.3999999999996</v>
      </c>
      <c r="Q402" s="1">
        <v>-3351.8</v>
      </c>
      <c r="R402" s="1">
        <v>-3168.8099999999995</v>
      </c>
      <c r="S402" s="1">
        <v>-3155.1800000000003</v>
      </c>
      <c r="T402" s="1">
        <v>-3260.4</v>
      </c>
      <c r="U402" s="1">
        <v>-3535.53</v>
      </c>
      <c r="V402" s="1">
        <v>-3507.79</v>
      </c>
      <c r="W402" s="1">
        <v>-3407.0099999999998</v>
      </c>
      <c r="X402" s="1">
        <v>-3401.84</v>
      </c>
      <c r="Y402" s="1">
        <v>-3521.78</v>
      </c>
      <c r="Z402" t="s">
        <v>547</v>
      </c>
    </row>
    <row r="403" spans="1:26" x14ac:dyDescent="0.55000000000000004">
      <c r="A403" t="str">
        <f>VLOOKUP(B403,[1]jurisdictions!$E$1:$F$65536,2,FALSE)</f>
        <v>DS630014</v>
      </c>
      <c r="B403" t="s">
        <v>388</v>
      </c>
      <c r="C403" s="1">
        <v>-27113.86</v>
      </c>
      <c r="D403" s="1">
        <v>-29452.109999999993</v>
      </c>
      <c r="E403" s="1">
        <v>-30425.729999999996</v>
      </c>
      <c r="F403" s="1">
        <v>-30280.9</v>
      </c>
      <c r="G403" s="1">
        <v>-27989.920000000002</v>
      </c>
      <c r="H403" s="1">
        <v>-26579.010000000002</v>
      </c>
      <c r="I403" s="1">
        <v>-25610.850000000002</v>
      </c>
      <c r="J403" s="1">
        <v>-31700.04</v>
      </c>
      <c r="K403" s="1">
        <v>-30943.459999999995</v>
      </c>
      <c r="L403" s="1">
        <v>-32219.919999999998</v>
      </c>
      <c r="M403" s="1">
        <v>-32329.26</v>
      </c>
      <c r="N403" s="1">
        <v>-31391.190000000002</v>
      </c>
      <c r="O403" s="1">
        <v>-30611.950000000004</v>
      </c>
      <c r="P403" s="1">
        <v>-28647.809999999998</v>
      </c>
      <c r="Q403" s="1">
        <v>-29487.370000000003</v>
      </c>
      <c r="R403" s="1">
        <v>-29113.18</v>
      </c>
      <c r="S403" s="1">
        <v>-29433.649999999998</v>
      </c>
      <c r="T403" s="1">
        <v>-31334.139999999996</v>
      </c>
      <c r="U403" s="1">
        <v>-32157.94</v>
      </c>
      <c r="V403" s="1">
        <v>-32098.030000000006</v>
      </c>
      <c r="W403" s="1">
        <v>-32480.920000000002</v>
      </c>
      <c r="X403" s="1">
        <v>-33897.69</v>
      </c>
      <c r="Y403" s="1">
        <v>-35335.589999999997</v>
      </c>
      <c r="Z403" t="s">
        <v>547</v>
      </c>
    </row>
    <row r="404" spans="1:26" x14ac:dyDescent="0.55000000000000004">
      <c r="A404" t="str">
        <f>VLOOKUP(B404,[1]jurisdictions!$E$1:$F$65536,2,FALSE)</f>
        <v>DS630015</v>
      </c>
      <c r="B404" t="s">
        <v>389</v>
      </c>
      <c r="C404" s="1">
        <v>-1371.3100000000002</v>
      </c>
      <c r="D404" s="1">
        <v>-1092.71</v>
      </c>
      <c r="E404" s="1">
        <v>-852.86000000000013</v>
      </c>
      <c r="F404" s="1">
        <v>-865.79</v>
      </c>
      <c r="G404" s="1">
        <v>-835.57</v>
      </c>
      <c r="H404" s="1">
        <v>-774.89999999999986</v>
      </c>
      <c r="I404" s="1">
        <v>-764.38</v>
      </c>
      <c r="J404" s="1">
        <v>-1037.25</v>
      </c>
      <c r="K404" s="1">
        <v>-1175.9299999999998</v>
      </c>
      <c r="L404" s="1">
        <v>-1010.7800000000001</v>
      </c>
      <c r="M404" s="1">
        <v>-956.79</v>
      </c>
      <c r="N404" s="1">
        <v>-903.07</v>
      </c>
      <c r="O404" s="1">
        <v>-868.22</v>
      </c>
      <c r="P404" s="1">
        <v>-869.93</v>
      </c>
      <c r="Q404" s="1">
        <v>-892.07999999999993</v>
      </c>
      <c r="R404" s="1">
        <v>-983.25</v>
      </c>
      <c r="S404" s="1">
        <v>-1087.96</v>
      </c>
      <c r="T404" s="1">
        <v>-1179.93</v>
      </c>
      <c r="U404" s="1">
        <v>-1211.5400000000002</v>
      </c>
      <c r="V404" s="1">
        <v>-1196.3800000000001</v>
      </c>
      <c r="W404" s="1">
        <v>-1250.3200000000002</v>
      </c>
      <c r="X404" s="1">
        <v>-1362.3600000000001</v>
      </c>
      <c r="Y404" s="1">
        <v>-1535.29</v>
      </c>
      <c r="Z404" t="s">
        <v>547</v>
      </c>
    </row>
    <row r="405" spans="1:26" x14ac:dyDescent="0.55000000000000004">
      <c r="A405" t="str">
        <f>VLOOKUP(B405,[1]jurisdictions!$E$1:$F$65536,2,FALSE)</f>
        <v>DS630016</v>
      </c>
      <c r="B405" t="s">
        <v>390</v>
      </c>
      <c r="C405" s="1">
        <v>-864.81999999999994</v>
      </c>
      <c r="D405" s="1">
        <v>-624.61</v>
      </c>
      <c r="E405" s="1">
        <v>-484.03999999999996</v>
      </c>
      <c r="F405" s="1">
        <v>-484.17999999999995</v>
      </c>
      <c r="G405" s="1">
        <v>-416.37999999999994</v>
      </c>
      <c r="H405" s="1">
        <v>-338.84000000000003</v>
      </c>
      <c r="I405" s="1">
        <v>-351.59</v>
      </c>
      <c r="J405" s="1">
        <v>-546.06000000000006</v>
      </c>
      <c r="K405" s="1">
        <v>-560.1</v>
      </c>
      <c r="L405" s="1">
        <v>-618.51</v>
      </c>
      <c r="M405" s="1">
        <v>-716.83</v>
      </c>
      <c r="N405" s="1">
        <v>-818.76</v>
      </c>
      <c r="O405" s="1">
        <v>-809.00999999999988</v>
      </c>
      <c r="P405" s="1">
        <v>-882.4799999999999</v>
      </c>
      <c r="Q405" s="1">
        <v>-913.71</v>
      </c>
      <c r="R405" s="1">
        <v>-1185.31</v>
      </c>
      <c r="S405" s="1">
        <v>-1434.91</v>
      </c>
      <c r="T405" s="1">
        <v>-1566.13</v>
      </c>
      <c r="U405" s="1">
        <v>-2050.21</v>
      </c>
      <c r="V405" s="1">
        <v>-1517.7299999999998</v>
      </c>
      <c r="W405" s="1">
        <v>-1478.01</v>
      </c>
      <c r="X405" s="1">
        <v>-1542.23</v>
      </c>
      <c r="Y405" s="1">
        <v>-986.5</v>
      </c>
      <c r="Z405" t="s">
        <v>547</v>
      </c>
    </row>
    <row r="406" spans="1:26" x14ac:dyDescent="0.55000000000000004">
      <c r="A406" t="str">
        <f>VLOOKUP(B406,[1]jurisdictions!$E$1:$F$65536,2,FALSE)</f>
        <v>DS630017</v>
      </c>
      <c r="B406" t="s">
        <v>391</v>
      </c>
      <c r="C406" s="1">
        <v>-12655.56</v>
      </c>
      <c r="D406" s="1">
        <v>-9405.5899999999983</v>
      </c>
      <c r="E406" s="1">
        <v>-8793.33</v>
      </c>
      <c r="F406" s="1">
        <v>-8949.4</v>
      </c>
      <c r="G406" s="1">
        <v>-8514.15</v>
      </c>
      <c r="H406" s="1">
        <v>-8512.2900000000009</v>
      </c>
      <c r="I406" s="1">
        <v>-8420.07</v>
      </c>
      <c r="J406" s="1">
        <v>-10239.350000000002</v>
      </c>
      <c r="K406" s="1">
        <v>-10252.460000000001</v>
      </c>
      <c r="L406" s="1">
        <v>-10673.720000000001</v>
      </c>
      <c r="M406" s="1">
        <v>-11132.500000000002</v>
      </c>
      <c r="N406" s="1">
        <v>-11110.55</v>
      </c>
      <c r="O406" s="1">
        <v>-10990.310000000001</v>
      </c>
      <c r="P406" s="1">
        <v>-11056.849999999999</v>
      </c>
      <c r="Q406" s="1">
        <v>-11526.56</v>
      </c>
      <c r="R406" s="1">
        <v>-12210.599999999999</v>
      </c>
      <c r="S406" s="1">
        <v>-13136.039999999999</v>
      </c>
      <c r="T406" s="1">
        <v>-13151.94</v>
      </c>
      <c r="U406" s="1">
        <v>-13832.949999999999</v>
      </c>
      <c r="V406" s="1">
        <v>-15209.39</v>
      </c>
      <c r="W406" s="1">
        <v>-15150.790000000003</v>
      </c>
      <c r="X406" s="1">
        <v>-14777.29</v>
      </c>
      <c r="Y406" s="1">
        <v>-15773.87</v>
      </c>
      <c r="Z406" t="s">
        <v>547</v>
      </c>
    </row>
    <row r="407" spans="1:26" x14ac:dyDescent="0.55000000000000004">
      <c r="A407" t="str">
        <f>VLOOKUP(B407,[1]jurisdictions!$E$1:$F$65536,2,FALSE)</f>
        <v>DS631000</v>
      </c>
      <c r="B407" t="s">
        <v>392</v>
      </c>
      <c r="C407" s="1">
        <v>-49136.260000000009</v>
      </c>
      <c r="D407" s="1">
        <v>-37890.340000000004</v>
      </c>
      <c r="E407" s="1">
        <v>-44744.2</v>
      </c>
      <c r="F407" s="1">
        <v>-46815.049999999996</v>
      </c>
      <c r="G407" s="1">
        <v>-44913.120000000003</v>
      </c>
      <c r="H407" s="1">
        <v>-50352.43</v>
      </c>
      <c r="I407" s="1">
        <v>-53660.5</v>
      </c>
      <c r="J407" s="1">
        <v>-65829.259999999995</v>
      </c>
      <c r="K407" s="1">
        <v>-63209.24</v>
      </c>
      <c r="L407" s="1">
        <v>-63396.57</v>
      </c>
      <c r="M407" s="1">
        <v>-63323.890000000007</v>
      </c>
      <c r="N407" s="1">
        <v>-61538.259999999995</v>
      </c>
      <c r="O407" s="1">
        <v>-64736.25</v>
      </c>
      <c r="P407" s="1">
        <v>-64692.18</v>
      </c>
      <c r="Q407" s="1">
        <v>-65109.48</v>
      </c>
      <c r="R407" s="1">
        <v>-65038.43</v>
      </c>
      <c r="S407" s="1">
        <v>-66429.22</v>
      </c>
      <c r="T407" s="1">
        <v>-67402.91</v>
      </c>
      <c r="U407" s="1">
        <v>-68370.779999999984</v>
      </c>
      <c r="V407" s="1">
        <v>-65667.5</v>
      </c>
      <c r="W407" s="1">
        <v>-67403.049999999988</v>
      </c>
      <c r="X407" s="1">
        <v>-68909.88</v>
      </c>
      <c r="Y407" s="1">
        <v>-67647.39</v>
      </c>
      <c r="Z407" t="s">
        <v>547</v>
      </c>
    </row>
    <row r="408" spans="1:26" x14ac:dyDescent="0.55000000000000004">
      <c r="A408" t="str">
        <f>VLOOKUP(B408,[1]jurisdictions!$E$1:$F$65536,2,FALSE)</f>
        <v>DS640001</v>
      </c>
      <c r="B408" t="s">
        <v>393</v>
      </c>
      <c r="C408" s="1">
        <v>-462.89</v>
      </c>
      <c r="D408" s="1">
        <v>-349</v>
      </c>
      <c r="E408" s="1">
        <v>-339.84000000000003</v>
      </c>
      <c r="F408" s="1">
        <v>-321.40999999999997</v>
      </c>
      <c r="G408" s="1">
        <v>-310.89</v>
      </c>
      <c r="H408" s="1">
        <v>-314.39</v>
      </c>
      <c r="I408" s="1">
        <v>-306.75</v>
      </c>
      <c r="J408" s="1">
        <v>-421.78999999999996</v>
      </c>
      <c r="K408" s="1">
        <v>-376.11</v>
      </c>
      <c r="L408" s="1">
        <v>-343.53999999999996</v>
      </c>
      <c r="M408" s="1">
        <v>-320.64000000000004</v>
      </c>
      <c r="N408" s="1">
        <v>-321.78999999999996</v>
      </c>
      <c r="O408" s="1">
        <v>-280.71000000000004</v>
      </c>
      <c r="P408" s="1">
        <v>-270.29000000000002</v>
      </c>
      <c r="Q408" s="1">
        <v>-288.24</v>
      </c>
      <c r="R408" s="1">
        <v>-272.12</v>
      </c>
      <c r="S408" s="1">
        <v>-307.21000000000004</v>
      </c>
      <c r="T408" s="1">
        <v>-349.34</v>
      </c>
      <c r="U408" s="1">
        <v>-427.89</v>
      </c>
      <c r="V408" s="1">
        <v>-416.19999999999993</v>
      </c>
      <c r="W408" s="1">
        <v>-372.14</v>
      </c>
      <c r="X408" s="1">
        <v>-440.59000000000003</v>
      </c>
      <c r="Y408" s="1">
        <v>-452.26</v>
      </c>
      <c r="Z408" t="s">
        <v>548</v>
      </c>
    </row>
    <row r="409" spans="1:26" x14ac:dyDescent="0.55000000000000004">
      <c r="A409" t="str">
        <f>VLOOKUP(B409,[1]jurisdictions!$E$1:$F$65536,2,FALSE)</f>
        <v>DS640002</v>
      </c>
      <c r="B409" t="s">
        <v>394</v>
      </c>
      <c r="C409" s="1">
        <v>-390.54</v>
      </c>
      <c r="D409" s="1">
        <v>-341.79999999999995</v>
      </c>
      <c r="E409" s="1">
        <v>-289.95999999999998</v>
      </c>
      <c r="F409" s="1">
        <v>-295.00000000000006</v>
      </c>
      <c r="G409" s="1">
        <v>-272.11</v>
      </c>
      <c r="H409" s="1">
        <v>-259.17</v>
      </c>
      <c r="I409" s="1">
        <v>-265.01</v>
      </c>
      <c r="J409" s="1">
        <v>-306.26000000000005</v>
      </c>
      <c r="K409" s="1">
        <v>-291.66000000000003</v>
      </c>
      <c r="L409" s="1">
        <v>-275.04000000000002</v>
      </c>
      <c r="M409" s="1">
        <v>-294.72000000000003</v>
      </c>
      <c r="N409" s="1">
        <v>-311.09000000000003</v>
      </c>
      <c r="O409" s="1">
        <v>-259.67</v>
      </c>
      <c r="P409" s="1">
        <v>-271.22000000000003</v>
      </c>
      <c r="Q409" s="1">
        <v>-313</v>
      </c>
      <c r="R409" s="1">
        <v>-300.38</v>
      </c>
      <c r="S409" s="1">
        <v>-352.46</v>
      </c>
      <c r="T409" s="1">
        <v>-438.54000000000008</v>
      </c>
      <c r="U409" s="1">
        <v>-632.96999999999991</v>
      </c>
      <c r="V409" s="1">
        <v>-667.37000000000012</v>
      </c>
      <c r="W409" s="1">
        <v>-634.41999999999996</v>
      </c>
      <c r="X409" s="1">
        <v>-705.38999999999987</v>
      </c>
      <c r="Y409" s="1">
        <v>-759.65000000000009</v>
      </c>
      <c r="Z409" t="s">
        <v>548</v>
      </c>
    </row>
    <row r="410" spans="1:26" x14ac:dyDescent="0.55000000000000004">
      <c r="A410" t="str">
        <f>VLOOKUP(B410,[1]jurisdictions!$E$1:$F$65536,2,FALSE)</f>
        <v>DS640003</v>
      </c>
      <c r="B410" t="s">
        <v>395</v>
      </c>
      <c r="C410" s="1">
        <v>-3585.6600000000003</v>
      </c>
      <c r="D410" s="1">
        <v>-3019.7999999999997</v>
      </c>
      <c r="E410" s="1">
        <v>-2703.38</v>
      </c>
      <c r="F410" s="1">
        <v>-2401.5800000000004</v>
      </c>
      <c r="G410" s="1">
        <v>-2843.8399999999997</v>
      </c>
      <c r="H410" s="1">
        <v>-4023.0300000000007</v>
      </c>
      <c r="I410" s="1">
        <v>-5529.07</v>
      </c>
      <c r="J410" s="1">
        <v>-3748.5900000000011</v>
      </c>
      <c r="K410" s="1">
        <v>-2775.0699999999997</v>
      </c>
      <c r="L410" s="1">
        <v>-1812.0499999999997</v>
      </c>
      <c r="M410" s="1">
        <v>-737.32999999999993</v>
      </c>
      <c r="N410" s="1">
        <v>-612.39</v>
      </c>
      <c r="O410" s="1">
        <v>-657.01</v>
      </c>
      <c r="P410" s="1">
        <v>-608.48</v>
      </c>
      <c r="Q410" s="1">
        <v>-504.54000000000008</v>
      </c>
      <c r="R410" s="1">
        <v>-2158.4300000000003</v>
      </c>
      <c r="S410" s="1">
        <v>-2242.9</v>
      </c>
      <c r="T410" s="1">
        <v>-2181.4</v>
      </c>
      <c r="U410" s="1">
        <v>-2251.9799999999996</v>
      </c>
      <c r="V410" s="1">
        <v>-2480.59</v>
      </c>
      <c r="W410" s="1">
        <v>-2449.9700000000003</v>
      </c>
      <c r="X410" s="1">
        <v>-2442.6299999999997</v>
      </c>
      <c r="Y410" s="1">
        <v>-2568.2199999999993</v>
      </c>
      <c r="Z410" t="s">
        <v>548</v>
      </c>
    </row>
    <row r="411" spans="1:26" x14ac:dyDescent="0.55000000000000004">
      <c r="A411" t="str">
        <f>VLOOKUP(B411,[1]jurisdictions!$E$1:$F$65536,2,FALSE)</f>
        <v>DS640004</v>
      </c>
      <c r="B411" t="s">
        <v>396</v>
      </c>
      <c r="C411" s="1">
        <v>-193</v>
      </c>
      <c r="D411" s="1">
        <v>-148.79999999999998</v>
      </c>
      <c r="E411" s="1">
        <v>-136.94</v>
      </c>
      <c r="F411" s="1">
        <v>-134.81</v>
      </c>
      <c r="G411" s="1">
        <v>-132.85999999999999</v>
      </c>
      <c r="H411" s="1">
        <v>-128.55000000000001</v>
      </c>
      <c r="I411" s="1">
        <v>-125.53</v>
      </c>
      <c r="J411" s="1">
        <v>-166.02999999999997</v>
      </c>
      <c r="K411" s="1">
        <v>-147.87</v>
      </c>
      <c r="L411" s="1">
        <v>-140.01</v>
      </c>
      <c r="M411" s="1">
        <v>-132.76999999999998</v>
      </c>
      <c r="N411" s="1">
        <v>-140.37</v>
      </c>
      <c r="O411" s="1">
        <v>-114</v>
      </c>
      <c r="P411" s="1">
        <v>-111.19000000000001</v>
      </c>
      <c r="Q411" s="1">
        <v>-101.41</v>
      </c>
      <c r="R411" s="1">
        <v>-94.860000000000014</v>
      </c>
      <c r="S411" s="1">
        <v>-100.78</v>
      </c>
      <c r="T411" s="1">
        <v>-104.24999999999999</v>
      </c>
      <c r="U411" s="1">
        <v>-113.31</v>
      </c>
      <c r="V411" s="1">
        <v>-160.51999999999998</v>
      </c>
      <c r="W411" s="1">
        <v>-184.92</v>
      </c>
      <c r="X411" s="1">
        <v>-219.9</v>
      </c>
      <c r="Y411" s="1">
        <v>-252.71999999999997</v>
      </c>
      <c r="Z411" t="s">
        <v>548</v>
      </c>
    </row>
    <row r="412" spans="1:26" x14ac:dyDescent="0.55000000000000004">
      <c r="A412" t="str">
        <f>VLOOKUP(B412,[1]jurisdictions!$E$1:$F$65536,2,FALSE)</f>
        <v>DS640005</v>
      </c>
      <c r="B412" t="s">
        <v>397</v>
      </c>
      <c r="C412" s="1">
        <v>-148.35000000000002</v>
      </c>
      <c r="D412" s="1">
        <v>-141.22999999999999</v>
      </c>
      <c r="E412" s="1">
        <v>-244.29999999999998</v>
      </c>
      <c r="F412" s="1">
        <v>-212.14</v>
      </c>
      <c r="G412" s="1">
        <v>-204.52000000000004</v>
      </c>
      <c r="H412" s="1">
        <v>-192.45000000000002</v>
      </c>
      <c r="I412" s="1">
        <v>-181.02</v>
      </c>
      <c r="J412" s="1">
        <v>-212.26999999999998</v>
      </c>
      <c r="K412" s="1">
        <v>-165.51</v>
      </c>
      <c r="L412" s="1">
        <v>-129.59999999999997</v>
      </c>
      <c r="M412" s="1">
        <v>-118.52999999999999</v>
      </c>
      <c r="N412" s="1">
        <v>-133.55000000000001</v>
      </c>
      <c r="O412" s="1">
        <v>-157.29999999999998</v>
      </c>
      <c r="P412" s="1">
        <v>-161.46</v>
      </c>
      <c r="Q412" s="1">
        <v>-160.92000000000002</v>
      </c>
      <c r="R412" s="1">
        <v>-161.45999999999998</v>
      </c>
      <c r="S412" s="1">
        <v>-175.53</v>
      </c>
      <c r="T412" s="1">
        <v>-179.42</v>
      </c>
      <c r="U412" s="1">
        <v>-201.52999999999997</v>
      </c>
      <c r="V412" s="1">
        <v>-227.31</v>
      </c>
      <c r="W412" s="1">
        <v>-245.73999999999998</v>
      </c>
      <c r="X412" s="1">
        <v>-225.20000000000002</v>
      </c>
      <c r="Y412" s="1">
        <v>-205.88</v>
      </c>
      <c r="Z412" t="s">
        <v>548</v>
      </c>
    </row>
    <row r="413" spans="1:26" x14ac:dyDescent="0.55000000000000004">
      <c r="A413" t="str">
        <f>VLOOKUP(B413,[1]jurisdictions!$E$1:$F$65536,2,FALSE)</f>
        <v>DS641000</v>
      </c>
      <c r="B413" t="s">
        <v>398</v>
      </c>
      <c r="C413" s="1">
        <v>-2542.69</v>
      </c>
      <c r="D413" s="1">
        <v>-2209.7600000000002</v>
      </c>
      <c r="E413" s="1">
        <v>-2236.08</v>
      </c>
      <c r="F413" s="1">
        <v>-2446.33</v>
      </c>
      <c r="G413" s="1">
        <v>-2769.98</v>
      </c>
      <c r="H413" s="1">
        <v>-2712.6800000000003</v>
      </c>
      <c r="I413" s="1">
        <v>-2379.2300000000005</v>
      </c>
      <c r="J413" s="1">
        <v>-2691.6900000000005</v>
      </c>
      <c r="K413" s="1">
        <v>-2919.7999999999997</v>
      </c>
      <c r="L413" s="1">
        <v>-2906.7000000000003</v>
      </c>
      <c r="M413" s="1">
        <v>-2640.05</v>
      </c>
      <c r="N413" s="1">
        <v>-2471.2400000000002</v>
      </c>
      <c r="O413" s="1">
        <v>-2797.39</v>
      </c>
      <c r="P413" s="1">
        <v>-3161.91</v>
      </c>
      <c r="Q413" s="1">
        <v>-2946.4700000000003</v>
      </c>
      <c r="R413" s="1">
        <v>-3386.45</v>
      </c>
      <c r="S413" s="1">
        <v>-2918.22</v>
      </c>
      <c r="T413" s="1">
        <v>-2745.9600000000009</v>
      </c>
      <c r="U413" s="1">
        <v>-2774.5800000000004</v>
      </c>
      <c r="V413" s="1">
        <v>-2780.9500000000003</v>
      </c>
      <c r="W413" s="1">
        <v>-2653.29</v>
      </c>
      <c r="X413" s="1">
        <v>-2676.03</v>
      </c>
      <c r="Y413" s="1">
        <v>-2569.2399999999998</v>
      </c>
      <c r="Z413" t="s">
        <v>548</v>
      </c>
    </row>
    <row r="414" spans="1:26" x14ac:dyDescent="0.55000000000000004">
      <c r="A414" t="str">
        <f>VLOOKUP(B414,[1]jurisdictions!$E$1:$F$65536,2,FALSE)</f>
        <v>DS650001</v>
      </c>
      <c r="B414" t="s">
        <v>399</v>
      </c>
      <c r="C414" s="1">
        <v>-319.34000000000003</v>
      </c>
      <c r="D414" s="1">
        <v>-300.23</v>
      </c>
      <c r="E414" s="1">
        <v>-280.83</v>
      </c>
      <c r="F414" s="1">
        <v>-295.01999999999992</v>
      </c>
      <c r="G414" s="1">
        <v>-308.73</v>
      </c>
      <c r="H414" s="1">
        <v>-333.88</v>
      </c>
      <c r="I414" s="1">
        <v>-321.81000000000006</v>
      </c>
      <c r="J414" s="1">
        <v>-379.2</v>
      </c>
      <c r="K414" s="1">
        <v>-205.4</v>
      </c>
      <c r="L414" s="1">
        <v>-166.80999999999997</v>
      </c>
      <c r="M414" s="1">
        <v>-165.34</v>
      </c>
      <c r="N414" s="1">
        <v>-189.24</v>
      </c>
      <c r="O414" s="1">
        <v>-152.21</v>
      </c>
      <c r="P414" s="1">
        <v>-156.71</v>
      </c>
      <c r="Q414" s="1">
        <v>-172.47</v>
      </c>
      <c r="R414" s="1">
        <v>-180.02999999999997</v>
      </c>
      <c r="S414" s="1">
        <v>-114.46</v>
      </c>
      <c r="T414" s="1">
        <v>0</v>
      </c>
      <c r="U414" s="1">
        <v>0</v>
      </c>
      <c r="V414" s="1">
        <v>0</v>
      </c>
      <c r="W414" s="1">
        <v>0</v>
      </c>
      <c r="X414" s="1">
        <v>0</v>
      </c>
      <c r="Y414" s="1">
        <v>0</v>
      </c>
      <c r="Z414" t="s">
        <v>549</v>
      </c>
    </row>
    <row r="415" spans="1:26" x14ac:dyDescent="0.55000000000000004">
      <c r="A415" t="str">
        <f>VLOOKUP(B415,[1]jurisdictions!$E$1:$F$65536,2,FALSE)</f>
        <v>DS650002</v>
      </c>
      <c r="B415" t="s">
        <v>400</v>
      </c>
      <c r="C415" s="1">
        <v>-20.639999999999997</v>
      </c>
      <c r="D415" s="1">
        <v>-1.27</v>
      </c>
      <c r="E415" s="1">
        <v>-6.9999999999999993E-2</v>
      </c>
      <c r="F415" s="1">
        <v>-6.0000000000000005E-2</v>
      </c>
      <c r="G415" s="1">
        <v>-0.09</v>
      </c>
      <c r="H415" s="1">
        <v>-0.10999999999999999</v>
      </c>
      <c r="I415" s="1">
        <v>-0.04</v>
      </c>
      <c r="J415" s="1">
        <v>-0.21999999999999997</v>
      </c>
      <c r="K415" s="1">
        <v>-0.04</v>
      </c>
      <c r="L415" s="1">
        <v>-9.9999999999999978E-2</v>
      </c>
      <c r="M415" s="1">
        <v>-0.10999999999999997</v>
      </c>
      <c r="N415" s="1">
        <v>-0.22000000000000003</v>
      </c>
      <c r="O415" s="1">
        <v>-0.09</v>
      </c>
      <c r="P415" s="1">
        <v>-0.73000000000000009</v>
      </c>
      <c r="Q415" s="1">
        <v>0</v>
      </c>
      <c r="R415" s="1">
        <v>-1.8199999999999998</v>
      </c>
      <c r="S415" s="1">
        <v>-2.4699999999999998</v>
      </c>
      <c r="T415" s="1">
        <v>-2.5600000000000005</v>
      </c>
      <c r="U415" s="1">
        <v>-4.74</v>
      </c>
      <c r="V415" s="1">
        <v>-10.279999999999998</v>
      </c>
      <c r="W415" s="1">
        <v>-14.729999999999999</v>
      </c>
      <c r="X415" s="1">
        <v>-23.130000000000003</v>
      </c>
      <c r="Y415" s="1">
        <v>-0.20999999999999996</v>
      </c>
      <c r="Z415" t="s">
        <v>549</v>
      </c>
    </row>
    <row r="416" spans="1:26" x14ac:dyDescent="0.55000000000000004">
      <c r="A416" t="str">
        <f>VLOOKUP(B416,[1]jurisdictions!$E$1:$F$65536,2,FALSE)</f>
        <v>DS650003</v>
      </c>
      <c r="B416" t="s">
        <v>401</v>
      </c>
      <c r="C416" s="1">
        <v>-7679.25</v>
      </c>
      <c r="D416" s="1">
        <v>-5999.55</v>
      </c>
      <c r="E416" s="1">
        <v>-5481.420000000001</v>
      </c>
      <c r="F416" s="1">
        <v>-5291.4299999999994</v>
      </c>
      <c r="G416" s="1">
        <v>-5248.88</v>
      </c>
      <c r="H416" s="1">
        <v>-4308</v>
      </c>
      <c r="I416" s="1">
        <v>-3893.77</v>
      </c>
      <c r="J416" s="1">
        <v>-4771.5300000000007</v>
      </c>
      <c r="K416" s="1">
        <v>-5494.5999999999995</v>
      </c>
      <c r="L416" s="1">
        <v>-6303.6200000000008</v>
      </c>
      <c r="M416" s="1">
        <v>-5927.44</v>
      </c>
      <c r="N416" s="1">
        <v>-8843.27</v>
      </c>
      <c r="O416" s="1">
        <v>-4996.3100000000004</v>
      </c>
      <c r="P416" s="1">
        <v>-5739.0400000000009</v>
      </c>
      <c r="Q416" s="1">
        <v>-6010.7800000000007</v>
      </c>
      <c r="R416" s="1">
        <v>-5991.79</v>
      </c>
      <c r="S416" s="1">
        <v>-6334.67</v>
      </c>
      <c r="T416" s="1">
        <v>-5999.8</v>
      </c>
      <c r="U416" s="1">
        <v>-5835.17</v>
      </c>
      <c r="V416" s="1">
        <v>-6600.15</v>
      </c>
      <c r="W416" s="1">
        <v>-6879.24</v>
      </c>
      <c r="X416" s="1">
        <v>-7920.75</v>
      </c>
      <c r="Y416" s="1">
        <v>-9826.93</v>
      </c>
      <c r="Z416" t="s">
        <v>549</v>
      </c>
    </row>
    <row r="417" spans="1:26" x14ac:dyDescent="0.55000000000000004">
      <c r="A417" t="str">
        <f>VLOOKUP(B417,[1]jurisdictions!$E$1:$F$65536,2,FALSE)</f>
        <v>DS650004</v>
      </c>
      <c r="B417" t="s">
        <v>402</v>
      </c>
      <c r="C417" s="1">
        <v>-1292.6600000000001</v>
      </c>
      <c r="D417" s="1">
        <v>-1154.22</v>
      </c>
      <c r="E417" s="1">
        <v>-1200.54</v>
      </c>
      <c r="F417" s="1">
        <v>-1188.78</v>
      </c>
      <c r="G417" s="1">
        <v>-1386.1499999999999</v>
      </c>
      <c r="H417" s="1">
        <v>-1239.05</v>
      </c>
      <c r="I417" s="1">
        <v>-1320.53</v>
      </c>
      <c r="J417" s="1">
        <v>-1633.5100000000002</v>
      </c>
      <c r="K417" s="1">
        <v>-1696.88</v>
      </c>
      <c r="L417" s="1">
        <v>-1696.27</v>
      </c>
      <c r="M417" s="1">
        <v>-1316.49</v>
      </c>
      <c r="N417" s="1">
        <v>-1384.81</v>
      </c>
      <c r="O417" s="1">
        <v>-1230.0300000000002</v>
      </c>
      <c r="P417" s="1">
        <v>-1222.01</v>
      </c>
      <c r="Q417" s="1">
        <v>-1252.58</v>
      </c>
      <c r="R417" s="1">
        <v>-1666.1</v>
      </c>
      <c r="S417" s="1">
        <v>-1284.8800000000001</v>
      </c>
      <c r="T417" s="1">
        <v>-1580.53</v>
      </c>
      <c r="U417" s="1">
        <v>-2360.0599999999995</v>
      </c>
      <c r="V417" s="1">
        <v>-4345.6900000000005</v>
      </c>
      <c r="W417" s="1">
        <v>-2674.7199999999993</v>
      </c>
      <c r="X417" s="1">
        <v>-2684.39</v>
      </c>
      <c r="Y417" s="1">
        <v>-2600.3200000000002</v>
      </c>
      <c r="Z417" t="s">
        <v>549</v>
      </c>
    </row>
    <row r="418" spans="1:26" x14ac:dyDescent="0.55000000000000004">
      <c r="A418" t="str">
        <f>VLOOKUP(B418,[1]jurisdictions!$E$1:$F$65536,2,FALSE)</f>
        <v>DS651000</v>
      </c>
      <c r="B418" t="s">
        <v>403</v>
      </c>
      <c r="C418" s="1">
        <v>-9989.25</v>
      </c>
      <c r="D418" s="1">
        <v>-8609.2999999999993</v>
      </c>
      <c r="E418" s="1">
        <v>-8691.5499999999993</v>
      </c>
      <c r="F418" s="1">
        <v>-8711.43</v>
      </c>
      <c r="G418" s="1">
        <v>-9473.84</v>
      </c>
      <c r="H418" s="1">
        <v>-10013.65</v>
      </c>
      <c r="I418" s="1">
        <v>-10142.1</v>
      </c>
      <c r="J418" s="1">
        <v>-12712.37</v>
      </c>
      <c r="K418" s="1">
        <v>-13808.400000000001</v>
      </c>
      <c r="L418" s="1">
        <v>-13980.36</v>
      </c>
      <c r="M418" s="1">
        <v>-13669.32</v>
      </c>
      <c r="N418" s="1">
        <v>-13588.730000000001</v>
      </c>
      <c r="O418" s="1">
        <v>-13904.490000000002</v>
      </c>
      <c r="P418" s="1">
        <v>-14524.470000000001</v>
      </c>
      <c r="Q418" s="1">
        <v>-15192.5</v>
      </c>
      <c r="R418" s="1">
        <v>-17587.310000000005</v>
      </c>
      <c r="S418" s="1">
        <v>-15462.14</v>
      </c>
      <c r="T418" s="1">
        <v>-17362.13</v>
      </c>
      <c r="U418" s="1">
        <v>-18605.46</v>
      </c>
      <c r="V418" s="1">
        <v>-30937.58</v>
      </c>
      <c r="W418" s="1">
        <v>-19478.98</v>
      </c>
      <c r="X418" s="1">
        <v>-20389.960000000003</v>
      </c>
      <c r="Y418" s="1">
        <v>-19398.04</v>
      </c>
      <c r="Z418" t="s">
        <v>549</v>
      </c>
    </row>
    <row r="419" spans="1:26" x14ac:dyDescent="0.55000000000000004">
      <c r="A419" t="str">
        <f>VLOOKUP(B419,[1]jurisdictions!$E$1:$F$65536,2,FALSE)</f>
        <v>DS660001</v>
      </c>
      <c r="B419" t="s">
        <v>404</v>
      </c>
      <c r="C419" s="1">
        <v>-13799.470000000003</v>
      </c>
      <c r="D419" s="1">
        <v>-11007.179999999998</v>
      </c>
      <c r="E419" s="1">
        <v>-10642.210000000001</v>
      </c>
      <c r="F419" s="1">
        <v>-10533.58</v>
      </c>
      <c r="G419" s="1">
        <v>-10003.69</v>
      </c>
      <c r="H419" s="1">
        <v>-8807.2099999999991</v>
      </c>
      <c r="I419" s="1">
        <v>-8826.6</v>
      </c>
      <c r="J419" s="1">
        <v>-10510.8</v>
      </c>
      <c r="K419" s="1">
        <v>-9789.2799999999988</v>
      </c>
      <c r="L419" s="1">
        <v>-9819.5300000000007</v>
      </c>
      <c r="M419" s="1">
        <v>-9646.7100000000009</v>
      </c>
      <c r="N419" s="1">
        <v>-9236.6299999999992</v>
      </c>
      <c r="O419" s="1">
        <v>-8658.14</v>
      </c>
      <c r="P419" s="1">
        <v>-8388.2899999999991</v>
      </c>
      <c r="Q419" s="1">
        <v>-8285.090000000002</v>
      </c>
      <c r="R419" s="1">
        <v>-8247.2099999999991</v>
      </c>
      <c r="S419" s="1">
        <v>-8764.77</v>
      </c>
      <c r="T419" s="1">
        <v>-8628.0899999999983</v>
      </c>
      <c r="U419" s="1">
        <v>-8858.880000000001</v>
      </c>
      <c r="V419" s="1">
        <v>-9462.26</v>
      </c>
      <c r="W419" s="1">
        <v>-9358.8100000000013</v>
      </c>
      <c r="X419" s="1">
        <v>-10216.399999999998</v>
      </c>
      <c r="Y419" s="1">
        <v>-10711.92</v>
      </c>
      <c r="Z419" t="s">
        <v>550</v>
      </c>
    </row>
    <row r="420" spans="1:26" x14ac:dyDescent="0.55000000000000004">
      <c r="A420" t="str">
        <f>VLOOKUP(B420,[1]jurisdictions!$E$1:$F$65536,2,FALSE)</f>
        <v>DS660002</v>
      </c>
      <c r="B420" t="s">
        <v>405</v>
      </c>
      <c r="C420" s="1">
        <v>-6236.3899999999994</v>
      </c>
      <c r="D420" s="1">
        <v>-5612.88</v>
      </c>
      <c r="E420" s="1">
        <v>-5699.9300000000012</v>
      </c>
      <c r="F420" s="1">
        <v>-6291.4599999999991</v>
      </c>
      <c r="G420" s="1">
        <v>-7252.78</v>
      </c>
      <c r="H420" s="1">
        <v>-7164.87</v>
      </c>
      <c r="I420" s="1">
        <v>-7966.7000000000007</v>
      </c>
      <c r="J420" s="1">
        <v>-13274.12</v>
      </c>
      <c r="K420" s="1">
        <v>-32540.530000000002</v>
      </c>
      <c r="L420" s="1">
        <v>-33351.599999999999</v>
      </c>
      <c r="M420" s="1">
        <v>-33873.619999999995</v>
      </c>
      <c r="N420" s="1">
        <v>-34267.86</v>
      </c>
      <c r="O420" s="1">
        <v>-33097.17</v>
      </c>
      <c r="P420" s="1">
        <v>-33751.9</v>
      </c>
      <c r="Q420" s="1">
        <v>-34236.229999999996</v>
      </c>
      <c r="R420" s="1">
        <v>-33043.620000000003</v>
      </c>
      <c r="S420" s="1">
        <v>-34857.72</v>
      </c>
      <c r="T420" s="1">
        <v>-35271.35</v>
      </c>
      <c r="U420" s="1">
        <v>-35769.61</v>
      </c>
      <c r="V420" s="1">
        <v>-37759.07</v>
      </c>
      <c r="W420" s="1">
        <v>-39491.200000000004</v>
      </c>
      <c r="X420" s="1">
        <v>-40000.94</v>
      </c>
      <c r="Y420" s="1">
        <v>-41210.04</v>
      </c>
      <c r="Z420" t="s">
        <v>550</v>
      </c>
    </row>
    <row r="421" spans="1:26" x14ac:dyDescent="0.55000000000000004">
      <c r="A421" t="str">
        <f>VLOOKUP(B421,[1]jurisdictions!$E$1:$F$65536,2,FALSE)</f>
        <v>DS660003</v>
      </c>
      <c r="B421" t="s">
        <v>406</v>
      </c>
      <c r="C421" s="1">
        <v>-39.229999999999997</v>
      </c>
      <c r="D421" s="1">
        <v>-31.98</v>
      </c>
      <c r="E421" s="1">
        <v>-35.269999999999996</v>
      </c>
      <c r="F421" s="1">
        <v>-37.139999999999993</v>
      </c>
      <c r="G421" s="1">
        <v>-39.47</v>
      </c>
      <c r="H421" s="1">
        <v>-29.49</v>
      </c>
      <c r="I421" s="1">
        <v>-35.369999999999997</v>
      </c>
      <c r="J421" s="1">
        <v>-37.78</v>
      </c>
      <c r="K421" s="1">
        <v>-47.870000000000005</v>
      </c>
      <c r="L421" s="1">
        <v>-40.519999999999996</v>
      </c>
      <c r="M421" s="1">
        <v>-42.460000000000008</v>
      </c>
      <c r="N421" s="1">
        <v>-39.32</v>
      </c>
      <c r="O421" s="1">
        <v>-37.320000000000007</v>
      </c>
      <c r="P421" s="1">
        <v>-39.850000000000009</v>
      </c>
      <c r="Q421" s="1">
        <v>-42.59</v>
      </c>
      <c r="R421" s="1">
        <v>-43.89</v>
      </c>
      <c r="S421" s="1">
        <v>-45.610000000000007</v>
      </c>
      <c r="T421" s="1">
        <v>-39.999999999999993</v>
      </c>
      <c r="U421" s="1">
        <v>-39.599999999999994</v>
      </c>
      <c r="V421" s="1">
        <v>-41.129999999999995</v>
      </c>
      <c r="W421" s="1">
        <v>-44.149999999999991</v>
      </c>
      <c r="X421" s="1">
        <v>-44.190000000000005</v>
      </c>
      <c r="Y421" s="1">
        <v>-41.570000000000007</v>
      </c>
      <c r="Z421" t="s">
        <v>550</v>
      </c>
    </row>
    <row r="422" spans="1:26" x14ac:dyDescent="0.55000000000000004">
      <c r="A422" t="str">
        <f>VLOOKUP(B422,[1]jurisdictions!$E$1:$F$65536,2,FALSE)</f>
        <v>DS661000</v>
      </c>
      <c r="B422" t="s">
        <v>407</v>
      </c>
      <c r="C422" s="1">
        <v>-5252.6900000000005</v>
      </c>
      <c r="D422" s="1">
        <v>-4585.5500000000011</v>
      </c>
      <c r="E422" s="1">
        <v>-4737.2099999999991</v>
      </c>
      <c r="F422" s="1">
        <v>-4727.2700000000004</v>
      </c>
      <c r="G422" s="1">
        <v>-4722.2</v>
      </c>
      <c r="H422" s="1">
        <v>-4862.5899999999992</v>
      </c>
      <c r="I422" s="1">
        <v>-5308.09</v>
      </c>
      <c r="J422" s="1">
        <v>-5651.3700000000008</v>
      </c>
      <c r="K422" s="1">
        <v>-5682.9199999999992</v>
      </c>
      <c r="L422" s="1">
        <v>-5732.27</v>
      </c>
      <c r="M422" s="1">
        <v>-5562.9900000000007</v>
      </c>
      <c r="N422" s="1">
        <v>-5511.08</v>
      </c>
      <c r="O422" s="1">
        <v>-5691.14</v>
      </c>
      <c r="P422" s="1">
        <v>-5766.0499999999993</v>
      </c>
      <c r="Q422" s="1">
        <v>-5721.83</v>
      </c>
      <c r="R422" s="1">
        <v>-5505.8600000000006</v>
      </c>
      <c r="S422" s="1">
        <v>-5906.8799999999983</v>
      </c>
      <c r="T422" s="1">
        <v>-5849.4899999999989</v>
      </c>
      <c r="U422" s="1">
        <v>-5772.8499999999995</v>
      </c>
      <c r="V422" s="1">
        <v>-5485.2699999999995</v>
      </c>
      <c r="W422" s="1">
        <v>-5656.06</v>
      </c>
      <c r="X422" s="1">
        <v>-5202.8200000000006</v>
      </c>
      <c r="Y422" s="1">
        <v>-4842.6500000000005</v>
      </c>
      <c r="Z422" t="s">
        <v>550</v>
      </c>
    </row>
    <row r="423" spans="1:26" x14ac:dyDescent="0.55000000000000004">
      <c r="A423" t="str">
        <f>VLOOKUP(B423,[1]jurisdictions!$E$1:$F$65536,2,FALSE)</f>
        <v>DS670001</v>
      </c>
      <c r="B423" t="s">
        <v>408</v>
      </c>
      <c r="C423" s="1">
        <v>-699.51</v>
      </c>
      <c r="D423" s="1">
        <v>-607.84999999999991</v>
      </c>
      <c r="E423" s="1">
        <v>-497.47000000000008</v>
      </c>
      <c r="F423" s="1">
        <v>-469.26</v>
      </c>
      <c r="G423" s="1">
        <v>-438.51</v>
      </c>
      <c r="H423" s="1">
        <v>-635.51</v>
      </c>
      <c r="I423" s="1">
        <v>-752.78</v>
      </c>
      <c r="J423" s="1">
        <v>-1148.6799999999998</v>
      </c>
      <c r="K423" s="1">
        <v>-1533.22</v>
      </c>
      <c r="L423" s="1">
        <v>-1737.7100000000003</v>
      </c>
      <c r="M423" s="1">
        <v>-1743.7</v>
      </c>
      <c r="N423" s="1">
        <v>-2066</v>
      </c>
      <c r="O423" s="1">
        <v>-1694.8399999999997</v>
      </c>
      <c r="P423" s="1">
        <v>-1725.1000000000001</v>
      </c>
      <c r="Q423" s="1">
        <v>-1798.35</v>
      </c>
      <c r="R423" s="1">
        <v>-1747.38</v>
      </c>
      <c r="S423" s="1">
        <v>-1768.55</v>
      </c>
      <c r="T423" s="1">
        <v>-1942.64</v>
      </c>
      <c r="U423" s="1">
        <v>-2310.7099999999996</v>
      </c>
      <c r="V423" s="1">
        <v>-2808.53</v>
      </c>
      <c r="W423" s="1">
        <v>-3035.2699999999995</v>
      </c>
      <c r="X423" s="1">
        <v>-3473.46</v>
      </c>
      <c r="Y423" s="1">
        <v>-4262.25</v>
      </c>
      <c r="Z423" t="s">
        <v>551</v>
      </c>
    </row>
    <row r="424" spans="1:26" x14ac:dyDescent="0.55000000000000004">
      <c r="A424" t="str">
        <f>VLOOKUP(B424,[1]jurisdictions!$E$1:$F$65536,2,FALSE)</f>
        <v>DS670002</v>
      </c>
      <c r="B424" t="s">
        <v>409</v>
      </c>
      <c r="C424" s="1">
        <v>-79.13000000000001</v>
      </c>
      <c r="D424" s="1">
        <v>-67.22</v>
      </c>
      <c r="E424" s="1">
        <v>-49.94</v>
      </c>
      <c r="F424" s="1">
        <v>-30.279999999999998</v>
      </c>
      <c r="G424" s="1">
        <v>-36.96</v>
      </c>
      <c r="H424" s="1">
        <v>-34.520000000000003</v>
      </c>
      <c r="I424" s="1">
        <v>-39.769999999999996</v>
      </c>
      <c r="J424" s="1">
        <v>-41.660000000000004</v>
      </c>
      <c r="K424" s="1">
        <v>-47.26</v>
      </c>
      <c r="L424" s="1">
        <v>-33.790000000000006</v>
      </c>
      <c r="M424" s="1">
        <v>-38.14</v>
      </c>
      <c r="N424" s="1">
        <v>-45.35</v>
      </c>
      <c r="O424" s="1">
        <v>-37.92</v>
      </c>
      <c r="P424" s="1">
        <v>-39.870000000000005</v>
      </c>
      <c r="Q424" s="1">
        <v>-43.3</v>
      </c>
      <c r="R424" s="1">
        <v>-50.069999999999993</v>
      </c>
      <c r="S424" s="1">
        <v>-50.320000000000007</v>
      </c>
      <c r="T424" s="1">
        <v>-54.740000000000009</v>
      </c>
      <c r="U424" s="1">
        <v>-43.350000000000009</v>
      </c>
      <c r="V424" s="1">
        <v>-42.75</v>
      </c>
      <c r="W424" s="1">
        <v>-142.34</v>
      </c>
      <c r="X424" s="1">
        <v>-231.34999999999997</v>
      </c>
      <c r="Y424" s="1">
        <v>-292.63</v>
      </c>
      <c r="Z424" t="s">
        <v>551</v>
      </c>
    </row>
    <row r="425" spans="1:26" x14ac:dyDescent="0.55000000000000004">
      <c r="A425" t="str">
        <f>VLOOKUP(B425,[1]jurisdictions!$E$1:$F$65536,2,FALSE)</f>
        <v>DS670003</v>
      </c>
      <c r="B425" t="s">
        <v>410</v>
      </c>
      <c r="C425" s="1">
        <v>-2831.0699999999997</v>
      </c>
      <c r="D425" s="1">
        <v>-3501.3799999999992</v>
      </c>
      <c r="E425" s="1">
        <v>-2495.2899999999995</v>
      </c>
      <c r="F425" s="1">
        <v>-2467.5700000000006</v>
      </c>
      <c r="G425" s="1">
        <v>-2340.5400000000004</v>
      </c>
      <c r="H425" s="1">
        <v>-2080.4299999999998</v>
      </c>
      <c r="I425" s="1">
        <v>-2335.09</v>
      </c>
      <c r="J425" s="1">
        <v>-2733.1400000000003</v>
      </c>
      <c r="K425" s="1">
        <v>-2803.5200000000004</v>
      </c>
      <c r="L425" s="1">
        <v>-3292.4300000000003</v>
      </c>
      <c r="M425" s="1">
        <v>-3212.25</v>
      </c>
      <c r="N425" s="1">
        <v>-3192.09</v>
      </c>
      <c r="O425" s="1">
        <v>-2568.35</v>
      </c>
      <c r="P425" s="1">
        <v>-2342.09</v>
      </c>
      <c r="Q425" s="1">
        <v>-2779.91</v>
      </c>
      <c r="R425" s="1">
        <v>-2531.58</v>
      </c>
      <c r="S425" s="1">
        <v>-2667.88</v>
      </c>
      <c r="T425" s="1">
        <v>-2833.59</v>
      </c>
      <c r="U425" s="1">
        <v>-3257.3599999999997</v>
      </c>
      <c r="V425" s="1">
        <v>-3545.2100000000005</v>
      </c>
      <c r="W425" s="1">
        <v>-3594.67</v>
      </c>
      <c r="X425" s="1">
        <v>-4299.05</v>
      </c>
      <c r="Y425" s="1">
        <v>-5657.43</v>
      </c>
      <c r="Z425" t="s">
        <v>551</v>
      </c>
    </row>
    <row r="426" spans="1:26" x14ac:dyDescent="0.55000000000000004">
      <c r="A426" t="str">
        <f>VLOOKUP(B426,[1]jurisdictions!$E$1:$F$65536,2,FALSE)</f>
        <v>DS671000</v>
      </c>
      <c r="B426" t="s">
        <v>411</v>
      </c>
      <c r="C426" s="1">
        <v>-4586.45</v>
      </c>
      <c r="D426" s="1">
        <v>-6088.75</v>
      </c>
      <c r="E426" s="1">
        <v>-5538.78</v>
      </c>
      <c r="F426" s="1">
        <v>-5338.96</v>
      </c>
      <c r="G426" s="1">
        <v>-5861.0300000000007</v>
      </c>
      <c r="H426" s="1">
        <v>-5884.42</v>
      </c>
      <c r="I426" s="1">
        <v>-6124.99</v>
      </c>
      <c r="J426" s="1">
        <v>-7822.01</v>
      </c>
      <c r="K426" s="1">
        <v>-7653.0400000000018</v>
      </c>
      <c r="L426" s="1">
        <v>-7560.8700000000008</v>
      </c>
      <c r="M426" s="1">
        <v>-7472.38</v>
      </c>
      <c r="N426" s="1">
        <v>-7606.75</v>
      </c>
      <c r="O426" s="1">
        <v>-7832.7999999999993</v>
      </c>
      <c r="P426" s="1">
        <v>-7739.52</v>
      </c>
      <c r="Q426" s="1">
        <v>-7682.01</v>
      </c>
      <c r="R426" s="1">
        <v>-7240.4299999999985</v>
      </c>
      <c r="S426" s="1">
        <v>-7501.34</v>
      </c>
      <c r="T426" s="1">
        <v>-7499.11</v>
      </c>
      <c r="U426" s="1">
        <v>-7468.5099999999993</v>
      </c>
      <c r="V426" s="1">
        <v>-7568.1299999999992</v>
      </c>
      <c r="W426" s="1">
        <v>-8041.89</v>
      </c>
      <c r="X426" s="1">
        <v>-7707.92</v>
      </c>
      <c r="Y426" s="1">
        <v>-7660.2100000000009</v>
      </c>
      <c r="Z426" t="s">
        <v>551</v>
      </c>
    </row>
    <row r="427" spans="1:26" x14ac:dyDescent="0.55000000000000004">
      <c r="A427" t="str">
        <f>VLOOKUP(B427,[1]jurisdictions!$E$1:$F$65536,2,FALSE)</f>
        <v>DS680001</v>
      </c>
      <c r="B427" t="s">
        <v>412</v>
      </c>
      <c r="C427" s="1">
        <v>-2153.23</v>
      </c>
      <c r="D427" s="1">
        <v>-1701.71</v>
      </c>
      <c r="E427" s="1">
        <v>-1768.07</v>
      </c>
      <c r="F427" s="1">
        <v>-1858.7799999999997</v>
      </c>
      <c r="G427" s="1">
        <v>-1745.7700000000002</v>
      </c>
      <c r="H427" s="1">
        <v>-1769.06</v>
      </c>
      <c r="I427" s="1">
        <v>-1716.9699999999998</v>
      </c>
      <c r="J427" s="1">
        <v>-2216.9900000000002</v>
      </c>
      <c r="K427" s="1">
        <v>-2105.0699999999997</v>
      </c>
      <c r="L427" s="1">
        <v>-2172.3700000000003</v>
      </c>
      <c r="M427" s="1">
        <v>-2248.16</v>
      </c>
      <c r="N427" s="1">
        <v>-2254.34</v>
      </c>
      <c r="O427" s="1">
        <v>-2335.4500000000003</v>
      </c>
      <c r="P427" s="1">
        <v>-2343.71</v>
      </c>
      <c r="Q427" s="1">
        <v>-2345.7400000000002</v>
      </c>
      <c r="R427" s="1">
        <v>-2474.16</v>
      </c>
      <c r="S427" s="1">
        <v>-2623.9600000000005</v>
      </c>
      <c r="T427" s="1">
        <v>-2729.9700000000003</v>
      </c>
      <c r="U427" s="1">
        <v>-2617.65</v>
      </c>
      <c r="V427" s="1">
        <v>-2412.59</v>
      </c>
      <c r="W427" s="1">
        <v>-2354.1400000000003</v>
      </c>
      <c r="X427" s="1">
        <v>-2339.23</v>
      </c>
      <c r="Y427" s="1">
        <v>-2226.41</v>
      </c>
      <c r="Z427" t="s">
        <v>552</v>
      </c>
    </row>
    <row r="428" spans="1:26" x14ac:dyDescent="0.55000000000000004">
      <c r="A428" t="str">
        <f>VLOOKUP(B428,[1]jurisdictions!$E$1:$F$65536,2,FALSE)</f>
        <v>DS680002</v>
      </c>
      <c r="B428" t="s">
        <v>413</v>
      </c>
      <c r="C428" s="1">
        <v>-5815.130000000001</v>
      </c>
      <c r="D428" s="1">
        <v>-5333.3</v>
      </c>
      <c r="E428" s="1">
        <v>-6082.73</v>
      </c>
      <c r="F428" s="1">
        <v>-7293.15</v>
      </c>
      <c r="G428" s="1">
        <v>-7977.8300000000008</v>
      </c>
      <c r="H428" s="1">
        <v>-8636.42</v>
      </c>
      <c r="I428" s="1">
        <v>-8604.65</v>
      </c>
      <c r="J428" s="1">
        <v>-11057.77</v>
      </c>
      <c r="K428" s="1">
        <v>-10835.46</v>
      </c>
      <c r="L428" s="1">
        <v>-11293.03</v>
      </c>
      <c r="M428" s="1">
        <v>-11427.83</v>
      </c>
      <c r="N428" s="1">
        <v>-11207.52</v>
      </c>
      <c r="O428" s="1">
        <v>-11529.490000000002</v>
      </c>
      <c r="P428" s="1">
        <v>-11686.669999999998</v>
      </c>
      <c r="Q428" s="1">
        <v>-12003.95</v>
      </c>
      <c r="R428" s="1">
        <v>-12695.039999999999</v>
      </c>
      <c r="S428" s="1">
        <v>-13454.23</v>
      </c>
      <c r="T428" s="1">
        <v>-14616.580000000002</v>
      </c>
      <c r="U428" s="1">
        <v>-15227.350000000002</v>
      </c>
      <c r="V428" s="1">
        <v>-14601.35</v>
      </c>
      <c r="W428" s="1">
        <v>-14937.429999999998</v>
      </c>
      <c r="X428" s="1">
        <v>-15020.210000000001</v>
      </c>
      <c r="Y428" s="1">
        <v>-15768.3</v>
      </c>
      <c r="Z428" t="s">
        <v>552</v>
      </c>
    </row>
    <row r="429" spans="1:26" x14ac:dyDescent="0.55000000000000004">
      <c r="A429" t="str">
        <f>VLOOKUP(B429,[1]jurisdictions!$E$1:$F$65536,2,FALSE)</f>
        <v>DS680003</v>
      </c>
      <c r="B429" t="s">
        <v>414</v>
      </c>
      <c r="C429" s="1">
        <v>-32699.35</v>
      </c>
      <c r="D429" s="1">
        <v>-24079.29</v>
      </c>
      <c r="E429" s="1">
        <v>-21359.5</v>
      </c>
      <c r="F429" s="1">
        <v>-20525.759999999998</v>
      </c>
      <c r="G429" s="1">
        <v>-19610.59</v>
      </c>
      <c r="H429" s="1">
        <v>-18452.13</v>
      </c>
      <c r="I429" s="1">
        <v>-17793.93</v>
      </c>
      <c r="J429" s="1">
        <v>-21185.510000000002</v>
      </c>
      <c r="K429" s="1">
        <v>-20225.850000000002</v>
      </c>
      <c r="L429" s="1">
        <v>-20376.05</v>
      </c>
      <c r="M429" s="1">
        <v>-20865.84</v>
      </c>
      <c r="N429" s="1">
        <v>-20810.099999999999</v>
      </c>
      <c r="O429" s="1">
        <v>-19632.78</v>
      </c>
      <c r="P429" s="1">
        <v>-19336.57</v>
      </c>
      <c r="Q429" s="1">
        <v>-20624.289999999997</v>
      </c>
      <c r="R429" s="1">
        <v>-21446.22</v>
      </c>
      <c r="S429" s="1">
        <v>-22688.07</v>
      </c>
      <c r="T429" s="1">
        <v>-23746.159999999996</v>
      </c>
      <c r="U429" s="1">
        <v>-24164.2</v>
      </c>
      <c r="V429" s="1">
        <v>-24780.030000000002</v>
      </c>
      <c r="W429" s="1">
        <v>-24933.920000000002</v>
      </c>
      <c r="X429" s="1">
        <v>-24692.239999999998</v>
      </c>
      <c r="Y429" s="1">
        <v>-23623.08</v>
      </c>
      <c r="Z429" t="s">
        <v>552</v>
      </c>
    </row>
    <row r="430" spans="1:26" x14ac:dyDescent="0.55000000000000004">
      <c r="A430" t="str">
        <f>VLOOKUP(B430,[1]jurisdictions!$E$1:$F$65536,2,FALSE)</f>
        <v>DS680004</v>
      </c>
      <c r="B430" t="s">
        <v>415</v>
      </c>
      <c r="C430" s="1">
        <v>-7053.1900000000005</v>
      </c>
      <c r="D430" s="1">
        <v>-6077.7400000000007</v>
      </c>
      <c r="E430" s="1">
        <v>-5906.6100000000006</v>
      </c>
      <c r="F430" s="1">
        <v>-5775.43</v>
      </c>
      <c r="G430" s="1">
        <v>-5532.9299999999994</v>
      </c>
      <c r="H430" s="1">
        <v>-5312.6400000000012</v>
      </c>
      <c r="I430" s="1">
        <v>-5252.1500000000005</v>
      </c>
      <c r="J430" s="1">
        <v>-6479.4400000000005</v>
      </c>
      <c r="K430" s="1">
        <v>-6116.87</v>
      </c>
      <c r="L430" s="1">
        <v>-6443.16</v>
      </c>
      <c r="M430" s="1">
        <v>-6736.3399999999992</v>
      </c>
      <c r="N430" s="1">
        <v>-6767.25</v>
      </c>
      <c r="O430" s="1">
        <v>-6821.2099999999991</v>
      </c>
      <c r="P430" s="1">
        <v>-6887.36</v>
      </c>
      <c r="Q430" s="1">
        <v>-7201.26</v>
      </c>
      <c r="R430" s="1">
        <v>-7678.7999999999993</v>
      </c>
      <c r="S430" s="1">
        <v>-8071.4300000000012</v>
      </c>
      <c r="T430" s="1">
        <v>-9132.5999999999985</v>
      </c>
      <c r="U430" s="1">
        <v>-10232.93</v>
      </c>
      <c r="V430" s="1">
        <v>-10139.14</v>
      </c>
      <c r="W430" s="1">
        <v>-10006.450000000003</v>
      </c>
      <c r="X430" s="1">
        <v>-10118.099999999999</v>
      </c>
      <c r="Y430" s="1">
        <v>-10563.570000000002</v>
      </c>
      <c r="Z430" t="s">
        <v>552</v>
      </c>
    </row>
    <row r="431" spans="1:26" x14ac:dyDescent="0.55000000000000004">
      <c r="A431" t="str">
        <f>VLOOKUP(B431,[1]jurisdictions!$E$1:$F$65536,2,FALSE)</f>
        <v>DS681000</v>
      </c>
      <c r="B431" t="s">
        <v>416</v>
      </c>
      <c r="C431" s="1">
        <v>-58053.689999999988</v>
      </c>
      <c r="D431" s="1">
        <v>-46467.880000000005</v>
      </c>
      <c r="E431" s="1">
        <v>-47840.34</v>
      </c>
      <c r="F431" s="1">
        <v>-49865.729999999996</v>
      </c>
      <c r="G431" s="1">
        <v>-47009.98</v>
      </c>
      <c r="H431" s="1">
        <v>-49700.03</v>
      </c>
      <c r="I431" s="1">
        <v>-48696.479999999996</v>
      </c>
      <c r="J431" s="1">
        <v>-56507.43</v>
      </c>
      <c r="K431" s="1">
        <v>-56069.760000000002</v>
      </c>
      <c r="L431" s="1">
        <v>-58499.27</v>
      </c>
      <c r="M431" s="1">
        <v>-60515.479999999989</v>
      </c>
      <c r="N431" s="1">
        <v>-61173.539999999994</v>
      </c>
      <c r="O431" s="1">
        <v>-65188.700000000012</v>
      </c>
      <c r="P431" s="1">
        <v>-65442.06</v>
      </c>
      <c r="Q431" s="1">
        <v>-64697.899999999987</v>
      </c>
      <c r="R431" s="1">
        <v>-66409.69</v>
      </c>
      <c r="S431" s="1">
        <v>-68282.650000000009</v>
      </c>
      <c r="T431" s="1">
        <v>-69099.760000000009</v>
      </c>
      <c r="U431" s="1">
        <v>-66955.290000000008</v>
      </c>
      <c r="V431" s="1">
        <v>-62098.259999999987</v>
      </c>
      <c r="W431" s="1">
        <v>-62517.11</v>
      </c>
      <c r="X431" s="1">
        <v>-61652.480000000003</v>
      </c>
      <c r="Y431" s="1">
        <v>-58427.830000000009</v>
      </c>
      <c r="Z431" t="s">
        <v>552</v>
      </c>
    </row>
    <row r="432" spans="1:26" x14ac:dyDescent="0.55000000000000004">
      <c r="A432" t="str">
        <f>VLOOKUP(B432,[1]jurisdictions!$E$1:$F$65536,2,FALSE)</f>
        <v>DS690001</v>
      </c>
      <c r="B432" t="s">
        <v>417</v>
      </c>
      <c r="C432" s="1">
        <v>-18025.61</v>
      </c>
      <c r="D432" s="1">
        <v>-15104.01</v>
      </c>
      <c r="E432" s="1">
        <v>-14212.64</v>
      </c>
      <c r="F432" s="1">
        <v>-12989.619999999999</v>
      </c>
      <c r="G432" s="1">
        <v>-12353.99</v>
      </c>
      <c r="H432" s="1">
        <v>-12411.329999999998</v>
      </c>
      <c r="I432" s="1">
        <v>-14205.26</v>
      </c>
      <c r="J432" s="1">
        <v>-14486.94</v>
      </c>
      <c r="K432" s="1">
        <v>-13465.040000000003</v>
      </c>
      <c r="L432" s="1">
        <v>-13081.43</v>
      </c>
      <c r="M432" s="1">
        <v>-13555.19</v>
      </c>
      <c r="N432" s="1">
        <v>-14349.61</v>
      </c>
      <c r="O432" s="1">
        <v>-14442.35</v>
      </c>
      <c r="P432" s="1">
        <v>-13659.36</v>
      </c>
      <c r="Q432" s="1">
        <v>-13224.150000000001</v>
      </c>
      <c r="R432" s="1">
        <v>-13098.720000000001</v>
      </c>
      <c r="S432" s="1">
        <v>-12963.810000000001</v>
      </c>
      <c r="T432" s="1">
        <v>-12820.109999999999</v>
      </c>
      <c r="U432" s="1">
        <v>-13038.12</v>
      </c>
      <c r="V432" s="1">
        <v>-12932.67</v>
      </c>
      <c r="W432" s="1">
        <v>-12807.310000000001</v>
      </c>
      <c r="X432" s="1">
        <v>-12196.280000000002</v>
      </c>
      <c r="Y432" s="1">
        <v>-12482.44</v>
      </c>
      <c r="Z432" t="s">
        <v>553</v>
      </c>
    </row>
    <row r="433" spans="1:26" x14ac:dyDescent="0.55000000000000004">
      <c r="A433" t="str">
        <f>VLOOKUP(B433,[1]jurisdictions!$E$1:$F$65536,2,FALSE)</f>
        <v>DS690002</v>
      </c>
      <c r="B433" t="s">
        <v>418</v>
      </c>
      <c r="C433" s="1">
        <v>-7281.69</v>
      </c>
      <c r="D433" s="1">
        <v>-6140.7700000000013</v>
      </c>
      <c r="E433" s="1">
        <v>-6094.7300000000005</v>
      </c>
      <c r="F433" s="1">
        <v>-5808.3700000000008</v>
      </c>
      <c r="G433" s="1">
        <v>-5707.52</v>
      </c>
      <c r="H433" s="1">
        <v>-5648.62</v>
      </c>
      <c r="I433" s="1">
        <v>-5329.01</v>
      </c>
      <c r="J433" s="1">
        <v>-6827.35</v>
      </c>
      <c r="K433" s="1">
        <v>-6497.23</v>
      </c>
      <c r="L433" s="1">
        <v>-6427.85</v>
      </c>
      <c r="M433" s="1">
        <v>-5966.5999999999995</v>
      </c>
      <c r="N433" s="1">
        <v>-5937.58</v>
      </c>
      <c r="O433" s="1">
        <v>-5858.2000000000016</v>
      </c>
      <c r="P433" s="1">
        <v>-5484.99</v>
      </c>
      <c r="Q433" s="1">
        <v>-5377.28</v>
      </c>
      <c r="R433" s="1">
        <v>-5422.0499999999993</v>
      </c>
      <c r="S433" s="1">
        <v>-5312.3200000000006</v>
      </c>
      <c r="T433" s="1">
        <v>-5511.4100000000008</v>
      </c>
      <c r="U433" s="1">
        <v>-5734.8899999999994</v>
      </c>
      <c r="V433" s="1">
        <v>-5981.64</v>
      </c>
      <c r="W433" s="1">
        <v>-5694.7300000000014</v>
      </c>
      <c r="X433" s="1">
        <v>-5425.5099999999993</v>
      </c>
      <c r="Y433" s="1">
        <v>-5737.69</v>
      </c>
      <c r="Z433" t="s">
        <v>553</v>
      </c>
    </row>
    <row r="434" spans="1:26" x14ac:dyDescent="0.55000000000000004">
      <c r="A434" t="str">
        <f>VLOOKUP(B434,[1]jurisdictions!$E$1:$F$65536,2,FALSE)</f>
        <v>DS690003</v>
      </c>
      <c r="B434" t="s">
        <v>419</v>
      </c>
      <c r="C434" s="1">
        <v>-13323.08</v>
      </c>
      <c r="D434" s="1">
        <v>-10466.5</v>
      </c>
      <c r="E434" s="1">
        <v>-11213.3</v>
      </c>
      <c r="F434" s="1">
        <v>-11248.25</v>
      </c>
      <c r="G434" s="1">
        <v>-10913.04</v>
      </c>
      <c r="H434" s="1">
        <v>-10869.18</v>
      </c>
      <c r="I434" s="1">
        <v>-10430.15</v>
      </c>
      <c r="J434" s="1">
        <v>-13294.469999999998</v>
      </c>
      <c r="K434" s="1">
        <v>-12055.240000000002</v>
      </c>
      <c r="L434" s="1">
        <v>-11277.000000000002</v>
      </c>
      <c r="M434" s="1">
        <v>-11484.45</v>
      </c>
      <c r="N434" s="1">
        <v>-11827.36</v>
      </c>
      <c r="O434" s="1">
        <v>-10868.710000000001</v>
      </c>
      <c r="P434" s="1">
        <v>-10175.800000000001</v>
      </c>
      <c r="Q434" s="1">
        <v>-10495.68</v>
      </c>
      <c r="R434" s="1">
        <v>-10330.32</v>
      </c>
      <c r="S434" s="1">
        <v>-10618.76</v>
      </c>
      <c r="T434" s="1">
        <v>-10752.71</v>
      </c>
      <c r="U434" s="1">
        <v>-10328.32</v>
      </c>
      <c r="V434" s="1">
        <v>-9486.1999999999989</v>
      </c>
      <c r="W434" s="1">
        <v>-8758.33</v>
      </c>
      <c r="X434" s="1">
        <v>-7766.3799999999992</v>
      </c>
      <c r="Y434" s="1">
        <v>-8894.8799999999992</v>
      </c>
      <c r="Z434" t="s">
        <v>553</v>
      </c>
    </row>
    <row r="435" spans="1:26" x14ac:dyDescent="0.55000000000000004">
      <c r="A435" t="str">
        <f>VLOOKUP(B435,[1]jurisdictions!$E$1:$F$65536,2,FALSE)</f>
        <v>DS690004</v>
      </c>
      <c r="B435" t="s">
        <v>420</v>
      </c>
      <c r="C435" s="1">
        <v>-8364.17</v>
      </c>
      <c r="D435" s="1">
        <v>-6636.0199999999995</v>
      </c>
      <c r="E435" s="1">
        <v>-6355.9599999999991</v>
      </c>
      <c r="F435" s="1">
        <v>-6333.1399999999994</v>
      </c>
      <c r="G435" s="1">
        <v>-6448.87</v>
      </c>
      <c r="H435" s="1">
        <v>-5843.8099999999995</v>
      </c>
      <c r="I435" s="1">
        <v>-5635.4299999999994</v>
      </c>
      <c r="J435" s="1">
        <v>-6542.2599999999993</v>
      </c>
      <c r="K435" s="1">
        <v>-6347.4100000000008</v>
      </c>
      <c r="L435" s="1">
        <v>-6570.04</v>
      </c>
      <c r="M435" s="1">
        <v>-5766.03</v>
      </c>
      <c r="N435" s="1">
        <v>-5714.98</v>
      </c>
      <c r="O435" s="1">
        <v>-5394.57</v>
      </c>
      <c r="P435" s="1">
        <v>-4954.59</v>
      </c>
      <c r="Q435" s="1">
        <v>-5111.08</v>
      </c>
      <c r="R435" s="1">
        <v>-5281.2000000000007</v>
      </c>
      <c r="S435" s="1">
        <v>-5327.43</v>
      </c>
      <c r="T435" s="1">
        <v>-5613.5199999999995</v>
      </c>
      <c r="U435" s="1">
        <v>-5704.03</v>
      </c>
      <c r="V435" s="1">
        <v>-5235.3900000000003</v>
      </c>
      <c r="W435" s="1">
        <v>-5390.26</v>
      </c>
      <c r="X435" s="1">
        <v>-5823.6399999999994</v>
      </c>
      <c r="Y435" s="1">
        <v>-6592.4800000000005</v>
      </c>
      <c r="Z435" t="s">
        <v>553</v>
      </c>
    </row>
    <row r="436" spans="1:26" x14ac:dyDescent="0.55000000000000004">
      <c r="A436" t="str">
        <f>VLOOKUP(B436,[1]jurisdictions!$E$1:$F$65536,2,FALSE)</f>
        <v>DS690005</v>
      </c>
      <c r="B436" t="s">
        <v>421</v>
      </c>
      <c r="C436" s="1">
        <v>-8220.9500000000007</v>
      </c>
      <c r="D436" s="1">
        <v>-6864.76</v>
      </c>
      <c r="E436" s="1">
        <v>-8113.8799999999992</v>
      </c>
      <c r="F436" s="1">
        <v>-7092.68</v>
      </c>
      <c r="G436" s="1">
        <v>-6837.2400000000007</v>
      </c>
      <c r="H436" s="1">
        <v>-6884.5</v>
      </c>
      <c r="I436" s="1">
        <v>-6823.3</v>
      </c>
      <c r="J436" s="1">
        <v>-8885.0299999999988</v>
      </c>
      <c r="K436" s="1">
        <v>-8785.59</v>
      </c>
      <c r="L436" s="1">
        <v>-8633.7099999999991</v>
      </c>
      <c r="M436" s="1">
        <v>-8428.07</v>
      </c>
      <c r="N436" s="1">
        <v>-8513.3799999999992</v>
      </c>
      <c r="O436" s="1">
        <v>-8147.5999999999995</v>
      </c>
      <c r="P436" s="1">
        <v>-7995.2600000000011</v>
      </c>
      <c r="Q436" s="1">
        <v>-7856.5099999999993</v>
      </c>
      <c r="R436" s="1">
        <v>-7441.670000000001</v>
      </c>
      <c r="S436" s="1">
        <v>-7638.0000000000009</v>
      </c>
      <c r="T436" s="1">
        <v>-7683.6</v>
      </c>
      <c r="U436" s="1">
        <v>-7719.5199999999995</v>
      </c>
      <c r="V436" s="1">
        <v>-6945.4000000000005</v>
      </c>
      <c r="W436" s="1">
        <v>-6839.9299999999985</v>
      </c>
      <c r="X436" s="1">
        <v>-6998.3499999999995</v>
      </c>
      <c r="Y436" s="1">
        <v>-7863.17</v>
      </c>
      <c r="Z436" t="s">
        <v>553</v>
      </c>
    </row>
    <row r="437" spans="1:26" x14ac:dyDescent="0.55000000000000004">
      <c r="A437" t="str">
        <f>VLOOKUP(B437,[1]jurisdictions!$E$1:$F$65536,2,FALSE)</f>
        <v>DS690006</v>
      </c>
      <c r="B437" t="s">
        <v>422</v>
      </c>
      <c r="C437" s="1">
        <v>-12343.41</v>
      </c>
      <c r="D437" s="1">
        <v>-10278.799999999999</v>
      </c>
      <c r="E437" s="1">
        <v>-10046.719999999999</v>
      </c>
      <c r="F437" s="1">
        <v>-9940.6400000000012</v>
      </c>
      <c r="G437" s="1">
        <v>-10077.6</v>
      </c>
      <c r="H437" s="1">
        <v>-14795.59</v>
      </c>
      <c r="I437" s="1">
        <v>-15353</v>
      </c>
      <c r="J437" s="1">
        <v>-16634.240000000002</v>
      </c>
      <c r="K437" s="1">
        <v>-15598.670000000002</v>
      </c>
      <c r="L437" s="1">
        <v>-15723.620000000003</v>
      </c>
      <c r="M437" s="1">
        <v>-15008.32</v>
      </c>
      <c r="N437" s="1">
        <v>-14778.79</v>
      </c>
      <c r="O437" s="1">
        <v>-14272.579999999998</v>
      </c>
      <c r="P437" s="1">
        <v>-14081.69</v>
      </c>
      <c r="Q437" s="1">
        <v>-14012.720000000001</v>
      </c>
      <c r="R437" s="1">
        <v>-13628.650000000001</v>
      </c>
      <c r="S437" s="1">
        <v>-14264.5</v>
      </c>
      <c r="T437" s="1">
        <v>-14452.980000000001</v>
      </c>
      <c r="U437" s="1">
        <v>-15318.82</v>
      </c>
      <c r="V437" s="1">
        <v>-16153.98</v>
      </c>
      <c r="W437" s="1">
        <v>-16808.169999999998</v>
      </c>
      <c r="X437" s="1">
        <v>-17638.399999999998</v>
      </c>
      <c r="Y437" s="1">
        <v>-18197.379999999997</v>
      </c>
      <c r="Z437" t="s">
        <v>553</v>
      </c>
    </row>
    <row r="438" spans="1:26" x14ac:dyDescent="0.55000000000000004">
      <c r="A438" t="str">
        <f>VLOOKUP(B438,[1]jurisdictions!$E$1:$F$65536,2,FALSE)</f>
        <v>DS690007</v>
      </c>
      <c r="B438" t="s">
        <v>423</v>
      </c>
      <c r="C438" s="1">
        <v>-8738.66</v>
      </c>
      <c r="D438" s="1">
        <v>-7314.8200000000006</v>
      </c>
      <c r="E438" s="1">
        <v>-7456.44</v>
      </c>
      <c r="F438" s="1">
        <v>-7069.0200000000013</v>
      </c>
      <c r="G438" s="1">
        <v>-6903.1399999999994</v>
      </c>
      <c r="H438" s="1">
        <v>-7224.18</v>
      </c>
      <c r="I438" s="1">
        <v>-7199.7000000000007</v>
      </c>
      <c r="J438" s="1">
        <v>-9096.76</v>
      </c>
      <c r="K438" s="1">
        <v>-9007.7000000000007</v>
      </c>
      <c r="L438" s="1">
        <v>-8849.91</v>
      </c>
      <c r="M438" s="1">
        <v>-8613.2599999999984</v>
      </c>
      <c r="N438" s="1">
        <v>-9058.6299999999992</v>
      </c>
      <c r="O438" s="1">
        <v>-8428.27</v>
      </c>
      <c r="P438" s="1">
        <v>-8179.630000000001</v>
      </c>
      <c r="Q438" s="1">
        <v>-8064.16</v>
      </c>
      <c r="R438" s="1">
        <v>-7798.9799999999987</v>
      </c>
      <c r="S438" s="1">
        <v>-7908.1299999999992</v>
      </c>
      <c r="T438" s="1">
        <v>-8019.91</v>
      </c>
      <c r="U438" s="1">
        <v>-8524.9000000000015</v>
      </c>
      <c r="V438" s="1">
        <v>-9379.9900000000016</v>
      </c>
      <c r="W438" s="1">
        <v>-9776.68</v>
      </c>
      <c r="X438" s="1">
        <v>-9752.2000000000007</v>
      </c>
      <c r="Y438" s="1">
        <v>-10190.010000000002</v>
      </c>
      <c r="Z438" t="s">
        <v>553</v>
      </c>
    </row>
    <row r="439" spans="1:26" x14ac:dyDescent="0.55000000000000004">
      <c r="A439" t="str">
        <f>VLOOKUP(B439,[1]jurisdictions!$E$1:$F$65536,2,FALSE)</f>
        <v>DS691000</v>
      </c>
      <c r="B439" t="s">
        <v>424</v>
      </c>
      <c r="C439" s="1">
        <v>-49856.5</v>
      </c>
      <c r="D439" s="1">
        <v>-42530.83</v>
      </c>
      <c r="E439" s="1">
        <v>-42280.039999999994</v>
      </c>
      <c r="F439" s="1">
        <v>-43403.62</v>
      </c>
      <c r="G439" s="1">
        <v>-42401.39</v>
      </c>
      <c r="H439" s="1">
        <v>-43232.040000000008</v>
      </c>
      <c r="I439" s="1">
        <v>-42509.49</v>
      </c>
      <c r="J439" s="1">
        <v>-45122.879999999997</v>
      </c>
      <c r="K439" s="1">
        <v>-43614.12</v>
      </c>
      <c r="L439" s="1">
        <v>-41883.109999999993</v>
      </c>
      <c r="M439" s="1">
        <v>-42624.160000000003</v>
      </c>
      <c r="N439" s="1">
        <v>-44378.45</v>
      </c>
      <c r="O439" s="1">
        <v>-46017.159999999996</v>
      </c>
      <c r="P439" s="1">
        <v>-44960.03</v>
      </c>
      <c r="Q439" s="1">
        <v>-44593.37</v>
      </c>
      <c r="R439" s="1">
        <v>-44055.490000000005</v>
      </c>
      <c r="S439" s="1">
        <v>-40938.909999999996</v>
      </c>
      <c r="T439" s="1">
        <v>-41530.65</v>
      </c>
      <c r="U439" s="1">
        <v>-41979.119999999995</v>
      </c>
      <c r="V439" s="1">
        <v>-40946.100000000006</v>
      </c>
      <c r="W439" s="1">
        <v>-40297.9</v>
      </c>
      <c r="X439" s="1">
        <v>-38175.980000000003</v>
      </c>
      <c r="Y439" s="1">
        <v>-35548.74</v>
      </c>
      <c r="Z439" t="s">
        <v>553</v>
      </c>
    </row>
    <row r="440" spans="1:26" x14ac:dyDescent="0.55000000000000004">
      <c r="A440" t="str">
        <f>VLOOKUP(B440,[1]jurisdictions!$E$1:$F$65536,2,FALSE)</f>
        <v>DS700001</v>
      </c>
      <c r="B440" t="s">
        <v>425</v>
      </c>
      <c r="C440" s="1">
        <v>-783.03000000000009</v>
      </c>
      <c r="D440" s="1">
        <v>-534.74</v>
      </c>
      <c r="E440" s="1">
        <v>-502.24</v>
      </c>
      <c r="F440" s="1">
        <v>-505.69999999999993</v>
      </c>
      <c r="G440" s="1">
        <v>-500.07</v>
      </c>
      <c r="H440" s="1">
        <v>-615.4</v>
      </c>
      <c r="I440" s="1">
        <v>-621.65000000000009</v>
      </c>
      <c r="J440" s="1">
        <v>-674.29</v>
      </c>
      <c r="K440" s="1">
        <v>-498.68</v>
      </c>
      <c r="L440" s="1">
        <v>-542.9</v>
      </c>
      <c r="M440" s="1">
        <v>-634.61</v>
      </c>
      <c r="N440" s="1">
        <v>-712.29000000000008</v>
      </c>
      <c r="O440" s="1">
        <v>-669.16</v>
      </c>
      <c r="P440" s="1">
        <v>-630.11</v>
      </c>
      <c r="Q440" s="1">
        <v>-608.33000000000004</v>
      </c>
      <c r="R440" s="1">
        <v>-626.66999999999996</v>
      </c>
      <c r="S440" s="1">
        <v>-695.2600000000001</v>
      </c>
      <c r="T440" s="1">
        <v>-734.55</v>
      </c>
      <c r="U440" s="1">
        <v>-872.65</v>
      </c>
      <c r="V440" s="1">
        <v>-861.1099999999999</v>
      </c>
      <c r="W440" s="1">
        <v>-826.34999999999991</v>
      </c>
      <c r="X440" s="1">
        <v>-896.32999999999993</v>
      </c>
      <c r="Y440" s="1">
        <v>-1215.83</v>
      </c>
      <c r="Z440" t="s">
        <v>554</v>
      </c>
    </row>
    <row r="441" spans="1:26" x14ac:dyDescent="0.55000000000000004">
      <c r="A441" t="str">
        <f>VLOOKUP(B441,[1]jurisdictions!$E$1:$F$65536,2,FALSE)</f>
        <v>DS700002</v>
      </c>
      <c r="B441" t="s">
        <v>426</v>
      </c>
      <c r="C441" s="1">
        <v>-160.34000000000003</v>
      </c>
      <c r="D441" s="1">
        <v>-123.25</v>
      </c>
      <c r="E441" s="1">
        <v>-139.56</v>
      </c>
      <c r="F441" s="1">
        <v>-160.61000000000001</v>
      </c>
      <c r="G441" s="1">
        <v>-159.70999999999998</v>
      </c>
      <c r="H441" s="1">
        <v>-150.97</v>
      </c>
      <c r="I441" s="1">
        <v>-144.22</v>
      </c>
      <c r="J441" s="1">
        <v>-162.94</v>
      </c>
      <c r="K441" s="1">
        <v>-137.84</v>
      </c>
      <c r="L441" s="1">
        <v>-104.00999999999999</v>
      </c>
      <c r="M441" s="1">
        <v>-87.97999999999999</v>
      </c>
      <c r="N441" s="1">
        <v>-100.86999999999998</v>
      </c>
      <c r="O441" s="1">
        <v>-93.01</v>
      </c>
      <c r="P441" s="1">
        <v>-93.63000000000001</v>
      </c>
      <c r="Q441" s="1">
        <v>-96.61</v>
      </c>
      <c r="R441" s="1">
        <v>-106.26</v>
      </c>
      <c r="S441" s="1">
        <v>-110.11</v>
      </c>
      <c r="T441" s="1">
        <v>-119.34000000000002</v>
      </c>
      <c r="U441" s="1">
        <v>-135.76</v>
      </c>
      <c r="V441" s="1">
        <v>-153.11999999999998</v>
      </c>
      <c r="W441" s="1">
        <v>-153.80000000000001</v>
      </c>
      <c r="X441" s="1">
        <v>-172.65999999999997</v>
      </c>
      <c r="Y441" s="1">
        <v>-203.35000000000005</v>
      </c>
      <c r="Z441" t="s">
        <v>554</v>
      </c>
    </row>
    <row r="442" spans="1:26" x14ac:dyDescent="0.55000000000000004">
      <c r="A442" t="str">
        <f>VLOOKUP(B442,[1]jurisdictions!$E$1:$F$65536,2,FALSE)</f>
        <v>DS700003</v>
      </c>
      <c r="B442" t="s">
        <v>427</v>
      </c>
      <c r="C442" s="1">
        <v>-147.28</v>
      </c>
      <c r="D442" s="1">
        <v>-118.17999999999999</v>
      </c>
      <c r="E442" s="1">
        <v>-116.67000000000002</v>
      </c>
      <c r="F442" s="1">
        <v>-150.76</v>
      </c>
      <c r="G442" s="1">
        <v>-150.67999999999998</v>
      </c>
      <c r="H442" s="1">
        <v>-133.34</v>
      </c>
      <c r="I442" s="1">
        <v>-129.45000000000002</v>
      </c>
      <c r="J442" s="1">
        <v>-148.94999999999999</v>
      </c>
      <c r="K442" s="1">
        <v>-123.86</v>
      </c>
      <c r="L442" s="1">
        <v>-118.96000000000002</v>
      </c>
      <c r="M442" s="1">
        <v>-121.54000000000002</v>
      </c>
      <c r="N442" s="1">
        <v>-119.02000000000001</v>
      </c>
      <c r="O442" s="1">
        <v>-99.22999999999999</v>
      </c>
      <c r="P442" s="1">
        <v>-87.43</v>
      </c>
      <c r="Q442" s="1">
        <v>-85.139999999999986</v>
      </c>
      <c r="R442" s="1">
        <v>-103.14000000000001</v>
      </c>
      <c r="S442" s="1">
        <v>-103.3</v>
      </c>
      <c r="T442" s="1">
        <v>-104.07000000000002</v>
      </c>
      <c r="U442" s="1">
        <v>-143.66000000000003</v>
      </c>
      <c r="V442" s="1">
        <v>-156.79000000000002</v>
      </c>
      <c r="W442" s="1">
        <v>-163.99</v>
      </c>
      <c r="X442" s="1">
        <v>-157.75999999999996</v>
      </c>
      <c r="Y442" s="1">
        <v>-149.49000000000004</v>
      </c>
      <c r="Z442" t="s">
        <v>554</v>
      </c>
    </row>
    <row r="443" spans="1:26" x14ac:dyDescent="0.55000000000000004">
      <c r="A443" t="str">
        <f>VLOOKUP(B443,[1]jurisdictions!$E$1:$F$65536,2,FALSE)</f>
        <v>DS700004</v>
      </c>
      <c r="B443" t="s">
        <v>428</v>
      </c>
      <c r="C443" s="1">
        <v>-162.92999999999998</v>
      </c>
      <c r="D443" s="1">
        <v>-125.25</v>
      </c>
      <c r="E443" s="1">
        <v>-75.210000000000008</v>
      </c>
      <c r="F443" s="1">
        <v>-70.94</v>
      </c>
      <c r="G443" s="1">
        <v>-68.579999999999984</v>
      </c>
      <c r="H443" s="1">
        <v>-68.570000000000007</v>
      </c>
      <c r="I443" s="1">
        <v>-68.59</v>
      </c>
      <c r="J443" s="1">
        <v>-112.31000000000002</v>
      </c>
      <c r="K443" s="1">
        <v>-122.58</v>
      </c>
      <c r="L443" s="1">
        <v>-120.08999999999999</v>
      </c>
      <c r="M443" s="1">
        <v>-139.22</v>
      </c>
      <c r="N443" s="1">
        <v>-168.56000000000003</v>
      </c>
      <c r="O443" s="1">
        <v>-133.4</v>
      </c>
      <c r="P443" s="1">
        <v>-136.37</v>
      </c>
      <c r="Q443" s="1">
        <v>-151.72</v>
      </c>
      <c r="R443" s="1">
        <v>-121.03999999999999</v>
      </c>
      <c r="S443" s="1">
        <v>-193.7</v>
      </c>
      <c r="T443" s="1">
        <v>-213.02999999999997</v>
      </c>
      <c r="U443" s="1">
        <v>-254.25</v>
      </c>
      <c r="V443" s="1">
        <v>-296.74</v>
      </c>
      <c r="W443" s="1">
        <v>-319.81000000000006</v>
      </c>
      <c r="X443" s="1">
        <v>-387.53999999999996</v>
      </c>
      <c r="Y443" s="1">
        <v>-492.19</v>
      </c>
      <c r="Z443" t="s">
        <v>554</v>
      </c>
    </row>
    <row r="444" spans="1:26" x14ac:dyDescent="0.55000000000000004">
      <c r="A444" t="str">
        <f>VLOOKUP(B444,[1]jurisdictions!$E$1:$F$65536,2,FALSE)</f>
        <v>DS700005</v>
      </c>
      <c r="B444" t="s">
        <v>429</v>
      </c>
      <c r="C444" s="1">
        <v>-2196.6</v>
      </c>
      <c r="D444" s="1">
        <v>-626.46</v>
      </c>
      <c r="E444" s="1">
        <v>-603.85</v>
      </c>
      <c r="F444" s="1">
        <v>-847.21999999999991</v>
      </c>
      <c r="G444" s="1">
        <v>-854.67</v>
      </c>
      <c r="H444" s="1">
        <v>-853.74999999999989</v>
      </c>
      <c r="I444" s="1">
        <v>-868.48</v>
      </c>
      <c r="J444" s="1">
        <v>-997.76</v>
      </c>
      <c r="K444" s="1">
        <v>-1000.94</v>
      </c>
      <c r="L444" s="1">
        <v>-1188.5999999999999</v>
      </c>
      <c r="M444" s="1">
        <v>-1205.03</v>
      </c>
      <c r="N444" s="1">
        <v>-1218.5600000000002</v>
      </c>
      <c r="O444" s="1">
        <v>-1279.0400000000002</v>
      </c>
      <c r="P444" s="1">
        <v>-1311.31</v>
      </c>
      <c r="Q444" s="1">
        <v>-1367.42</v>
      </c>
      <c r="R444" s="1">
        <v>-1456.7499999999998</v>
      </c>
      <c r="S444" s="1">
        <v>-1537.2000000000005</v>
      </c>
      <c r="T444" s="1">
        <v>-1745.2999999999997</v>
      </c>
      <c r="U444" s="1">
        <v>-2045.38</v>
      </c>
      <c r="V444" s="1">
        <v>-2491.4300000000003</v>
      </c>
      <c r="W444" s="1">
        <v>-3655.5</v>
      </c>
      <c r="X444" s="1">
        <v>-4616.4399999999996</v>
      </c>
      <c r="Y444" s="1">
        <v>-5663.1399999999994</v>
      </c>
      <c r="Z444" t="s">
        <v>554</v>
      </c>
    </row>
    <row r="445" spans="1:26" x14ac:dyDescent="0.55000000000000004">
      <c r="A445" t="str">
        <f>VLOOKUP(B445,[1]jurisdictions!$E$1:$F$65536,2,FALSE)</f>
        <v>DS701000</v>
      </c>
      <c r="B445" t="s">
        <v>430</v>
      </c>
      <c r="C445" s="1">
        <v>-2197.5099999999998</v>
      </c>
      <c r="D445" s="1">
        <v>-2165.4900000000002</v>
      </c>
      <c r="E445" s="1">
        <v>-2344.9299999999998</v>
      </c>
      <c r="F445" s="1">
        <v>-2638.1299999999997</v>
      </c>
      <c r="G445" s="1">
        <v>-3078.29</v>
      </c>
      <c r="H445" s="1">
        <v>-3236.1000000000004</v>
      </c>
      <c r="I445" s="1">
        <v>-3545.5099999999998</v>
      </c>
      <c r="J445" s="1">
        <v>-4495.3899999999994</v>
      </c>
      <c r="K445" s="1">
        <v>-4571.49</v>
      </c>
      <c r="L445" s="1">
        <v>-4741.32</v>
      </c>
      <c r="M445" s="1">
        <v>-4742.7299999999996</v>
      </c>
      <c r="N445" s="1">
        <v>-5583.9299999999994</v>
      </c>
      <c r="O445" s="1">
        <v>-7031.6100000000006</v>
      </c>
      <c r="P445" s="1">
        <v>-8617.15</v>
      </c>
      <c r="Q445" s="1">
        <v>-8907.869999999999</v>
      </c>
      <c r="R445" s="1">
        <v>-9433.4599999999991</v>
      </c>
      <c r="S445" s="1">
        <v>-9481.14</v>
      </c>
      <c r="T445" s="1">
        <v>-9708.09</v>
      </c>
      <c r="U445" s="1">
        <v>-9857.6499999999978</v>
      </c>
      <c r="V445" s="1">
        <v>-9554.8500000000022</v>
      </c>
      <c r="W445" s="1">
        <v>-9432.1899999999987</v>
      </c>
      <c r="X445" s="1">
        <v>-9269.4599999999991</v>
      </c>
      <c r="Y445" s="1">
        <v>-8301.0299999999988</v>
      </c>
      <c r="Z445" t="s">
        <v>554</v>
      </c>
    </row>
    <row r="446" spans="1:26" x14ac:dyDescent="0.55000000000000004">
      <c r="A446" t="str">
        <f>VLOOKUP(B446,[1]jurisdictions!$E$1:$F$65536,2,FALSE)</f>
        <v>DS710001</v>
      </c>
      <c r="B446" t="s">
        <v>431</v>
      </c>
      <c r="C446" s="1">
        <v>-259.44</v>
      </c>
      <c r="D446" s="1">
        <v>-217.67</v>
      </c>
      <c r="E446" s="1">
        <v>-163.29</v>
      </c>
      <c r="F446" s="1">
        <v>-161.31</v>
      </c>
      <c r="G446" s="1">
        <v>-146.58000000000001</v>
      </c>
      <c r="H446" s="1">
        <v>-155.17999999999995</v>
      </c>
      <c r="I446" s="1">
        <v>-152.30000000000001</v>
      </c>
      <c r="J446" s="1">
        <v>-191.12</v>
      </c>
      <c r="K446" s="1">
        <v>-193.68000000000004</v>
      </c>
      <c r="L446" s="1">
        <v>-201.75000000000003</v>
      </c>
      <c r="M446" s="1">
        <v>-209.37999999999997</v>
      </c>
      <c r="N446" s="1">
        <v>-208.64999999999998</v>
      </c>
      <c r="O446" s="1">
        <v>-173.89999999999998</v>
      </c>
      <c r="P446" s="1">
        <v>-185.80999999999997</v>
      </c>
      <c r="Q446" s="1">
        <v>-203.56</v>
      </c>
      <c r="R446" s="1">
        <v>-225.38</v>
      </c>
      <c r="S446" s="1">
        <v>-263.43</v>
      </c>
      <c r="T446" s="1">
        <v>-334.84000000000003</v>
      </c>
      <c r="U446" s="1">
        <v>-479.72</v>
      </c>
      <c r="V446" s="1">
        <v>-465.6400000000001</v>
      </c>
      <c r="W446" s="1">
        <v>-422.59000000000003</v>
      </c>
      <c r="X446" s="1">
        <v>-478.19</v>
      </c>
      <c r="Y446" s="1">
        <v>-488.35000000000014</v>
      </c>
      <c r="Z446" t="s">
        <v>555</v>
      </c>
    </row>
    <row r="447" spans="1:26" x14ac:dyDescent="0.55000000000000004">
      <c r="A447" t="str">
        <f>VLOOKUP(B447,[1]jurisdictions!$E$1:$F$65536,2,FALSE)</f>
        <v>DS710002</v>
      </c>
      <c r="B447" t="s">
        <v>432</v>
      </c>
      <c r="C447" s="1">
        <v>-2187.96</v>
      </c>
      <c r="D447" s="1">
        <v>-1744.3499999999997</v>
      </c>
      <c r="E447" s="1">
        <v>-1553.1999999999998</v>
      </c>
      <c r="F447" s="1">
        <v>-1466.07</v>
      </c>
      <c r="G447" s="1">
        <v>-1440.2400000000002</v>
      </c>
      <c r="H447" s="1">
        <v>-1461.0700000000004</v>
      </c>
      <c r="I447" s="1">
        <v>-1439.07</v>
      </c>
      <c r="J447" s="1">
        <v>-1732.8799999999999</v>
      </c>
      <c r="K447" s="1">
        <v>-1695.13</v>
      </c>
      <c r="L447" s="1">
        <v>-1581.9399999999998</v>
      </c>
      <c r="M447" s="1">
        <v>-1639.32</v>
      </c>
      <c r="N447" s="1">
        <v>-1559.2299999999998</v>
      </c>
      <c r="O447" s="1">
        <v>-1349.15</v>
      </c>
      <c r="P447" s="1">
        <v>-1413.69</v>
      </c>
      <c r="Q447" s="1">
        <v>-1512.52</v>
      </c>
      <c r="R447" s="1">
        <v>-1495.34</v>
      </c>
      <c r="S447" s="1">
        <v>-1686.84</v>
      </c>
      <c r="T447" s="1">
        <v>-1840.5600000000002</v>
      </c>
      <c r="U447" s="1">
        <v>-2195.58</v>
      </c>
      <c r="V447" s="1">
        <v>-2155.5500000000002</v>
      </c>
      <c r="W447" s="1">
        <v>-2104.16</v>
      </c>
      <c r="X447" s="1">
        <v>-2169.0700000000002</v>
      </c>
      <c r="Y447" s="1">
        <v>-2192.84</v>
      </c>
      <c r="Z447" t="s">
        <v>555</v>
      </c>
    </row>
    <row r="448" spans="1:26" x14ac:dyDescent="0.55000000000000004">
      <c r="A448" t="str">
        <f>VLOOKUP(B448,[1]jurisdictions!$E$1:$F$65536,2,FALSE)</f>
        <v>DS711000</v>
      </c>
      <c r="B448" t="s">
        <v>433</v>
      </c>
      <c r="C448" s="1">
        <v>-526.19999999999993</v>
      </c>
      <c r="D448" s="1">
        <v>-450.49000000000007</v>
      </c>
      <c r="E448" s="1">
        <v>-502.42</v>
      </c>
      <c r="F448" s="1">
        <v>-556.67000000000007</v>
      </c>
      <c r="G448" s="1">
        <v>-587.61</v>
      </c>
      <c r="H448" s="1">
        <v>-1246.97</v>
      </c>
      <c r="I448" s="1">
        <v>-1407.2</v>
      </c>
      <c r="J448" s="1">
        <v>-1845.3999999999999</v>
      </c>
      <c r="K448" s="1">
        <v>-1729.2300000000002</v>
      </c>
      <c r="L448" s="1">
        <v>-1607.95</v>
      </c>
      <c r="M448" s="1">
        <v>-1622.2500000000002</v>
      </c>
      <c r="N448" s="1">
        <v>-1618.97</v>
      </c>
      <c r="O448" s="1">
        <v>-1684.4900000000002</v>
      </c>
      <c r="P448" s="1">
        <v>-1744.3099999999997</v>
      </c>
      <c r="Q448" s="1">
        <v>-1648.9</v>
      </c>
      <c r="R448" s="1">
        <v>-1638.0799999999997</v>
      </c>
      <c r="S448" s="1">
        <v>-1756.1000000000001</v>
      </c>
      <c r="T448" s="1">
        <v>-1357.68</v>
      </c>
      <c r="U448" s="1">
        <v>-1581.76</v>
      </c>
      <c r="V448" s="1">
        <v>-1462.3700000000001</v>
      </c>
      <c r="W448" s="1">
        <v>-1429.94</v>
      </c>
      <c r="X448" s="1">
        <v>-1545.02</v>
      </c>
      <c r="Y448" s="1">
        <v>-1486.62</v>
      </c>
      <c r="Z448" t="s">
        <v>555</v>
      </c>
    </row>
    <row r="449" spans="1:26" x14ac:dyDescent="0.55000000000000004">
      <c r="A449" t="str">
        <f>VLOOKUP(B449,[1]jurisdictions!$E$1:$F$65536,2,FALSE)</f>
        <v>DS720001</v>
      </c>
      <c r="B449" t="s">
        <v>434</v>
      </c>
      <c r="C449" s="1">
        <v>-2098.8200000000002</v>
      </c>
      <c r="D449" s="1">
        <v>-1708.74</v>
      </c>
      <c r="E449" s="1">
        <v>-1530.05</v>
      </c>
      <c r="F449" s="1">
        <v>-1405.4</v>
      </c>
      <c r="G449" s="1">
        <v>-1275.3099999999997</v>
      </c>
      <c r="H449" s="1">
        <v>-1346.83</v>
      </c>
      <c r="I449" s="1">
        <v>-1427.9499999999998</v>
      </c>
      <c r="J449" s="1">
        <v>-1680.6</v>
      </c>
      <c r="K449" s="1">
        <v>-1567.6100000000001</v>
      </c>
      <c r="L449" s="1">
        <v>-1759.9399999999998</v>
      </c>
      <c r="M449" s="1">
        <v>-1732.5800000000002</v>
      </c>
      <c r="N449" s="1">
        <v>-1717.56</v>
      </c>
      <c r="O449" s="1">
        <v>-1875.8400000000001</v>
      </c>
      <c r="P449" s="1">
        <v>-1845.2999999999997</v>
      </c>
      <c r="Q449" s="1">
        <v>-1637.1699999999998</v>
      </c>
      <c r="R449" s="1">
        <v>-1630.1799999999998</v>
      </c>
      <c r="S449" s="1">
        <v>-1626.48</v>
      </c>
      <c r="T449" s="1">
        <v>-1658.62</v>
      </c>
      <c r="U449" s="1">
        <v>-1710.9300000000003</v>
      </c>
      <c r="V449" s="1">
        <v>-1712.6400000000003</v>
      </c>
      <c r="W449" s="1">
        <v>-1670.5400000000002</v>
      </c>
      <c r="X449" s="1">
        <v>-1658.4099999999999</v>
      </c>
      <c r="Y449" s="1">
        <v>-1787.97</v>
      </c>
      <c r="Z449" t="s">
        <v>556</v>
      </c>
    </row>
    <row r="450" spans="1:26" x14ac:dyDescent="0.55000000000000004">
      <c r="A450" t="str">
        <f>VLOOKUP(B450,[1]jurisdictions!$E$1:$F$65536,2,FALSE)</f>
        <v>DS721000</v>
      </c>
      <c r="B450" t="s">
        <v>435</v>
      </c>
      <c r="C450" s="1">
        <v>-493.16999999999996</v>
      </c>
      <c r="D450" s="1">
        <v>-454.62</v>
      </c>
      <c r="E450" s="1">
        <v>-520.57000000000005</v>
      </c>
      <c r="F450" s="1">
        <v>-505.22999999999996</v>
      </c>
      <c r="G450" s="1">
        <v>-513.67000000000007</v>
      </c>
      <c r="H450" s="1">
        <v>-556.95999999999992</v>
      </c>
      <c r="I450" s="1">
        <v>-536.27</v>
      </c>
      <c r="J450" s="1">
        <v>-710.4799999999999</v>
      </c>
      <c r="K450" s="1">
        <v>-668.99000000000012</v>
      </c>
      <c r="L450" s="1">
        <v>-670.30999999999983</v>
      </c>
      <c r="M450" s="1">
        <v>-674.58999999999992</v>
      </c>
      <c r="N450" s="1">
        <v>-630.66999999999996</v>
      </c>
      <c r="O450" s="1">
        <v>-686.8900000000001</v>
      </c>
      <c r="P450" s="1">
        <v>-691.74000000000012</v>
      </c>
      <c r="Q450" s="1">
        <v>-637.26999999999987</v>
      </c>
      <c r="R450" s="1">
        <v>-631.13</v>
      </c>
      <c r="S450" s="1">
        <v>-651.18000000000006</v>
      </c>
      <c r="T450" s="1">
        <v>-637.67999999999995</v>
      </c>
      <c r="U450" s="1">
        <v>-647.59999999999991</v>
      </c>
      <c r="V450" s="1">
        <v>-639.37999999999988</v>
      </c>
      <c r="W450" s="1">
        <v>-634.93000000000006</v>
      </c>
      <c r="X450" s="1">
        <v>-629.6400000000001</v>
      </c>
      <c r="Y450" s="1">
        <v>-593.16999999999996</v>
      </c>
      <c r="Z450" t="s">
        <v>556</v>
      </c>
    </row>
    <row r="451" spans="1:26" x14ac:dyDescent="0.55000000000000004">
      <c r="A451" t="str">
        <f>VLOOKUP(B451,[1]jurisdictions!$E$1:$F$65536,2,FALSE)</f>
        <v>DS730001</v>
      </c>
      <c r="B451" t="s">
        <v>436</v>
      </c>
      <c r="C451" s="1">
        <v>-368.60999999999996</v>
      </c>
      <c r="D451" s="1">
        <v>-322.7</v>
      </c>
      <c r="E451" s="1">
        <v>-274.44999999999993</v>
      </c>
      <c r="F451" s="1">
        <v>-593.09</v>
      </c>
      <c r="G451" s="1">
        <v>-810.36</v>
      </c>
      <c r="H451" s="1">
        <v>-762.12</v>
      </c>
      <c r="I451" s="1">
        <v>-551.43999999999994</v>
      </c>
      <c r="J451" s="1">
        <v>-583.04</v>
      </c>
      <c r="K451" s="1">
        <v>-581.17000000000007</v>
      </c>
      <c r="L451" s="1">
        <v>-474.28</v>
      </c>
      <c r="M451" s="1">
        <v>-465.26999999999992</v>
      </c>
      <c r="N451" s="1">
        <v>-491.37</v>
      </c>
      <c r="O451" s="1">
        <v>-549.51</v>
      </c>
      <c r="P451" s="1">
        <v>-559.65</v>
      </c>
      <c r="Q451" s="1">
        <v>-388.58000000000004</v>
      </c>
      <c r="R451" s="1">
        <v>-352.90000000000003</v>
      </c>
      <c r="S451" s="1">
        <v>-406.11</v>
      </c>
      <c r="T451" s="1">
        <v>-427.65</v>
      </c>
      <c r="U451" s="1">
        <v>-567.12</v>
      </c>
      <c r="V451" s="1">
        <v>-557.25</v>
      </c>
      <c r="W451" s="1">
        <v>-535.04999999999995</v>
      </c>
      <c r="X451" s="1">
        <v>-602.87</v>
      </c>
      <c r="Y451" s="1">
        <v>-673.58</v>
      </c>
      <c r="Z451" t="s">
        <v>557</v>
      </c>
    </row>
    <row r="452" spans="1:26" x14ac:dyDescent="0.55000000000000004">
      <c r="A452" t="s">
        <v>566</v>
      </c>
      <c r="B452" t="s">
        <v>437</v>
      </c>
      <c r="C452" s="1"/>
      <c r="D452" s="1"/>
      <c r="E452" s="1"/>
      <c r="F452" s="1"/>
      <c r="G452" s="1"/>
      <c r="H452" s="1"/>
      <c r="I452" s="1"/>
      <c r="J452" s="1"/>
      <c r="K452" s="1"/>
      <c r="L452" s="1"/>
      <c r="M452" s="1"/>
      <c r="N452" s="1">
        <v>-44.42</v>
      </c>
      <c r="O452" s="1">
        <v>-116.8</v>
      </c>
      <c r="P452" s="1">
        <v>-126.1</v>
      </c>
      <c r="Q452" s="1">
        <v>-90.579999999999984</v>
      </c>
      <c r="R452" s="1">
        <v>-94.21</v>
      </c>
      <c r="S452" s="1">
        <v>-106.91999999999999</v>
      </c>
      <c r="T452" s="1">
        <v>-126.06000000000002</v>
      </c>
      <c r="U452" s="1">
        <v>-142.32999999999998</v>
      </c>
      <c r="V452" s="1">
        <v>-141.38999999999999</v>
      </c>
      <c r="W452" s="1">
        <v>-137.97999999999999</v>
      </c>
      <c r="X452" s="1">
        <v>-143.21</v>
      </c>
      <c r="Y452" s="1">
        <v>-144.10999999999999</v>
      </c>
      <c r="Z452" t="s">
        <v>557</v>
      </c>
    </row>
    <row r="453" spans="1:26" x14ac:dyDescent="0.55000000000000004">
      <c r="A453" t="str">
        <f>VLOOKUP(B453,[1]jurisdictions!$E$1:$F$65536,2,FALSE)</f>
        <v>DS730003</v>
      </c>
      <c r="B453" t="s">
        <v>438</v>
      </c>
      <c r="C453" s="1"/>
      <c r="D453" s="1"/>
      <c r="E453" s="1"/>
      <c r="F453" s="1">
        <v>-30.000000000000004</v>
      </c>
      <c r="G453" s="1">
        <v>-53.72</v>
      </c>
      <c r="H453" s="1">
        <v>-47.03</v>
      </c>
      <c r="I453" s="1">
        <v>-49.3</v>
      </c>
      <c r="J453" s="1">
        <v>-49.290000000000006</v>
      </c>
      <c r="K453" s="1">
        <v>-41.330000000000005</v>
      </c>
      <c r="L453" s="1">
        <v>-36.100000000000009</v>
      </c>
      <c r="M453" s="1">
        <v>-28.580000000000002</v>
      </c>
      <c r="N453" s="1">
        <v>-19.249999999999996</v>
      </c>
      <c r="O453" s="1">
        <v>-11.08</v>
      </c>
      <c r="P453" s="1">
        <v>-11.890000000000002</v>
      </c>
      <c r="Q453" s="1">
        <v>-11.22</v>
      </c>
      <c r="R453" s="1">
        <v>-10.420000000000002</v>
      </c>
      <c r="S453" s="1">
        <v>-16.059999999999999</v>
      </c>
      <c r="T453" s="1">
        <v>-14.989999999999998</v>
      </c>
      <c r="U453" s="1">
        <v>-18.779999999999998</v>
      </c>
      <c r="V453" s="1">
        <v>-22.48</v>
      </c>
      <c r="W453" s="1">
        <v>-24.740000000000002</v>
      </c>
      <c r="X453" s="1">
        <v>-25.77</v>
      </c>
      <c r="Y453" s="1">
        <v>-27.3</v>
      </c>
      <c r="Z453" t="s">
        <v>557</v>
      </c>
    </row>
    <row r="454" spans="1:26" x14ac:dyDescent="0.55000000000000004">
      <c r="A454" t="str">
        <f>VLOOKUP(B454,[1]jurisdictions!$E$1:$F$65536,2,FALSE)</f>
        <v>DS731000</v>
      </c>
      <c r="B454" t="s">
        <v>439</v>
      </c>
      <c r="C454" s="1">
        <v>-39.779999999999994</v>
      </c>
      <c r="D454" s="1">
        <v>-32.71</v>
      </c>
      <c r="E454" s="1">
        <v>-33.129999999999995</v>
      </c>
      <c r="F454" s="1">
        <v>-40.36</v>
      </c>
      <c r="G454" s="1">
        <v>-38.69</v>
      </c>
      <c r="H454" s="1">
        <v>-40.729999999999997</v>
      </c>
      <c r="I454" s="1">
        <v>-159.49</v>
      </c>
      <c r="J454" s="1">
        <v>-315.36</v>
      </c>
      <c r="K454" s="1">
        <v>-300.10000000000002</v>
      </c>
      <c r="L454" s="1">
        <v>-340.63</v>
      </c>
      <c r="M454" s="1">
        <v>-341.43</v>
      </c>
      <c r="N454" s="1">
        <v>-337.48999999999995</v>
      </c>
      <c r="O454" s="1">
        <v>-390.69000000000005</v>
      </c>
      <c r="P454" s="1">
        <v>-407.15</v>
      </c>
      <c r="Q454" s="1">
        <v>-395.11</v>
      </c>
      <c r="R454" s="1">
        <v>-401.16</v>
      </c>
      <c r="S454" s="1">
        <v>-416.18000000000006</v>
      </c>
      <c r="T454" s="1">
        <v>-306.88000000000005</v>
      </c>
      <c r="U454" s="1">
        <v>-332.78000000000003</v>
      </c>
      <c r="V454" s="1">
        <v>-297.81</v>
      </c>
      <c r="W454" s="1">
        <v>-298.99000000000007</v>
      </c>
      <c r="X454" s="1">
        <v>-325.68</v>
      </c>
      <c r="Y454" s="1">
        <v>-340.66999999999996</v>
      </c>
      <c r="Z454" t="s">
        <v>557</v>
      </c>
    </row>
    <row r="455" spans="1:26" x14ac:dyDescent="0.55000000000000004">
      <c r="A455" t="str">
        <f>VLOOKUP(B455,[1]jurisdictions!$E$1:$F$65536,2,FALSE)</f>
        <v>DS740001</v>
      </c>
      <c r="B455" t="s">
        <v>440</v>
      </c>
      <c r="C455" s="1">
        <v>-27507.55</v>
      </c>
      <c r="D455" s="1">
        <v>-21092.690000000002</v>
      </c>
      <c r="E455" s="1">
        <v>-19798.400000000001</v>
      </c>
      <c r="F455" s="1">
        <v>-19318.38</v>
      </c>
      <c r="G455" s="1">
        <v>-18459.47</v>
      </c>
      <c r="H455" s="1">
        <v>-16974.04</v>
      </c>
      <c r="I455" s="1">
        <v>-16555.150000000001</v>
      </c>
      <c r="J455" s="1">
        <v>-19254.690000000002</v>
      </c>
      <c r="K455" s="1">
        <v>-18274.780000000002</v>
      </c>
      <c r="L455" s="1">
        <v>-17804.259999999998</v>
      </c>
      <c r="M455" s="1">
        <v>-16953.989999999998</v>
      </c>
      <c r="N455" s="1">
        <v>-16805.010000000002</v>
      </c>
      <c r="O455" s="1">
        <v>-16437.239999999998</v>
      </c>
      <c r="P455" s="1">
        <v>-16218.74</v>
      </c>
      <c r="Q455" s="1">
        <v>-16591.420000000002</v>
      </c>
      <c r="R455" s="1">
        <v>-16268.180000000002</v>
      </c>
      <c r="S455" s="1">
        <v>-17486.710000000003</v>
      </c>
      <c r="T455" s="1">
        <v>-17875.38</v>
      </c>
      <c r="U455" s="1">
        <v>-18075.41</v>
      </c>
      <c r="V455" s="1">
        <v>-18171.64</v>
      </c>
      <c r="W455" s="1">
        <v>-18484.03</v>
      </c>
      <c r="X455" s="1">
        <v>-18468.230000000003</v>
      </c>
      <c r="Y455" s="1">
        <v>-19103.939999999999</v>
      </c>
      <c r="Z455" t="s">
        <v>558</v>
      </c>
    </row>
    <row r="456" spans="1:26" x14ac:dyDescent="0.55000000000000004">
      <c r="A456" t="str">
        <f>VLOOKUP(B456,[1]jurisdictions!$E$1:$F$65536,2,FALSE)</f>
        <v>DS740002</v>
      </c>
      <c r="B456" t="s">
        <v>441</v>
      </c>
      <c r="C456" s="1">
        <v>-1552.6100000000001</v>
      </c>
      <c r="D456" s="1">
        <v>-1211.79</v>
      </c>
      <c r="E456" s="1">
        <v>-1214.27</v>
      </c>
      <c r="F456" s="1">
        <v>-1157.1400000000001</v>
      </c>
      <c r="G456" s="1">
        <v>-1103.26</v>
      </c>
      <c r="H456" s="1">
        <v>-1201.46</v>
      </c>
      <c r="I456" s="1">
        <v>-1159.9100000000001</v>
      </c>
      <c r="J456" s="1">
        <v>-1563.68</v>
      </c>
      <c r="K456" s="1">
        <v>-1578.1599999999999</v>
      </c>
      <c r="L456" s="1">
        <v>-1610.84</v>
      </c>
      <c r="M456" s="1">
        <v>-1670.1200000000001</v>
      </c>
      <c r="N456" s="1">
        <v>-1744.2</v>
      </c>
      <c r="O456" s="1">
        <v>-1784.93</v>
      </c>
      <c r="P456" s="1">
        <v>-1787.7400000000002</v>
      </c>
      <c r="Q456" s="1">
        <v>-1836.27</v>
      </c>
      <c r="R456" s="1">
        <v>-1817.64</v>
      </c>
      <c r="S456" s="1">
        <v>-1891.4199999999996</v>
      </c>
      <c r="T456" s="1">
        <v>-1847.9599999999996</v>
      </c>
      <c r="U456" s="1">
        <v>-1667.8899999999999</v>
      </c>
      <c r="V456" s="1">
        <v>-1734.1299999999999</v>
      </c>
      <c r="W456" s="1">
        <v>-1553.9799999999998</v>
      </c>
      <c r="X456" s="1">
        <v>-1432.76</v>
      </c>
      <c r="Y456" s="1">
        <v>-1337.9399999999998</v>
      </c>
      <c r="Z456" t="s">
        <v>558</v>
      </c>
    </row>
    <row r="457" spans="1:26" x14ac:dyDescent="0.55000000000000004">
      <c r="A457" t="str">
        <f>VLOOKUP(B457,[1]jurisdictions!$E$1:$F$65536,2,FALSE)</f>
        <v>DS740003</v>
      </c>
      <c r="B457" t="s">
        <v>442</v>
      </c>
      <c r="C457" s="1">
        <v>-3442.3999999999996</v>
      </c>
      <c r="D457" s="1">
        <v>-3472.7799999999993</v>
      </c>
      <c r="E457" s="1">
        <v>-3583.98</v>
      </c>
      <c r="F457" s="1">
        <v>-3554.88</v>
      </c>
      <c r="G457" s="1">
        <v>-3531.0100000000007</v>
      </c>
      <c r="H457" s="1">
        <v>-3516.72</v>
      </c>
      <c r="I457" s="1">
        <v>-3470.3300000000004</v>
      </c>
      <c r="J457" s="1">
        <v>-4205.47</v>
      </c>
      <c r="K457" s="1">
        <v>-4157.62</v>
      </c>
      <c r="L457" s="1">
        <v>-4129.1000000000004</v>
      </c>
      <c r="M457" s="1">
        <v>-4111.6499999999996</v>
      </c>
      <c r="N457" s="1">
        <v>-4267.01</v>
      </c>
      <c r="O457" s="1">
        <v>-4244.420000000001</v>
      </c>
      <c r="P457" s="1">
        <v>-4177.29</v>
      </c>
      <c r="Q457" s="1">
        <v>-4156.2199999999993</v>
      </c>
      <c r="R457" s="1">
        <v>-3812.25</v>
      </c>
      <c r="S457" s="1">
        <v>-3886.7299999999996</v>
      </c>
      <c r="T457" s="1">
        <v>-4010.9500000000003</v>
      </c>
      <c r="U457" s="1">
        <v>-4071.83</v>
      </c>
      <c r="V457" s="1">
        <v>-4160.26</v>
      </c>
      <c r="W457" s="1">
        <v>-4349.2699999999995</v>
      </c>
      <c r="X457" s="1">
        <v>-4558.1099999999997</v>
      </c>
      <c r="Y457" s="1">
        <v>-4571.3999999999996</v>
      </c>
      <c r="Z457" t="s">
        <v>558</v>
      </c>
    </row>
    <row r="458" spans="1:26" x14ac:dyDescent="0.55000000000000004">
      <c r="A458" t="str">
        <f>VLOOKUP(B458,[1]jurisdictions!$E$1:$F$65536,2,FALSE)</f>
        <v>DS740004</v>
      </c>
      <c r="B458" t="s">
        <v>443</v>
      </c>
      <c r="C458" s="1">
        <v>-6870.19</v>
      </c>
      <c r="D458" s="1">
        <v>-5611.2400000000007</v>
      </c>
      <c r="E458" s="1">
        <v>-5139.47</v>
      </c>
      <c r="F458" s="1">
        <v>-5182.8600000000006</v>
      </c>
      <c r="G458" s="1">
        <v>-5487.82</v>
      </c>
      <c r="H458" s="1">
        <v>-5364.4</v>
      </c>
      <c r="I458" s="1">
        <v>-5301.0100000000011</v>
      </c>
      <c r="J458" s="1">
        <v>-6684.59</v>
      </c>
      <c r="K458" s="1">
        <v>-6322.2000000000007</v>
      </c>
      <c r="L458" s="1">
        <v>-6231.43</v>
      </c>
      <c r="M458" s="1">
        <v>-6073.9800000000005</v>
      </c>
      <c r="N458" s="1">
        <v>-6621.92</v>
      </c>
      <c r="O458" s="1">
        <v>-6413.21</v>
      </c>
      <c r="P458" s="1">
        <v>-6321.26</v>
      </c>
      <c r="Q458" s="1">
        <v>-6416.32</v>
      </c>
      <c r="R458" s="1">
        <v>-6256.94</v>
      </c>
      <c r="S458" s="1">
        <v>-6693.7599999999993</v>
      </c>
      <c r="T458" s="1">
        <v>-6575.1100000000006</v>
      </c>
      <c r="U458" s="1">
        <v>-6748.1500000000005</v>
      </c>
      <c r="V458" s="1">
        <v>-6562.369999999999</v>
      </c>
      <c r="W458" s="1">
        <v>-6566.45</v>
      </c>
      <c r="X458" s="1">
        <v>-6794.16</v>
      </c>
      <c r="Y458" s="1">
        <v>-7368.21</v>
      </c>
      <c r="Z458" t="s">
        <v>558</v>
      </c>
    </row>
    <row r="459" spans="1:26" x14ac:dyDescent="0.55000000000000004">
      <c r="A459" t="str">
        <f>VLOOKUP(B459,[1]jurisdictions!$E$1:$F$65536,2,FALSE)</f>
        <v>DS740005</v>
      </c>
      <c r="B459" t="s">
        <v>444</v>
      </c>
      <c r="C459" s="1">
        <v>-15775.490000000002</v>
      </c>
      <c r="D459" s="1">
        <v>-14296.079999999998</v>
      </c>
      <c r="E459" s="1">
        <v>-15073.650000000001</v>
      </c>
      <c r="F459" s="1">
        <v>-15275.410000000002</v>
      </c>
      <c r="G459" s="1">
        <v>-15378.609999999997</v>
      </c>
      <c r="H459" s="1">
        <v>-15779.029999999999</v>
      </c>
      <c r="I459" s="1">
        <v>-15320.130000000001</v>
      </c>
      <c r="J459" s="1">
        <v>-18418.68</v>
      </c>
      <c r="K459" s="1">
        <v>-18009.07</v>
      </c>
      <c r="L459" s="1">
        <v>-17676.850000000002</v>
      </c>
      <c r="M459" s="1">
        <v>-16931.939999999999</v>
      </c>
      <c r="N459" s="1">
        <v>-16793.560000000001</v>
      </c>
      <c r="O459" s="1">
        <v>-16212.269999999999</v>
      </c>
      <c r="P459" s="1">
        <v>-15820.919999999998</v>
      </c>
      <c r="Q459" s="1">
        <v>-15419.599999999999</v>
      </c>
      <c r="R459" s="1">
        <v>-14549.779999999999</v>
      </c>
      <c r="S459" s="1">
        <v>-14531.2</v>
      </c>
      <c r="T459" s="1">
        <v>-14420.5</v>
      </c>
      <c r="U459" s="1">
        <v>-14517.779999999999</v>
      </c>
      <c r="V459" s="1">
        <v>-14453.88</v>
      </c>
      <c r="W459" s="1">
        <v>-15035.24</v>
      </c>
      <c r="X459" s="1">
        <v>-15374.740000000002</v>
      </c>
      <c r="Y459" s="1">
        <v>-16174.699999999999</v>
      </c>
      <c r="Z459" t="s">
        <v>558</v>
      </c>
    </row>
    <row r="460" spans="1:26" x14ac:dyDescent="0.55000000000000004">
      <c r="A460" t="str">
        <f>VLOOKUP(B460,[1]jurisdictions!$E$1:$F$65536,2,FALSE)</f>
        <v>DS740006</v>
      </c>
      <c r="B460" t="s">
        <v>445</v>
      </c>
      <c r="C460" s="1">
        <v>-4189.8100000000004</v>
      </c>
      <c r="D460" s="1">
        <v>-3433.3</v>
      </c>
      <c r="E460" s="1">
        <v>-3435.41</v>
      </c>
      <c r="F460" s="1">
        <v>-3380.43</v>
      </c>
      <c r="G460" s="1">
        <v>-3426.9000000000005</v>
      </c>
      <c r="H460" s="1">
        <v>-3435.2</v>
      </c>
      <c r="I460" s="1">
        <v>-3427.58</v>
      </c>
      <c r="J460" s="1">
        <v>-4048.99</v>
      </c>
      <c r="K460" s="1">
        <v>-4666.08</v>
      </c>
      <c r="L460" s="1">
        <v>-4290.88</v>
      </c>
      <c r="M460" s="1">
        <v>-4193.4100000000008</v>
      </c>
      <c r="N460" s="1">
        <v>-4100.16</v>
      </c>
      <c r="O460" s="1">
        <v>-3959.7699999999995</v>
      </c>
      <c r="P460" s="1">
        <v>-3937.32</v>
      </c>
      <c r="Q460" s="1">
        <v>-3911.5600000000004</v>
      </c>
      <c r="R460" s="1">
        <v>-3663.5499999999997</v>
      </c>
      <c r="S460" s="1">
        <v>-3804.6500000000005</v>
      </c>
      <c r="T460" s="1">
        <v>-3914.0599999999995</v>
      </c>
      <c r="U460" s="1">
        <v>-4053.4400000000005</v>
      </c>
      <c r="V460" s="1">
        <v>-4292.6200000000008</v>
      </c>
      <c r="W460" s="1">
        <v>-4335.87</v>
      </c>
      <c r="X460" s="1">
        <v>-4571.1900000000005</v>
      </c>
      <c r="Y460" s="1">
        <v>-4680.1500000000005</v>
      </c>
      <c r="Z460" t="s">
        <v>558</v>
      </c>
    </row>
    <row r="461" spans="1:26" x14ac:dyDescent="0.55000000000000004">
      <c r="A461" t="str">
        <f>VLOOKUP(B461,[1]jurisdictions!$E$1:$F$65536,2,FALSE)</f>
        <v>DS740007</v>
      </c>
      <c r="B461" t="s">
        <v>446</v>
      </c>
      <c r="C461" s="1">
        <v>-18.13</v>
      </c>
      <c r="D461" s="1">
        <v>-12.979999999999999</v>
      </c>
      <c r="E461" s="1">
        <v>-11.880000000000003</v>
      </c>
      <c r="F461" s="1">
        <v>-16.739999999999998</v>
      </c>
      <c r="G461" s="1">
        <v>-27.750000000000007</v>
      </c>
      <c r="H461" s="1">
        <v>-24.759999999999998</v>
      </c>
      <c r="I461" s="1">
        <v>-26.370000000000005</v>
      </c>
      <c r="J461" s="1">
        <v>-25.880000000000003</v>
      </c>
      <c r="K461" s="1">
        <v>-13.72</v>
      </c>
      <c r="L461" s="1">
        <v>-11.009999999999998</v>
      </c>
      <c r="M461" s="1">
        <v>-5.8200000000000012</v>
      </c>
      <c r="N461" s="1">
        <v>-7.129999999999999</v>
      </c>
      <c r="O461" s="1">
        <v>-25.72</v>
      </c>
      <c r="P461" s="1">
        <v>-11.989999999999998</v>
      </c>
      <c r="Q461" s="1">
        <v>-9.5999999999999979</v>
      </c>
      <c r="R461" s="1">
        <v>-5.6300000000000008</v>
      </c>
      <c r="S461" s="1">
        <v>-8.85</v>
      </c>
      <c r="T461" s="1">
        <v>-14.89</v>
      </c>
      <c r="U461" s="1">
        <v>-14.070000000000002</v>
      </c>
      <c r="V461" s="1">
        <v>-47.099999999999994</v>
      </c>
      <c r="W461" s="1">
        <v>-28.780000000000005</v>
      </c>
      <c r="X461" s="1">
        <v>-25.66</v>
      </c>
      <c r="Y461" s="1">
        <v>-22.720000000000002</v>
      </c>
      <c r="Z461" t="s">
        <v>558</v>
      </c>
    </row>
    <row r="462" spans="1:26" x14ac:dyDescent="0.55000000000000004">
      <c r="A462" t="str">
        <f>VLOOKUP(B462,[1]jurisdictions!$E$1:$F$65536,2,FALSE)</f>
        <v>DS740008</v>
      </c>
      <c r="B462" t="s">
        <v>447</v>
      </c>
      <c r="C462" s="1">
        <v>-3127.0599999999995</v>
      </c>
      <c r="D462" s="1">
        <v>-2793.6099999999997</v>
      </c>
      <c r="E462" s="1">
        <v>-2878.6499999999996</v>
      </c>
      <c r="F462" s="1">
        <v>-2758.8700000000003</v>
      </c>
      <c r="G462" s="1">
        <v>-2691.91</v>
      </c>
      <c r="H462" s="1">
        <v>-2423.65</v>
      </c>
      <c r="I462" s="1">
        <v>-2385.08</v>
      </c>
      <c r="J462" s="1">
        <v>-2978.09</v>
      </c>
      <c r="K462" s="1">
        <v>-2803.42</v>
      </c>
      <c r="L462" s="1">
        <v>-2800.44</v>
      </c>
      <c r="M462" s="1">
        <v>-2809.94</v>
      </c>
      <c r="N462" s="1">
        <v>-2717.08</v>
      </c>
      <c r="O462" s="1">
        <v>-2646.79</v>
      </c>
      <c r="P462" s="1">
        <v>-2609.33</v>
      </c>
      <c r="Q462" s="1">
        <v>-2571.5699999999997</v>
      </c>
      <c r="R462" s="1">
        <v>-2575.0500000000002</v>
      </c>
      <c r="S462" s="1">
        <v>-2651.5299999999997</v>
      </c>
      <c r="T462" s="1">
        <v>-2667.03</v>
      </c>
      <c r="U462" s="1">
        <v>-2643.47</v>
      </c>
      <c r="V462" s="1">
        <v>-2748.6399999999994</v>
      </c>
      <c r="W462" s="1">
        <v>-2714.3</v>
      </c>
      <c r="X462" s="1">
        <v>-2736.4899999999993</v>
      </c>
      <c r="Y462" s="1">
        <v>-2361.02</v>
      </c>
      <c r="Z462" t="s">
        <v>558</v>
      </c>
    </row>
    <row r="463" spans="1:26" x14ac:dyDescent="0.55000000000000004">
      <c r="A463" t="str">
        <f>VLOOKUP(B463,[1]jurisdictions!$E$1:$F$65536,2,FALSE)</f>
        <v>DS740009</v>
      </c>
      <c r="B463" t="s">
        <v>448</v>
      </c>
      <c r="C463" s="1">
        <v>-574.66000000000008</v>
      </c>
      <c r="D463" s="1">
        <v>-546.72</v>
      </c>
      <c r="E463" s="1">
        <v>-503.69</v>
      </c>
      <c r="F463" s="1">
        <v>-475.03999999999996</v>
      </c>
      <c r="G463" s="1">
        <v>-468.30000000000007</v>
      </c>
      <c r="H463" s="1">
        <v>-452.4</v>
      </c>
      <c r="I463" s="1">
        <v>-441.48000000000008</v>
      </c>
      <c r="J463" s="1">
        <v>-522.08999999999992</v>
      </c>
      <c r="K463" s="1">
        <v>-539.49000000000012</v>
      </c>
      <c r="L463" s="1">
        <v>-534.70000000000005</v>
      </c>
      <c r="M463" s="1">
        <v>-533.94999999999993</v>
      </c>
      <c r="N463" s="1">
        <v>-529.66</v>
      </c>
      <c r="O463" s="1">
        <v>-512.88</v>
      </c>
      <c r="P463" s="1">
        <v>-492.7</v>
      </c>
      <c r="Q463" s="1">
        <v>-495.92</v>
      </c>
      <c r="R463" s="1">
        <v>-496.32</v>
      </c>
      <c r="S463" s="1">
        <v>-513.51</v>
      </c>
      <c r="T463" s="1">
        <v>-538.77</v>
      </c>
      <c r="U463" s="1">
        <v>-551.68000000000006</v>
      </c>
      <c r="V463" s="1">
        <v>-555.80999999999995</v>
      </c>
      <c r="W463" s="1">
        <v>-587.51</v>
      </c>
      <c r="X463" s="1">
        <v>-614.23</v>
      </c>
      <c r="Y463" s="1">
        <v>-613.16</v>
      </c>
      <c r="Z463" t="s">
        <v>558</v>
      </c>
    </row>
    <row r="464" spans="1:26" x14ac:dyDescent="0.55000000000000004">
      <c r="A464" t="str">
        <f>VLOOKUP(B464,[1]jurisdictions!$E$1:$F$65536,2,FALSE)</f>
        <v>DS740010</v>
      </c>
      <c r="B464" t="s">
        <v>449</v>
      </c>
      <c r="C464" s="1">
        <v>-6357.07</v>
      </c>
      <c r="D464" s="1">
        <v>-4972.49</v>
      </c>
      <c r="E464" s="1">
        <v>-4846.88</v>
      </c>
      <c r="F464" s="1">
        <v>-4864.97</v>
      </c>
      <c r="G464" s="1">
        <v>-5034.84</v>
      </c>
      <c r="H464" s="1">
        <v>-4963.26</v>
      </c>
      <c r="I464" s="1">
        <v>-4989.0600000000004</v>
      </c>
      <c r="J464" s="1">
        <v>-6439.41</v>
      </c>
      <c r="K464" s="1">
        <v>-6377.0499999999993</v>
      </c>
      <c r="L464" s="1">
        <v>-6525.0399999999991</v>
      </c>
      <c r="M464" s="1">
        <v>-6490.94</v>
      </c>
      <c r="N464" s="1">
        <v>-6522.54</v>
      </c>
      <c r="O464" s="1">
        <v>-6569.07</v>
      </c>
      <c r="P464" s="1">
        <v>-6694.119999999999</v>
      </c>
      <c r="Q464" s="1">
        <v>-6959.62</v>
      </c>
      <c r="R464" s="1">
        <v>-6938.7699999999986</v>
      </c>
      <c r="S464" s="1">
        <v>-7316.7300000000005</v>
      </c>
      <c r="T464" s="1">
        <v>-7645.3099999999995</v>
      </c>
      <c r="U464" s="1">
        <v>-7940.6900000000005</v>
      </c>
      <c r="V464" s="1">
        <v>-8160.9</v>
      </c>
      <c r="W464" s="1">
        <v>-8427.32</v>
      </c>
      <c r="X464" s="1">
        <v>-8471.98</v>
      </c>
      <c r="Y464" s="1">
        <v>-8660.0300000000007</v>
      </c>
      <c r="Z464" t="s">
        <v>558</v>
      </c>
    </row>
    <row r="465" spans="1:26" x14ac:dyDescent="0.55000000000000004">
      <c r="A465" t="str">
        <f>VLOOKUP(B465,[1]jurisdictions!$E$1:$F$65536,2,FALSE)</f>
        <v>DS740011</v>
      </c>
      <c r="B465" t="s">
        <v>450</v>
      </c>
      <c r="C465" s="1">
        <v>-178.58</v>
      </c>
      <c r="D465" s="1">
        <v>-156.35999999999996</v>
      </c>
      <c r="E465" s="1">
        <v>-153.15</v>
      </c>
      <c r="F465" s="1">
        <v>-152.37</v>
      </c>
      <c r="G465" s="1">
        <v>-158.98000000000005</v>
      </c>
      <c r="H465" s="1">
        <v>-144.1</v>
      </c>
      <c r="I465" s="1">
        <v>-161.05999999999997</v>
      </c>
      <c r="J465" s="1">
        <v>-203.57</v>
      </c>
      <c r="K465" s="1">
        <v>-247.48000000000002</v>
      </c>
      <c r="L465" s="1">
        <v>-310.14</v>
      </c>
      <c r="M465" s="1">
        <v>-298.14000000000004</v>
      </c>
      <c r="N465" s="1">
        <v>-290.8</v>
      </c>
      <c r="O465" s="1">
        <v>-274.74</v>
      </c>
      <c r="P465" s="1">
        <v>-278.54000000000002</v>
      </c>
      <c r="Q465" s="1">
        <v>-283.31</v>
      </c>
      <c r="R465" s="1">
        <v>-282.79000000000002</v>
      </c>
      <c r="S465" s="1">
        <v>-307.01</v>
      </c>
      <c r="T465" s="1">
        <v>-319.36999999999995</v>
      </c>
      <c r="U465" s="1">
        <v>-364.53</v>
      </c>
      <c r="V465" s="1">
        <v>-453.19000000000005</v>
      </c>
      <c r="W465" s="1">
        <v>-419.28999999999991</v>
      </c>
      <c r="X465" s="1">
        <v>-421.82000000000005</v>
      </c>
      <c r="Y465" s="1">
        <v>-428.96999999999997</v>
      </c>
      <c r="Z465" t="s">
        <v>558</v>
      </c>
    </row>
    <row r="466" spans="1:26" x14ac:dyDescent="0.55000000000000004">
      <c r="A466" t="str">
        <f>VLOOKUP(B466,[1]jurisdictions!$E$1:$F$65536,2,FALSE)</f>
        <v>DS740012</v>
      </c>
      <c r="B466" t="s">
        <v>451</v>
      </c>
      <c r="C466" s="1">
        <v>-2633.67</v>
      </c>
      <c r="D466" s="1">
        <v>-2249.34</v>
      </c>
      <c r="E466" s="1">
        <v>-2679.19</v>
      </c>
      <c r="F466" s="1">
        <v>-3279.7799999999997</v>
      </c>
      <c r="G466" s="1">
        <v>-2891.43</v>
      </c>
      <c r="H466" s="1">
        <v>-2239.9</v>
      </c>
      <c r="I466" s="1">
        <v>-2256.6400000000003</v>
      </c>
      <c r="J466" s="1">
        <v>-2718.0100000000007</v>
      </c>
      <c r="K466" s="1">
        <v>-2671.88</v>
      </c>
      <c r="L466" s="1">
        <v>-2781.3999999999996</v>
      </c>
      <c r="M466" s="1">
        <v>-2858.5700000000006</v>
      </c>
      <c r="N466" s="1">
        <v>-2886.8900000000003</v>
      </c>
      <c r="O466" s="1">
        <v>-2865.01</v>
      </c>
      <c r="P466" s="1">
        <v>-2788.0099999999998</v>
      </c>
      <c r="Q466" s="1">
        <v>-2693.1099999999997</v>
      </c>
      <c r="R466" s="1">
        <v>-2683.72</v>
      </c>
      <c r="S466" s="1">
        <v>-2674.0800000000004</v>
      </c>
      <c r="T466" s="1">
        <v>-2662.0000000000005</v>
      </c>
      <c r="U466" s="1">
        <v>-2728.96</v>
      </c>
      <c r="V466" s="1">
        <v>-2727.86</v>
      </c>
      <c r="W466" s="1">
        <v>-3074.17</v>
      </c>
      <c r="X466" s="1">
        <v>-3215.77</v>
      </c>
      <c r="Y466" s="1">
        <v>-3251.91</v>
      </c>
      <c r="Z466" t="s">
        <v>558</v>
      </c>
    </row>
    <row r="467" spans="1:26" x14ac:dyDescent="0.55000000000000004">
      <c r="A467" t="str">
        <f>VLOOKUP(B467,[1]jurisdictions!$E$1:$F$65536,2,FALSE)</f>
        <v>DS740013</v>
      </c>
      <c r="B467" t="s">
        <v>452</v>
      </c>
      <c r="C467" s="1">
        <v>-11205.61</v>
      </c>
      <c r="D467" s="1">
        <v>-9308.98</v>
      </c>
      <c r="E467" s="1">
        <v>-9353.3499999999985</v>
      </c>
      <c r="F467" s="1">
        <v>-9039.92</v>
      </c>
      <c r="G467" s="1">
        <v>-8783.66</v>
      </c>
      <c r="H467" s="1">
        <v>-8838.7899999999991</v>
      </c>
      <c r="I467" s="1">
        <v>-8963.65</v>
      </c>
      <c r="J467" s="1">
        <v>-11907.45</v>
      </c>
      <c r="K467" s="1">
        <v>-11389.26</v>
      </c>
      <c r="L467" s="1">
        <v>-11119.72</v>
      </c>
      <c r="M467" s="1">
        <v>-11068.619999999999</v>
      </c>
      <c r="N467" s="1">
        <v>-11221.71</v>
      </c>
      <c r="O467" s="1">
        <v>-10823.039999999999</v>
      </c>
      <c r="P467" s="1">
        <v>-10745.609999999999</v>
      </c>
      <c r="Q467" s="1">
        <v>-11050.970000000001</v>
      </c>
      <c r="R467" s="1">
        <v>-11175.509999999998</v>
      </c>
      <c r="S467" s="1">
        <v>-11586.300000000001</v>
      </c>
      <c r="T467" s="1">
        <v>-11593.93</v>
      </c>
      <c r="U467" s="1">
        <v>-11686.869999999999</v>
      </c>
      <c r="V467" s="1">
        <v>-11616.900000000001</v>
      </c>
      <c r="W467" s="1">
        <v>-11794.23</v>
      </c>
      <c r="X467" s="1">
        <v>-11872.179999999998</v>
      </c>
      <c r="Y467" s="1">
        <v>-12215.830000000002</v>
      </c>
      <c r="Z467" t="s">
        <v>558</v>
      </c>
    </row>
    <row r="468" spans="1:26" x14ac:dyDescent="0.55000000000000004">
      <c r="A468" t="str">
        <f>VLOOKUP(B468,[1]jurisdictions!$E$1:$F$65536,2,FALSE)</f>
        <v>DS740014</v>
      </c>
      <c r="B468" t="s">
        <v>453</v>
      </c>
      <c r="C468" s="1">
        <v>-341.39</v>
      </c>
      <c r="D468" s="1">
        <v>-280.68</v>
      </c>
      <c r="E468" s="1">
        <v>-252.81</v>
      </c>
      <c r="F468" s="1">
        <v>-211.67999999999998</v>
      </c>
      <c r="G468" s="1">
        <v>-214.68</v>
      </c>
      <c r="H468" s="1">
        <v>-239.45999999999998</v>
      </c>
      <c r="I468" s="1">
        <v>-230.83999999999997</v>
      </c>
      <c r="J468" s="1">
        <v>-292.73</v>
      </c>
      <c r="K468" s="1">
        <v>-280.02</v>
      </c>
      <c r="L468" s="1">
        <v>-273.07</v>
      </c>
      <c r="M468" s="1">
        <v>-279.85000000000002</v>
      </c>
      <c r="N468" s="1">
        <v>-275.89000000000004</v>
      </c>
      <c r="O468" s="1">
        <v>-254.85999999999999</v>
      </c>
      <c r="P468" s="1">
        <v>-235.79</v>
      </c>
      <c r="Q468" s="1">
        <v>-215.65</v>
      </c>
      <c r="R468" s="1">
        <v>-208.75</v>
      </c>
      <c r="S468" s="1">
        <v>-224.34000000000003</v>
      </c>
      <c r="T468" s="1">
        <v>-223.38</v>
      </c>
      <c r="U468" s="1">
        <v>-229.42000000000002</v>
      </c>
      <c r="V468" s="1">
        <v>-251.82</v>
      </c>
      <c r="W468" s="1">
        <v>-243.04000000000002</v>
      </c>
      <c r="X468" s="1">
        <v>-270.51</v>
      </c>
      <c r="Y468" s="1">
        <v>-330.58</v>
      </c>
      <c r="Z468" t="s">
        <v>558</v>
      </c>
    </row>
    <row r="469" spans="1:26" x14ac:dyDescent="0.55000000000000004">
      <c r="A469" t="str">
        <f>VLOOKUP(B469,[1]jurisdictions!$E$1:$F$65536,2,FALSE)</f>
        <v>DS740015</v>
      </c>
      <c r="B469" t="s">
        <v>454</v>
      </c>
      <c r="C469" s="1">
        <v>-745.96999999999991</v>
      </c>
      <c r="D469" s="1">
        <v>-759.62</v>
      </c>
      <c r="E469" s="1">
        <v>-843.27</v>
      </c>
      <c r="F469" s="1">
        <v>-771.94000000000017</v>
      </c>
      <c r="G469" s="1">
        <v>-769.7399999999999</v>
      </c>
      <c r="H469" s="1">
        <v>-780.65999999999985</v>
      </c>
      <c r="I469" s="1">
        <v>-800.64</v>
      </c>
      <c r="J469" s="1">
        <v>-1050.46</v>
      </c>
      <c r="K469" s="1">
        <v>-985.58999999999992</v>
      </c>
      <c r="L469" s="1">
        <v>-1052.95</v>
      </c>
      <c r="M469" s="1">
        <v>-1020.94</v>
      </c>
      <c r="N469" s="1">
        <v>-1113.1400000000001</v>
      </c>
      <c r="O469" s="1">
        <v>-1070.0700000000002</v>
      </c>
      <c r="P469" s="1">
        <v>-1055.6300000000001</v>
      </c>
      <c r="Q469" s="1">
        <v>-1052.3300000000002</v>
      </c>
      <c r="R469" s="1">
        <v>-1032.56</v>
      </c>
      <c r="S469" s="1">
        <v>-1067.06</v>
      </c>
      <c r="T469" s="1">
        <v>-1072.8599999999999</v>
      </c>
      <c r="U469" s="1">
        <v>-1038.3</v>
      </c>
      <c r="V469" s="1">
        <v>-1165.8600000000001</v>
      </c>
      <c r="W469" s="1">
        <v>-1203.4699999999998</v>
      </c>
      <c r="X469" s="1">
        <v>-1202.1600000000001</v>
      </c>
      <c r="Y469" s="1">
        <v>-1117.8400000000001</v>
      </c>
      <c r="Z469" t="s">
        <v>558</v>
      </c>
    </row>
    <row r="470" spans="1:26" x14ac:dyDescent="0.55000000000000004">
      <c r="A470" t="str">
        <f>VLOOKUP(B470,[1]jurisdictions!$E$1:$F$65536,2,FALSE)</f>
        <v>DS740016</v>
      </c>
      <c r="B470" t="s">
        <v>455</v>
      </c>
      <c r="C470" s="1">
        <v>-10828.72</v>
      </c>
      <c r="D470" s="1">
        <v>-9311.5299999999988</v>
      </c>
      <c r="E470" s="1">
        <v>-9533.61</v>
      </c>
      <c r="F470" s="1">
        <v>-9315.9600000000009</v>
      </c>
      <c r="G470" s="1">
        <v>-9522.9500000000007</v>
      </c>
      <c r="H470" s="1">
        <v>-9664.880000000001</v>
      </c>
      <c r="I470" s="1">
        <v>-9818.4699999999993</v>
      </c>
      <c r="J470" s="1">
        <v>-13124.060000000001</v>
      </c>
      <c r="K470" s="1">
        <v>-12953.289999999999</v>
      </c>
      <c r="L470" s="1">
        <v>-12959.72</v>
      </c>
      <c r="M470" s="1">
        <v>-12557.91</v>
      </c>
      <c r="N470" s="1">
        <v>-12408.23</v>
      </c>
      <c r="O470" s="1">
        <v>-12145.159999999998</v>
      </c>
      <c r="P470" s="1">
        <v>-11893.38</v>
      </c>
      <c r="Q470" s="1">
        <v>-12202.7</v>
      </c>
      <c r="R470" s="1">
        <v>-11632.409999999998</v>
      </c>
      <c r="S470" s="1">
        <v>-12010.029999999999</v>
      </c>
      <c r="T470" s="1">
        <v>-12315.88</v>
      </c>
      <c r="U470" s="1">
        <v>-12304.23</v>
      </c>
      <c r="V470" s="1">
        <v>-12248.599999999999</v>
      </c>
      <c r="W470" s="1">
        <v>-12481.93</v>
      </c>
      <c r="X470" s="1">
        <v>-12342.649999999998</v>
      </c>
      <c r="Y470" s="1">
        <v>-12466.55</v>
      </c>
      <c r="Z470" t="s">
        <v>558</v>
      </c>
    </row>
    <row r="471" spans="1:26" x14ac:dyDescent="0.55000000000000004">
      <c r="A471" t="str">
        <f>VLOOKUP(B471,[1]jurisdictions!$E$1:$F$65536,2,FALSE)</f>
        <v>DS740017</v>
      </c>
      <c r="B471" t="s">
        <v>456</v>
      </c>
      <c r="C471" s="1">
        <v>-3837.2799999999997</v>
      </c>
      <c r="D471" s="1">
        <v>-3067.18</v>
      </c>
      <c r="E471" s="1">
        <v>-2902.53</v>
      </c>
      <c r="F471" s="1">
        <v>-2784.99</v>
      </c>
      <c r="G471" s="1">
        <v>-2722.05</v>
      </c>
      <c r="H471" s="1">
        <v>-2649.6499999999996</v>
      </c>
      <c r="I471" s="1">
        <v>-2580.27</v>
      </c>
      <c r="J471" s="1">
        <v>-3233.68</v>
      </c>
      <c r="K471" s="1">
        <v>-3148.3300000000008</v>
      </c>
      <c r="L471" s="1">
        <v>-3113.8900000000003</v>
      </c>
      <c r="M471" s="1">
        <v>-3001.78</v>
      </c>
      <c r="N471" s="1">
        <v>-3048.5699999999997</v>
      </c>
      <c r="O471" s="1">
        <v>-2867.7400000000002</v>
      </c>
      <c r="P471" s="1">
        <v>-2777.34</v>
      </c>
      <c r="Q471" s="1">
        <v>-2764.84</v>
      </c>
      <c r="R471" s="1">
        <v>-2594.96</v>
      </c>
      <c r="S471" s="1">
        <v>-2620.62</v>
      </c>
      <c r="T471" s="1">
        <v>-2665.0699999999997</v>
      </c>
      <c r="U471" s="1">
        <v>-2783.2100000000005</v>
      </c>
      <c r="V471" s="1">
        <v>-3169.6200000000003</v>
      </c>
      <c r="W471" s="1">
        <v>-3232.88</v>
      </c>
      <c r="X471" s="1">
        <v>-3077.7</v>
      </c>
      <c r="Y471" s="1">
        <v>-2728.85</v>
      </c>
      <c r="Z471" t="s">
        <v>558</v>
      </c>
    </row>
    <row r="472" spans="1:26" x14ac:dyDescent="0.55000000000000004">
      <c r="A472" t="str">
        <f>VLOOKUP(B472,[1]jurisdictions!$E$1:$F$65536,2,FALSE)</f>
        <v>DS741000</v>
      </c>
      <c r="B472" t="s">
        <v>457</v>
      </c>
      <c r="C472" s="1">
        <v>-25617.33</v>
      </c>
      <c r="D472" s="1">
        <v>-19222.190000000002</v>
      </c>
      <c r="E472" s="1">
        <v>-18606.679999999997</v>
      </c>
      <c r="F472" s="1">
        <v>-22500.32</v>
      </c>
      <c r="G472" s="1">
        <v>-24861.67</v>
      </c>
      <c r="H472" s="1">
        <v>-23552.18</v>
      </c>
      <c r="I472" s="1">
        <v>-22731.579999999998</v>
      </c>
      <c r="J472" s="1">
        <v>-21021.520000000004</v>
      </c>
      <c r="K472" s="1">
        <v>-17108.789999999997</v>
      </c>
      <c r="L472" s="1">
        <v>-16008.449999999997</v>
      </c>
      <c r="M472" s="1">
        <v>-19663.679999999997</v>
      </c>
      <c r="N472" s="1">
        <v>-22561.680000000004</v>
      </c>
      <c r="O472" s="1">
        <v>-22717.35</v>
      </c>
      <c r="P472" s="1">
        <v>-22503.480000000003</v>
      </c>
      <c r="Q472" s="1">
        <v>-22483.61</v>
      </c>
      <c r="R472" s="1">
        <v>-20835.71</v>
      </c>
      <c r="S472" s="1">
        <v>-21005.920000000002</v>
      </c>
      <c r="T472" s="1">
        <v>-21882.639999999996</v>
      </c>
      <c r="U472" s="1">
        <v>-22421.24</v>
      </c>
      <c r="V472" s="1">
        <v>-22725.439999999995</v>
      </c>
      <c r="W472" s="1">
        <v>-23291.83</v>
      </c>
      <c r="X472" s="1">
        <v>-21060.06</v>
      </c>
      <c r="Y472" s="1">
        <v>-8273.25</v>
      </c>
      <c r="Z472" t="s">
        <v>558</v>
      </c>
    </row>
    <row r="473" spans="1:26" x14ac:dyDescent="0.55000000000000004">
      <c r="A473" t="str">
        <f>VLOOKUP(B473,[1]jurisdictions!$E$1:$F$65536,2,FALSE)</f>
        <v>DS750001</v>
      </c>
      <c r="B473" t="s">
        <v>458</v>
      </c>
      <c r="C473" s="1"/>
      <c r="D473" s="1">
        <v>-23.000000000000004</v>
      </c>
      <c r="E473" s="1">
        <v>-36.769999999999996</v>
      </c>
      <c r="F473" s="1">
        <v>-37.660000000000004</v>
      </c>
      <c r="G473" s="1">
        <v>-37.790000000000006</v>
      </c>
      <c r="H473" s="1">
        <v>-39.769999999999996</v>
      </c>
      <c r="I473" s="1">
        <v>-38.660000000000004</v>
      </c>
      <c r="J473" s="1">
        <v>-78.960000000000008</v>
      </c>
      <c r="K473" s="1">
        <v>-67.55</v>
      </c>
      <c r="L473" s="1">
        <v>-72.94</v>
      </c>
      <c r="M473" s="1">
        <v>-77.11</v>
      </c>
      <c r="N473" s="1">
        <v>-69.75</v>
      </c>
      <c r="O473" s="1">
        <v>-63.680000000000007</v>
      </c>
      <c r="P473" s="1">
        <v>-61.740000000000009</v>
      </c>
      <c r="Q473" s="1">
        <v>-65.75</v>
      </c>
      <c r="R473" s="1">
        <v>-67.92</v>
      </c>
      <c r="S473" s="1">
        <v>-76.48</v>
      </c>
      <c r="T473" s="1">
        <v>-76.64</v>
      </c>
      <c r="U473" s="1">
        <v>-81.359999999999985</v>
      </c>
      <c r="V473" s="1">
        <v>-76.69</v>
      </c>
      <c r="W473" s="1">
        <v>-77.02</v>
      </c>
      <c r="X473" s="1">
        <v>-76.720000000000013</v>
      </c>
      <c r="Y473" s="1">
        <v>-78.820000000000007</v>
      </c>
      <c r="Z473" t="s">
        <v>559</v>
      </c>
    </row>
    <row r="474" spans="1:26" x14ac:dyDescent="0.55000000000000004">
      <c r="A474" t="str">
        <f>VLOOKUP(B474,[1]jurisdictions!$E$1:$F$65536,2,FALSE)</f>
        <v>DS750002</v>
      </c>
      <c r="B474" t="s">
        <v>459</v>
      </c>
      <c r="C474" s="1">
        <v>-22.789999999999996</v>
      </c>
      <c r="D474" s="1">
        <v>-190.02</v>
      </c>
      <c r="E474" s="1">
        <v>-16.869999999999997</v>
      </c>
      <c r="F474" s="1">
        <v>-17.899999999999999</v>
      </c>
      <c r="G474" s="1">
        <v>-21.040000000000003</v>
      </c>
      <c r="H474" s="1">
        <v>-19.860000000000003</v>
      </c>
      <c r="I474" s="1">
        <v>-15.010000000000002</v>
      </c>
      <c r="J474" s="1">
        <v>-25.81</v>
      </c>
      <c r="K474" s="1">
        <v>-26.52</v>
      </c>
      <c r="L474" s="1">
        <v>-22.209999999999997</v>
      </c>
      <c r="M474" s="1">
        <v>-21.94</v>
      </c>
      <c r="N474" s="1">
        <v>-21.24</v>
      </c>
      <c r="O474" s="1">
        <v>-22.27</v>
      </c>
      <c r="P474" s="1">
        <v>-22.86</v>
      </c>
      <c r="Q474" s="1">
        <v>-24.580000000000002</v>
      </c>
      <c r="R474" s="1">
        <v>-27.36</v>
      </c>
      <c r="S474" s="1">
        <v>-26.56</v>
      </c>
      <c r="T474" s="1">
        <v>-24.63</v>
      </c>
      <c r="U474" s="1">
        <v>-23.479999999999997</v>
      </c>
      <c r="V474" s="1">
        <v>-26.230000000000004</v>
      </c>
      <c r="W474" s="1">
        <v>-26.25</v>
      </c>
      <c r="X474" s="1">
        <v>-26.44</v>
      </c>
      <c r="Y474" s="1">
        <v>-27.35</v>
      </c>
      <c r="Z474" t="s">
        <v>559</v>
      </c>
    </row>
    <row r="475" spans="1:26" x14ac:dyDescent="0.55000000000000004">
      <c r="A475" t="str">
        <f>VLOOKUP(B475,[1]jurisdictions!$E$1:$F$65536,2,FALSE)</f>
        <v>DS751000</v>
      </c>
      <c r="B475" t="s">
        <v>460</v>
      </c>
      <c r="C475" s="1">
        <v>-1239.98</v>
      </c>
      <c r="D475" s="1">
        <v>-1160.1099999999997</v>
      </c>
      <c r="E475" s="1">
        <v>-1151.73</v>
      </c>
      <c r="F475" s="1">
        <v>-1129.52</v>
      </c>
      <c r="G475" s="1">
        <v>-1310.29</v>
      </c>
      <c r="H475" s="1">
        <v>-1410.59</v>
      </c>
      <c r="I475" s="1">
        <v>-1431.6599999999999</v>
      </c>
      <c r="J475" s="1">
        <v>-1668.5000000000002</v>
      </c>
      <c r="K475" s="1">
        <v>-1623.62</v>
      </c>
      <c r="L475" s="1">
        <v>-1648.3100000000002</v>
      </c>
      <c r="M475" s="1">
        <v>-3590.0499999999997</v>
      </c>
      <c r="N475" s="1">
        <v>-5025.49</v>
      </c>
      <c r="O475" s="1">
        <v>-5224.1899999999987</v>
      </c>
      <c r="P475" s="1">
        <v>-5045.2700000000004</v>
      </c>
      <c r="Q475" s="1">
        <v>-5029.7</v>
      </c>
      <c r="R475" s="1">
        <v>-5037.1200000000008</v>
      </c>
      <c r="S475" s="1">
        <v>-4735.5500000000011</v>
      </c>
      <c r="T475" s="1">
        <v>-4877.7199999999984</v>
      </c>
      <c r="U475" s="1">
        <v>-5090.3100000000004</v>
      </c>
      <c r="V475" s="1">
        <v>-4508.79</v>
      </c>
      <c r="W475" s="1">
        <v>-4275.2500000000009</v>
      </c>
      <c r="X475" s="1">
        <v>-4962.0199999999995</v>
      </c>
      <c r="Y475" s="1">
        <v>-5600.4400000000005</v>
      </c>
      <c r="Z475" t="s">
        <v>559</v>
      </c>
    </row>
    <row r="476" spans="1:26" x14ac:dyDescent="0.55000000000000004">
      <c r="A476" t="str">
        <f>VLOOKUP(B476,[1]jurisdictions!$E$1:$F$65536,2,FALSE)</f>
        <v>DS760001</v>
      </c>
      <c r="B476" t="s">
        <v>461</v>
      </c>
      <c r="C476" s="1">
        <v>-1896.3799999999999</v>
      </c>
      <c r="D476" s="1">
        <v>-1385.3300000000002</v>
      </c>
      <c r="E476" s="1">
        <v>-1196.72</v>
      </c>
      <c r="F476" s="1">
        <v>-1102.7</v>
      </c>
      <c r="G476" s="1">
        <v>-1174.6599999999999</v>
      </c>
      <c r="H476" s="1">
        <v>-1122.74</v>
      </c>
      <c r="I476" s="1">
        <v>-1116.28</v>
      </c>
      <c r="J476" s="1">
        <v>-2146.3000000000002</v>
      </c>
      <c r="K476" s="1">
        <v>-1706.3000000000002</v>
      </c>
      <c r="L476" s="1">
        <v>-1612.2099999999996</v>
      </c>
      <c r="M476" s="1">
        <v>-1399.98</v>
      </c>
      <c r="N476" s="1">
        <v>-1231.8300000000002</v>
      </c>
      <c r="O476" s="1">
        <v>-1122.1500000000001</v>
      </c>
      <c r="P476" s="1">
        <v>-1122.8600000000001</v>
      </c>
      <c r="Q476" s="1">
        <v>-1026.94</v>
      </c>
      <c r="R476" s="1">
        <v>-1086.05</v>
      </c>
      <c r="S476" s="1">
        <v>-1237.7</v>
      </c>
      <c r="T476" s="1">
        <v>-1339.3600000000001</v>
      </c>
      <c r="U476" s="1">
        <v>-1326.49</v>
      </c>
      <c r="V476" s="1">
        <v>-1439.82</v>
      </c>
      <c r="W476" s="1">
        <v>-1424.6200000000001</v>
      </c>
      <c r="X476" s="1">
        <v>-1587.2900000000002</v>
      </c>
      <c r="Y476" s="1">
        <v>-1718.28</v>
      </c>
      <c r="Z476" t="s">
        <v>560</v>
      </c>
    </row>
    <row r="477" spans="1:26" x14ac:dyDescent="0.55000000000000004">
      <c r="A477" t="str">
        <f>VLOOKUP(B477,[1]jurisdictions!$E$1:$F$65536,2,FALSE)</f>
        <v>DS760002</v>
      </c>
      <c r="B477" t="s">
        <v>462</v>
      </c>
      <c r="C477" s="1">
        <v>-126.61999999999999</v>
      </c>
      <c r="D477" s="1">
        <v>-162.35999999999999</v>
      </c>
      <c r="E477" s="1">
        <v>-66.320000000000007</v>
      </c>
      <c r="F477" s="1">
        <v>-78.87</v>
      </c>
      <c r="G477" s="1">
        <v>-102.01000000000002</v>
      </c>
      <c r="H477" s="1">
        <v>-117.63000000000002</v>
      </c>
      <c r="I477" s="1">
        <v>-110.81</v>
      </c>
      <c r="J477" s="1">
        <v>-166.46999999999997</v>
      </c>
      <c r="K477" s="1">
        <v>-123.38000000000001</v>
      </c>
      <c r="L477" s="1">
        <v>-113.09</v>
      </c>
      <c r="M477" s="1">
        <v>-114.20999999999998</v>
      </c>
      <c r="N477" s="1">
        <v>-115.07000000000001</v>
      </c>
      <c r="O477" s="1">
        <v>-119.17999999999999</v>
      </c>
      <c r="P477" s="1">
        <v>-114.94</v>
      </c>
      <c r="Q477" s="1">
        <v>-149.22999999999999</v>
      </c>
      <c r="R477" s="1">
        <v>-156.51999999999998</v>
      </c>
      <c r="S477" s="1">
        <v>-187.78000000000003</v>
      </c>
      <c r="T477" s="1">
        <v>-196.74</v>
      </c>
      <c r="U477" s="1">
        <v>-208.14</v>
      </c>
      <c r="V477" s="1">
        <v>-243.27999999999997</v>
      </c>
      <c r="W477" s="1">
        <v>-268.84999999999997</v>
      </c>
      <c r="X477" s="1">
        <v>-254.36000000000004</v>
      </c>
      <c r="Y477" s="1">
        <v>-319.14000000000004</v>
      </c>
      <c r="Z477" t="s">
        <v>560</v>
      </c>
    </row>
    <row r="478" spans="1:26" x14ac:dyDescent="0.55000000000000004">
      <c r="A478" t="str">
        <f>VLOOKUP(B478,[1]jurisdictions!$E$1:$F$65536,2,FALSE)</f>
        <v>DS760003</v>
      </c>
      <c r="B478" t="s">
        <v>463</v>
      </c>
      <c r="C478" s="1">
        <v>-51.86</v>
      </c>
      <c r="D478" s="1">
        <v>-54.909999999999989</v>
      </c>
      <c r="E478" s="1">
        <v>-52.440000000000005</v>
      </c>
      <c r="F478" s="1">
        <v>-46.47</v>
      </c>
      <c r="G478" s="1">
        <v>-39.840000000000003</v>
      </c>
      <c r="H478" s="1">
        <v>-40.760000000000005</v>
      </c>
      <c r="I478" s="1">
        <v>-40.32</v>
      </c>
      <c r="J478" s="1">
        <v>-55.009999999999991</v>
      </c>
      <c r="K478" s="1">
        <v>-50.41</v>
      </c>
      <c r="L478" s="1">
        <v>-54.260000000000005</v>
      </c>
      <c r="M478" s="1">
        <v>-47.000000000000007</v>
      </c>
      <c r="N478" s="1">
        <v>-48.010000000000005</v>
      </c>
      <c r="O478" s="1">
        <v>-43.059999999999995</v>
      </c>
      <c r="P478" s="1">
        <v>-43.12</v>
      </c>
      <c r="Q478" s="1">
        <v>-43.97</v>
      </c>
      <c r="R478" s="1">
        <v>-50.530000000000008</v>
      </c>
      <c r="S478" s="1">
        <v>-44.69</v>
      </c>
      <c r="T478" s="1">
        <v>-45.62</v>
      </c>
      <c r="U478" s="1">
        <v>-46.85</v>
      </c>
      <c r="V478" s="1">
        <v>-50.080000000000005</v>
      </c>
      <c r="W478" s="1">
        <v>-43.709999999999994</v>
      </c>
      <c r="X478" s="1">
        <v>-41.040000000000006</v>
      </c>
      <c r="Y478" s="1">
        <v>-41.07</v>
      </c>
      <c r="Z478" t="s">
        <v>560</v>
      </c>
    </row>
    <row r="479" spans="1:26" x14ac:dyDescent="0.55000000000000004">
      <c r="A479" t="str">
        <f>VLOOKUP(B479,[1]jurisdictions!$E$1:$F$65536,2,FALSE)</f>
        <v>DS761000</v>
      </c>
      <c r="B479" t="s">
        <v>464</v>
      </c>
      <c r="C479" s="1">
        <v>-845.74</v>
      </c>
      <c r="D479" s="1">
        <v>-1065.4299999999998</v>
      </c>
      <c r="E479" s="1">
        <v>-1156.4000000000001</v>
      </c>
      <c r="F479" s="1">
        <v>-1164.2099999999998</v>
      </c>
      <c r="G479" s="1">
        <v>-1375.8799999999999</v>
      </c>
      <c r="H479" s="1">
        <v>-1429.67</v>
      </c>
      <c r="I479" s="1">
        <v>-1463.04</v>
      </c>
      <c r="J479" s="1">
        <v>-3891.6400000000003</v>
      </c>
      <c r="K479" s="1">
        <v>-2904.0400000000004</v>
      </c>
      <c r="L479" s="1">
        <v>-2909.46</v>
      </c>
      <c r="M479" s="1">
        <v>-2281.6400000000003</v>
      </c>
      <c r="N479" s="1">
        <v>-1896.23</v>
      </c>
      <c r="O479" s="1">
        <v>-2022.65</v>
      </c>
      <c r="P479" s="1">
        <v>-2046.2299999999998</v>
      </c>
      <c r="Q479" s="1">
        <v>-2154.29</v>
      </c>
      <c r="R479" s="1">
        <v>-2318.2999999999997</v>
      </c>
      <c r="S479" s="1">
        <v>-2292.59</v>
      </c>
      <c r="T479" s="1">
        <v>-2257.9500000000003</v>
      </c>
      <c r="U479" s="1">
        <v>-2302.2000000000003</v>
      </c>
      <c r="V479" s="1">
        <v>-2463.7000000000003</v>
      </c>
      <c r="W479" s="1">
        <v>-2587.1099999999997</v>
      </c>
      <c r="X479" s="1">
        <v>-2480.88</v>
      </c>
      <c r="Y479" s="1">
        <v>-2323.9299999999998</v>
      </c>
      <c r="Z479" t="s">
        <v>560</v>
      </c>
    </row>
    <row r="480" spans="1:26" x14ac:dyDescent="0.55000000000000004">
      <c r="A480" t="str">
        <f>VLOOKUP(B480,[1]jurisdictions!$E$1:$F$65536,2,FALSE)</f>
        <v>DS770001</v>
      </c>
      <c r="B480" t="s">
        <v>465</v>
      </c>
      <c r="C480" s="1">
        <v>-104.55</v>
      </c>
      <c r="D480" s="1">
        <v>-52.419999999999995</v>
      </c>
      <c r="E480" s="1">
        <v>-30.880000000000003</v>
      </c>
      <c r="F480" s="1">
        <v>-25.189999999999998</v>
      </c>
      <c r="G480" s="1">
        <v>-24.490000000000002</v>
      </c>
      <c r="H480" s="1">
        <v>-19.57</v>
      </c>
      <c r="I480" s="1">
        <v>-16.029999999999998</v>
      </c>
      <c r="J480" s="1">
        <v>-24.590000000000003</v>
      </c>
      <c r="K480" s="1">
        <v>-18.63</v>
      </c>
      <c r="L480" s="1">
        <v>-20.909999999999997</v>
      </c>
      <c r="M480" s="1">
        <v>-19.310000000000002</v>
      </c>
      <c r="N480" s="1">
        <v>-17.709999999999997</v>
      </c>
      <c r="O480" s="1">
        <v>-15.43</v>
      </c>
      <c r="P480" s="1">
        <v>-19.38</v>
      </c>
      <c r="Q480" s="1">
        <v>-20.75</v>
      </c>
      <c r="R480" s="1">
        <v>-22.880000000000003</v>
      </c>
      <c r="S480" s="1">
        <v>-28.24000000000002</v>
      </c>
      <c r="T480" s="1">
        <v>-23.410000000000004</v>
      </c>
      <c r="U480" s="1">
        <v>-40.15</v>
      </c>
      <c r="V480" s="1">
        <v>-38.200000000000003</v>
      </c>
      <c r="W480" s="1">
        <v>-37.619999999999997</v>
      </c>
      <c r="X480" s="1">
        <v>-41.68</v>
      </c>
      <c r="Y480" s="1">
        <v>-47.790000000000006</v>
      </c>
      <c r="Z480" t="s">
        <v>561</v>
      </c>
    </row>
    <row r="481" spans="1:26" x14ac:dyDescent="0.55000000000000004">
      <c r="A481" t="str">
        <f>VLOOKUP(B481,[1]jurisdictions!$E$1:$F$65536,2,FALSE)</f>
        <v>DS770002</v>
      </c>
      <c r="B481" t="s">
        <v>466</v>
      </c>
      <c r="C481" s="1">
        <v>-1515.23</v>
      </c>
      <c r="D481" s="1">
        <v>-1095.56</v>
      </c>
      <c r="E481" s="1">
        <v>-1090.04</v>
      </c>
      <c r="F481" s="1">
        <v>-1024.29</v>
      </c>
      <c r="G481" s="1">
        <v>-1046.33</v>
      </c>
      <c r="H481" s="1">
        <v>-786.06000000000006</v>
      </c>
      <c r="I481" s="1">
        <v>-677.76</v>
      </c>
      <c r="J481" s="1">
        <v>-867.40000000000009</v>
      </c>
      <c r="K481" s="1">
        <v>-768.6</v>
      </c>
      <c r="L481" s="1">
        <v>-842.92000000000007</v>
      </c>
      <c r="M481" s="1">
        <v>-833.23</v>
      </c>
      <c r="N481" s="1">
        <v>-922.25</v>
      </c>
      <c r="O481" s="1">
        <v>-808.14</v>
      </c>
      <c r="P481" s="1">
        <v>-798.2</v>
      </c>
      <c r="Q481" s="1">
        <v>-705.88</v>
      </c>
      <c r="R481" s="1">
        <v>-648.54</v>
      </c>
      <c r="S481" s="1">
        <v>-659.96</v>
      </c>
      <c r="T481" s="1">
        <v>-680.46</v>
      </c>
      <c r="U481" s="1">
        <v>-775.2</v>
      </c>
      <c r="V481" s="1">
        <v>-826.49000000000012</v>
      </c>
      <c r="W481" s="1">
        <v>-818.30000000000007</v>
      </c>
      <c r="X481" s="1">
        <v>-796.34</v>
      </c>
      <c r="Y481" s="1">
        <v>-898.41</v>
      </c>
      <c r="Z481" t="s">
        <v>561</v>
      </c>
    </row>
    <row r="482" spans="1:26" x14ac:dyDescent="0.55000000000000004">
      <c r="A482" t="str">
        <f>VLOOKUP(B482,[1]jurisdictions!$E$1:$F$65536,2,FALSE)</f>
        <v>DS770003</v>
      </c>
      <c r="B482" t="s">
        <v>467</v>
      </c>
      <c r="C482" s="1">
        <v>-6.2799999999999994</v>
      </c>
      <c r="D482" s="1">
        <v>-5.72</v>
      </c>
      <c r="E482" s="1">
        <v>-2.9899999999999998</v>
      </c>
      <c r="F482" s="1">
        <v>-2.0900000000000003</v>
      </c>
      <c r="G482" s="1">
        <v>-2.61</v>
      </c>
      <c r="H482" s="1">
        <v>-2.06</v>
      </c>
      <c r="I482" s="1">
        <v>-1.24</v>
      </c>
      <c r="J482" s="1">
        <v>-2.61</v>
      </c>
      <c r="K482" s="1">
        <v>-2.48</v>
      </c>
      <c r="L482" s="1">
        <v>-2.5299999999999998</v>
      </c>
      <c r="M482" s="1">
        <v>-4.16</v>
      </c>
      <c r="N482" s="1">
        <v>-5.37</v>
      </c>
      <c r="O482" s="1">
        <v>-4.6000000000000005</v>
      </c>
      <c r="P482" s="1">
        <v>-4.38</v>
      </c>
      <c r="Q482" s="1">
        <v>-4.6900000000000004</v>
      </c>
      <c r="R482" s="1">
        <v>-4.1899999999999995</v>
      </c>
      <c r="S482" s="1">
        <v>-5.22</v>
      </c>
      <c r="T482" s="1">
        <v>-3.4499999999999997</v>
      </c>
      <c r="U482" s="1">
        <v>-3.8</v>
      </c>
      <c r="V482" s="1">
        <v>-3.36</v>
      </c>
      <c r="W482" s="1">
        <v>-3.37</v>
      </c>
      <c r="X482" s="1">
        <v>-3.5999999999999996</v>
      </c>
      <c r="Y482" s="1">
        <v>-3.96</v>
      </c>
      <c r="Z482" t="s">
        <v>561</v>
      </c>
    </row>
    <row r="483" spans="1:26" x14ac:dyDescent="0.55000000000000004">
      <c r="A483" t="str">
        <f>VLOOKUP(B483,[1]jurisdictions!$E$1:$F$65536,2,FALSE)</f>
        <v>DS770004</v>
      </c>
      <c r="B483" t="s">
        <v>468</v>
      </c>
      <c r="C483" s="1">
        <v>-227.1</v>
      </c>
      <c r="D483" s="1">
        <v>-211.92000000000002</v>
      </c>
      <c r="E483" s="1">
        <v>-180.99</v>
      </c>
      <c r="F483" s="1">
        <v>-93.85</v>
      </c>
      <c r="G483" s="1">
        <v>-90.28</v>
      </c>
      <c r="H483" s="1">
        <v>-79.849999999999994</v>
      </c>
      <c r="I483" s="1">
        <v>-74.66</v>
      </c>
      <c r="J483" s="1">
        <v>-125.67999999999999</v>
      </c>
      <c r="K483" s="1">
        <v>-103.49</v>
      </c>
      <c r="L483" s="1">
        <v>-109.16</v>
      </c>
      <c r="M483" s="1">
        <v>-106.46</v>
      </c>
      <c r="N483" s="1">
        <v>-113.32</v>
      </c>
      <c r="O483" s="1">
        <v>-99.49</v>
      </c>
      <c r="P483" s="1">
        <v>-108.26999999999998</v>
      </c>
      <c r="Q483" s="1">
        <v>-135.52999999999997</v>
      </c>
      <c r="R483" s="1">
        <v>-126.34</v>
      </c>
      <c r="S483" s="1">
        <v>-140.38</v>
      </c>
      <c r="T483" s="1">
        <v>-134.47</v>
      </c>
      <c r="U483" s="1">
        <v>-138.35999999999999</v>
      </c>
      <c r="V483" s="1">
        <v>-146.69</v>
      </c>
      <c r="W483" s="1">
        <v>-153.35</v>
      </c>
      <c r="X483" s="1">
        <v>-164.17000000000004</v>
      </c>
      <c r="Y483" s="1">
        <v>-188.87</v>
      </c>
      <c r="Z483" t="s">
        <v>561</v>
      </c>
    </row>
    <row r="484" spans="1:26" x14ac:dyDescent="0.55000000000000004">
      <c r="A484" t="str">
        <f>VLOOKUP(B484,[1]jurisdictions!$E$1:$F$65536,2,FALSE)</f>
        <v>DS770005</v>
      </c>
      <c r="B484" t="s">
        <v>469</v>
      </c>
      <c r="C484" s="1">
        <v>-20.83</v>
      </c>
      <c r="D484" s="1">
        <v>-29.420000000000005</v>
      </c>
      <c r="E484" s="1">
        <v>-16.27</v>
      </c>
      <c r="F484" s="1">
        <v>-16.96</v>
      </c>
      <c r="G484" s="1">
        <v>-41.690000000000005</v>
      </c>
      <c r="H484" s="1">
        <v>-48.8</v>
      </c>
      <c r="I484" s="1">
        <v>-27.659999999999997</v>
      </c>
      <c r="J484" s="1">
        <v>-55.89</v>
      </c>
      <c r="K484" s="1">
        <v>-52.06</v>
      </c>
      <c r="L484" s="1">
        <v>-49.51</v>
      </c>
      <c r="M484" s="1">
        <v>-43.89</v>
      </c>
      <c r="N484" s="1">
        <v>-38.909999999999997</v>
      </c>
      <c r="O484" s="1">
        <v>-27.400000000000002</v>
      </c>
      <c r="P484" s="1">
        <v>-27.919999999999995</v>
      </c>
      <c r="Q484" s="1">
        <v>-27.67</v>
      </c>
      <c r="R484" s="1">
        <v>-30.150000000000002</v>
      </c>
      <c r="S484" s="1">
        <v>-57.989999999999952</v>
      </c>
      <c r="T484" s="1">
        <v>-26.660000000000004</v>
      </c>
      <c r="U484" s="1">
        <v>-28.000000000000004</v>
      </c>
      <c r="V484" s="1">
        <v>-28.83</v>
      </c>
      <c r="W484" s="1">
        <v>-26.979999999999997</v>
      </c>
      <c r="X484" s="1">
        <v>-29.57</v>
      </c>
      <c r="Y484" s="1">
        <v>-27.830000000000002</v>
      </c>
      <c r="Z484" t="s">
        <v>561</v>
      </c>
    </row>
    <row r="485" spans="1:26" x14ac:dyDescent="0.55000000000000004">
      <c r="A485" t="str">
        <f>VLOOKUP(B485,[1]jurisdictions!$E$1:$F$65536,2,FALSE)</f>
        <v>DS771000</v>
      </c>
      <c r="B485" t="s">
        <v>470</v>
      </c>
      <c r="C485" s="1">
        <v>-588.83000000000004</v>
      </c>
      <c r="D485" s="1">
        <v>-558.09999999999991</v>
      </c>
      <c r="E485" s="1">
        <v>-655.13</v>
      </c>
      <c r="F485" s="1">
        <v>-658.68</v>
      </c>
      <c r="G485" s="1">
        <v>-785.8599999999999</v>
      </c>
      <c r="H485" s="1">
        <v>-680.44999999999993</v>
      </c>
      <c r="I485" s="1">
        <v>-480.76000000000005</v>
      </c>
      <c r="J485" s="1">
        <v>-913.05000000000007</v>
      </c>
      <c r="K485" s="1">
        <v>-852.20000000000016</v>
      </c>
      <c r="L485" s="1">
        <v>-806.41</v>
      </c>
      <c r="M485" s="1">
        <v>-752.79999999999984</v>
      </c>
      <c r="N485" s="1">
        <v>-734.29</v>
      </c>
      <c r="O485" s="1">
        <v>-688.82999999999993</v>
      </c>
      <c r="P485" s="1">
        <v>-705.55</v>
      </c>
      <c r="Q485" s="1">
        <v>-627.81999999999994</v>
      </c>
      <c r="R485" s="1">
        <v>-566.02</v>
      </c>
      <c r="S485" s="1">
        <v>-552.44999999999982</v>
      </c>
      <c r="T485" s="1">
        <v>-533.69000000000005</v>
      </c>
      <c r="U485" s="1">
        <v>-587.80999999999995</v>
      </c>
      <c r="V485" s="1">
        <v>-548.1</v>
      </c>
      <c r="W485" s="1">
        <v>-569.16999999999996</v>
      </c>
      <c r="X485" s="1">
        <v>-579.88999999999987</v>
      </c>
      <c r="Y485" s="1">
        <v>-589.92000000000007</v>
      </c>
      <c r="Z485" t="s">
        <v>561</v>
      </c>
    </row>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87"/>
  <sheetViews>
    <sheetView topLeftCell="A3" zoomScale="70" zoomScaleNormal="70" workbookViewId="0">
      <selection activeCell="Y17" sqref="Y17"/>
    </sheetView>
  </sheetViews>
  <sheetFormatPr defaultRowHeight="14.4" x14ac:dyDescent="0.55000000000000004"/>
  <cols>
    <col min="1" max="1" width="13.83984375" customWidth="1"/>
    <col min="2" max="2" width="49.68359375" customWidth="1"/>
    <col min="3" max="18" width="0.578125" customWidth="1"/>
    <col min="19" max="25" width="17.578125" customWidth="1"/>
    <col min="29" max="29" width="11.578125" bestFit="1" customWidth="1"/>
  </cols>
  <sheetData>
    <row r="1" spans="1:29" ht="15.3" x14ac:dyDescent="0.55000000000000004">
      <c r="B1" s="2" t="s">
        <v>492</v>
      </c>
    </row>
    <row r="2" spans="1:29" ht="15.3" x14ac:dyDescent="0.55000000000000004">
      <c r="B2" s="2" t="s">
        <v>490</v>
      </c>
    </row>
    <row r="3" spans="1:29" s="3" customFormat="1" x14ac:dyDescent="0.55000000000000004">
      <c r="C3" s="4" t="s">
        <v>0</v>
      </c>
      <c r="D3" s="3" t="s">
        <v>0</v>
      </c>
      <c r="E3" s="3" t="s">
        <v>0</v>
      </c>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c r="X3" s="3" t="s">
        <v>0</v>
      </c>
      <c r="Y3" s="3" t="s">
        <v>0</v>
      </c>
    </row>
    <row r="4" spans="1:29" s="3" customFormat="1" x14ac:dyDescent="0.55000000000000004">
      <c r="A4" s="3" t="s">
        <v>564</v>
      </c>
      <c r="B4" s="4" t="s">
        <v>489</v>
      </c>
      <c r="C4" s="3" t="s">
        <v>1</v>
      </c>
      <c r="D4" s="3" t="s">
        <v>2</v>
      </c>
      <c r="E4" s="3" t="s">
        <v>471</v>
      </c>
      <c r="F4" s="3" t="s">
        <v>472</v>
      </c>
      <c r="G4" s="3" t="s">
        <v>473</v>
      </c>
      <c r="H4" s="3" t="s">
        <v>474</v>
      </c>
      <c r="I4" s="3" t="s">
        <v>475</v>
      </c>
      <c r="J4" s="3" t="s">
        <v>476</v>
      </c>
      <c r="K4" s="3" t="s">
        <v>477</v>
      </c>
      <c r="L4" s="5" t="s">
        <v>488</v>
      </c>
      <c r="M4" s="3" t="s">
        <v>493</v>
      </c>
      <c r="N4" s="3" t="s">
        <v>562</v>
      </c>
      <c r="O4" s="3" t="s">
        <v>563</v>
      </c>
      <c r="P4" s="3" t="s">
        <v>571</v>
      </c>
      <c r="Q4" s="3" t="s">
        <v>572</v>
      </c>
      <c r="R4" s="3" t="s">
        <v>573</v>
      </c>
      <c r="S4" s="3" t="s">
        <v>574</v>
      </c>
      <c r="T4" s="3" t="s">
        <v>579</v>
      </c>
      <c r="U4" s="3" t="s">
        <v>582</v>
      </c>
      <c r="V4" s="3" t="s">
        <v>583</v>
      </c>
      <c r="W4" s="3" t="s">
        <v>584</v>
      </c>
      <c r="X4" s="3" t="s">
        <v>585</v>
      </c>
      <c r="Y4" s="3" t="s">
        <v>586</v>
      </c>
      <c r="Z4" s="3" t="s">
        <v>494</v>
      </c>
    </row>
    <row r="5" spans="1:29" x14ac:dyDescent="0.55000000000000004">
      <c r="A5" t="str">
        <f>VLOOKUP(B5,[1]jurisdictions!$E$1:$F$65536,2,FALSE)</f>
        <v>DS110001</v>
      </c>
      <c r="B5" t="s">
        <v>3</v>
      </c>
      <c r="C5" s="1">
        <v>171326.30000000005</v>
      </c>
      <c r="D5" s="1">
        <v>198060.66</v>
      </c>
      <c r="E5" s="1">
        <v>211068.11999999997</v>
      </c>
      <c r="F5" s="1">
        <v>223998.16000000003</v>
      </c>
      <c r="G5" s="1">
        <v>234646.40000000005</v>
      </c>
      <c r="H5" s="1">
        <v>250978.19999999998</v>
      </c>
      <c r="I5" s="1">
        <v>342250.98</v>
      </c>
      <c r="J5" s="1">
        <v>483438.04</v>
      </c>
      <c r="K5" s="1">
        <v>419818.79000000004</v>
      </c>
      <c r="L5" s="1">
        <v>406196.93000000011</v>
      </c>
      <c r="M5" s="1">
        <v>382646.04999999993</v>
      </c>
      <c r="N5" s="1">
        <v>336970.18000000005</v>
      </c>
      <c r="O5" s="1">
        <v>312451.92</v>
      </c>
      <c r="P5" s="1">
        <v>347233.9</v>
      </c>
      <c r="Q5" s="1">
        <v>339730.1</v>
      </c>
      <c r="R5" s="1">
        <v>309137.34000000003</v>
      </c>
      <c r="S5" s="1">
        <v>324370.93000000005</v>
      </c>
      <c r="T5" s="1">
        <v>332935.82</v>
      </c>
      <c r="U5" s="1">
        <v>359000.61000000004</v>
      </c>
      <c r="V5" s="1">
        <v>324214.12</v>
      </c>
      <c r="W5" s="1">
        <v>312286.85000000003</v>
      </c>
      <c r="X5" s="1">
        <v>329810.92</v>
      </c>
      <c r="Y5" s="1">
        <v>324832.97000000009</v>
      </c>
      <c r="Z5" t="s">
        <v>495</v>
      </c>
      <c r="AC5" t="str">
        <f>VLOOKUP(A5,'Administrative Fees'!A:B,2,FALSE)</f>
        <v>ALACHUA - ALACHUA CO.</v>
      </c>
    </row>
    <row r="6" spans="1:29" x14ac:dyDescent="0.55000000000000004">
      <c r="A6" t="str">
        <f>VLOOKUP(B6,[1]jurisdictions!$E$1:$F$65536,2,FALSE)</f>
        <v>DS110002</v>
      </c>
      <c r="B6" t="s">
        <v>4</v>
      </c>
      <c r="C6" s="1">
        <v>51638.939999999995</v>
      </c>
      <c r="D6" s="1">
        <v>52057.01</v>
      </c>
      <c r="E6" s="1">
        <v>41087.839999999989</v>
      </c>
      <c r="F6" s="1">
        <v>33111.85</v>
      </c>
      <c r="G6" s="1">
        <v>26955.469999999994</v>
      </c>
      <c r="H6" s="1">
        <v>33004.400000000001</v>
      </c>
      <c r="I6" s="1">
        <v>40747.370000000003</v>
      </c>
      <c r="J6" s="1">
        <v>29402.499999999993</v>
      </c>
      <c r="K6" s="1">
        <v>35464.87000000001</v>
      </c>
      <c r="L6" s="1">
        <v>28436.300000000003</v>
      </c>
      <c r="M6" s="1">
        <v>30876.13</v>
      </c>
      <c r="N6" s="1">
        <v>30091.49</v>
      </c>
      <c r="O6" s="1">
        <v>23205.770000000004</v>
      </c>
      <c r="P6" s="1">
        <v>21427.079999999998</v>
      </c>
      <c r="Q6" s="1">
        <v>24331.61</v>
      </c>
      <c r="R6" s="1">
        <v>30154.560000000001</v>
      </c>
      <c r="S6" s="1">
        <v>27966.789999999997</v>
      </c>
      <c r="T6" s="1">
        <v>29787.700000000004</v>
      </c>
      <c r="U6" s="1">
        <v>31730.950000000004</v>
      </c>
      <c r="V6" s="1">
        <v>32674.319999999996</v>
      </c>
      <c r="W6" s="1">
        <v>35689.199999999997</v>
      </c>
      <c r="X6" s="1">
        <v>45243.780000000028</v>
      </c>
      <c r="Y6" s="1">
        <v>50283.71</v>
      </c>
      <c r="Z6" t="s">
        <v>495</v>
      </c>
      <c r="AC6" t="str">
        <f>VLOOKUP(A6,'Administrative Fees'!A:B,2,FALSE)</f>
        <v>ARCHER - ALACHUA CO.</v>
      </c>
    </row>
    <row r="7" spans="1:29" x14ac:dyDescent="0.55000000000000004">
      <c r="A7" t="str">
        <f>VLOOKUP(B7,[1]jurisdictions!$E$1:$F$65536,2,FALSE)</f>
        <v>DS110003</v>
      </c>
      <c r="B7" t="s">
        <v>5</v>
      </c>
      <c r="C7" s="1">
        <v>5150563.3600000013</v>
      </c>
      <c r="D7" s="1">
        <v>5855999.4900000002</v>
      </c>
      <c r="E7" s="1">
        <v>5644357.9300000025</v>
      </c>
      <c r="F7" s="1">
        <v>5421155.25</v>
      </c>
      <c r="G7" s="1">
        <v>5504197.4600000018</v>
      </c>
      <c r="H7" s="1">
        <v>5130335.1399999997</v>
      </c>
      <c r="I7" s="1">
        <v>6911448.830000001</v>
      </c>
      <c r="J7" s="1">
        <v>5204861.6800000025</v>
      </c>
      <c r="K7" s="1">
        <v>4955486.7100000018</v>
      </c>
      <c r="L7" s="1">
        <v>5201259</v>
      </c>
      <c r="M7" s="1">
        <v>5026091.620000001</v>
      </c>
      <c r="N7" s="1">
        <v>4749169.17</v>
      </c>
      <c r="O7" s="1">
        <v>4451635.51</v>
      </c>
      <c r="P7" s="1">
        <v>4226874.4000000004</v>
      </c>
      <c r="Q7" s="1">
        <v>3959690.5399999996</v>
      </c>
      <c r="R7" s="1">
        <v>3776423.98</v>
      </c>
      <c r="S7" s="1">
        <v>3902281.7600000007</v>
      </c>
      <c r="T7" s="1">
        <v>3872531.0600000005</v>
      </c>
      <c r="U7" s="1">
        <v>3757240.6099999994</v>
      </c>
      <c r="V7" s="1">
        <v>3567972.43</v>
      </c>
      <c r="W7" s="1">
        <v>3471125.5599999996</v>
      </c>
      <c r="X7" s="1">
        <v>3638091.58</v>
      </c>
      <c r="Y7" s="1">
        <v>3532236.1499999994</v>
      </c>
      <c r="Z7" t="s">
        <v>495</v>
      </c>
      <c r="AC7" t="str">
        <f>VLOOKUP(A7,'Administrative Fees'!A:B,2,FALSE)</f>
        <v>GAINESVILLE - ALACHUA CO.</v>
      </c>
    </row>
    <row r="8" spans="1:29" x14ac:dyDescent="0.55000000000000004">
      <c r="A8" t="str">
        <f>VLOOKUP(B8,[1]jurisdictions!$E$1:$F$65536,2,FALSE)</f>
        <v>DS110004</v>
      </c>
      <c r="B8" t="s">
        <v>6</v>
      </c>
      <c r="C8" s="1">
        <v>31158.620000000003</v>
      </c>
      <c r="D8" s="1">
        <v>28243.88</v>
      </c>
      <c r="E8" s="1">
        <v>20133.809999999994</v>
      </c>
      <c r="F8" s="1">
        <v>35899.590000000018</v>
      </c>
      <c r="G8" s="1">
        <v>48195.630000000005</v>
      </c>
      <c r="H8" s="1">
        <v>44777.53</v>
      </c>
      <c r="I8" s="1">
        <v>43612.4</v>
      </c>
      <c r="J8" s="1">
        <v>43404.710000000006</v>
      </c>
      <c r="K8" s="1">
        <v>36626.479999999981</v>
      </c>
      <c r="L8" s="1">
        <v>50464.179999999993</v>
      </c>
      <c r="M8" s="1">
        <v>51640.130000000012</v>
      </c>
      <c r="N8" s="1">
        <v>46019</v>
      </c>
      <c r="O8" s="1">
        <v>42869.2</v>
      </c>
      <c r="P8" s="1">
        <v>38835.759999999995</v>
      </c>
      <c r="Q8" s="1">
        <v>35760.719999999994</v>
      </c>
      <c r="R8" s="1">
        <v>35377.53</v>
      </c>
      <c r="S8" s="1">
        <v>39740.280000000006</v>
      </c>
      <c r="T8" s="1">
        <v>40445.279999999999</v>
      </c>
      <c r="U8" s="1">
        <v>43135.860000000008</v>
      </c>
      <c r="V8" s="1">
        <v>45642.82</v>
      </c>
      <c r="W8" s="1">
        <v>48008.240000000005</v>
      </c>
      <c r="X8" s="1">
        <v>63127.65</v>
      </c>
      <c r="Y8" s="1">
        <v>68584.400000000009</v>
      </c>
      <c r="Z8" t="s">
        <v>495</v>
      </c>
      <c r="AC8" t="str">
        <f>VLOOKUP(A8,'Administrative Fees'!A:B,2,FALSE)</f>
        <v>HAWTHORNE - ALACHUA CO.</v>
      </c>
    </row>
    <row r="9" spans="1:29" x14ac:dyDescent="0.55000000000000004">
      <c r="A9" t="str">
        <f>VLOOKUP(B9,[1]jurisdictions!$E$1:$F$65536,2,FALSE)</f>
        <v>DS110005</v>
      </c>
      <c r="B9" t="s">
        <v>7</v>
      </c>
      <c r="C9" s="1">
        <v>148469.74000000002</v>
      </c>
      <c r="D9" s="1">
        <v>171127.58999999994</v>
      </c>
      <c r="E9" s="1">
        <v>162545.76</v>
      </c>
      <c r="F9" s="1">
        <v>171145.59</v>
      </c>
      <c r="G9" s="1">
        <v>177492.95000000004</v>
      </c>
      <c r="H9" s="1">
        <v>192474.41</v>
      </c>
      <c r="I9" s="1">
        <v>186144.64999999997</v>
      </c>
      <c r="J9" s="1">
        <v>203361.78000000003</v>
      </c>
      <c r="K9" s="1">
        <v>195593.35</v>
      </c>
      <c r="L9" s="1">
        <v>188363.98000000004</v>
      </c>
      <c r="M9" s="1">
        <v>169752.09</v>
      </c>
      <c r="N9" s="1">
        <v>149950.32999999999</v>
      </c>
      <c r="O9" s="1">
        <v>123222.66</v>
      </c>
      <c r="P9" s="1">
        <v>133442.33000000002</v>
      </c>
      <c r="Q9" s="1">
        <v>133189.01999999999</v>
      </c>
      <c r="R9" s="1">
        <v>129721.05000000002</v>
      </c>
      <c r="S9" s="1">
        <v>144624.46</v>
      </c>
      <c r="T9" s="1">
        <v>154732.14000000001</v>
      </c>
      <c r="U9" s="1">
        <v>188616.76000000004</v>
      </c>
      <c r="V9" s="1">
        <v>174687.15999999997</v>
      </c>
      <c r="W9" s="1">
        <v>172371.3</v>
      </c>
      <c r="X9" s="1">
        <v>203686.78000000006</v>
      </c>
      <c r="Y9" s="1">
        <v>226406.71000000002</v>
      </c>
      <c r="Z9" t="s">
        <v>495</v>
      </c>
      <c r="AC9" t="str">
        <f>VLOOKUP(A9,'Administrative Fees'!A:B,2,FALSE)</f>
        <v>HIGH SPRGS - ALACHUA CO.</v>
      </c>
    </row>
    <row r="10" spans="1:29" x14ac:dyDescent="0.55000000000000004">
      <c r="A10" t="str">
        <f>VLOOKUP(B10,[1]jurisdictions!$E$1:$F$65536,2,FALSE)</f>
        <v>DS110006</v>
      </c>
      <c r="B10" t="s">
        <v>8</v>
      </c>
      <c r="C10" s="1">
        <v>5112.0300000000016</v>
      </c>
      <c r="D10" s="1">
        <v>5392.1600000000008</v>
      </c>
      <c r="E10" s="1">
        <v>4791.6599999999989</v>
      </c>
      <c r="F10" s="1">
        <v>6105.2299999999987</v>
      </c>
      <c r="G10" s="1">
        <v>6845.93</v>
      </c>
      <c r="H10" s="1">
        <v>6477.93</v>
      </c>
      <c r="I10" s="1">
        <v>6198.829999999999</v>
      </c>
      <c r="J10" s="1">
        <v>10113.73</v>
      </c>
      <c r="K10" s="1">
        <v>7436.69</v>
      </c>
      <c r="L10" s="1">
        <v>7166.49</v>
      </c>
      <c r="M10" s="1">
        <v>5842.4700000000021</v>
      </c>
      <c r="N10" s="1">
        <v>4777.51</v>
      </c>
      <c r="O10" s="1">
        <v>2356.4599999999996</v>
      </c>
      <c r="P10" s="1">
        <v>2247.4999999999995</v>
      </c>
      <c r="Q10" s="1">
        <v>2297.5199999999995</v>
      </c>
      <c r="R10" s="1">
        <v>2260.2200000000003</v>
      </c>
      <c r="S10" s="1">
        <v>2672.3499999999995</v>
      </c>
      <c r="T10" s="1">
        <v>3082.0200000000004</v>
      </c>
      <c r="U10" s="1">
        <v>6639.9500000000007</v>
      </c>
      <c r="V10" s="1">
        <v>11165.04</v>
      </c>
      <c r="W10" s="1">
        <v>14278.060000000001</v>
      </c>
      <c r="X10" s="1">
        <v>17805.5</v>
      </c>
      <c r="Y10" s="1">
        <v>6456.45</v>
      </c>
      <c r="Z10" t="s">
        <v>495</v>
      </c>
      <c r="AC10" t="str">
        <f>VLOOKUP(A10,'Administrative Fees'!A:B,2,FALSE)</f>
        <v>LA CROSSE - ALACHUA CO.</v>
      </c>
    </row>
    <row r="11" spans="1:29" x14ac:dyDescent="0.55000000000000004">
      <c r="A11" t="str">
        <f>VLOOKUP(B11,[1]jurisdictions!$E$1:$F$65536,2,FALSE)</f>
        <v>DS110007</v>
      </c>
      <c r="B11" t="s">
        <v>9</v>
      </c>
      <c r="C11" s="1">
        <v>19060.419999999995</v>
      </c>
      <c r="D11" s="1">
        <v>23477.249999999993</v>
      </c>
      <c r="E11" s="1">
        <v>16190.429999999997</v>
      </c>
      <c r="F11" s="1">
        <v>16093.169999999998</v>
      </c>
      <c r="G11" s="1">
        <v>21093.679999999989</v>
      </c>
      <c r="H11" s="1">
        <v>27791.960000000014</v>
      </c>
      <c r="I11" s="1">
        <v>29240.019999999993</v>
      </c>
      <c r="J11" s="1">
        <v>36217.100000000006</v>
      </c>
      <c r="K11" s="1">
        <v>29098.849999999995</v>
      </c>
      <c r="L11" s="1">
        <v>22221.689999999995</v>
      </c>
      <c r="M11" s="1">
        <v>19390.090000000004</v>
      </c>
      <c r="N11" s="1">
        <v>17954.66</v>
      </c>
      <c r="O11" s="1">
        <v>14694.860000000002</v>
      </c>
      <c r="P11" s="1">
        <v>17478.62</v>
      </c>
      <c r="Q11" s="1">
        <v>16227.080000000002</v>
      </c>
      <c r="R11" s="1">
        <v>15147.279999999999</v>
      </c>
      <c r="S11" s="1">
        <v>17526.75</v>
      </c>
      <c r="T11" s="1">
        <v>20622.370000000003</v>
      </c>
      <c r="U11" s="1">
        <v>24368.11</v>
      </c>
      <c r="V11" s="1">
        <v>22285.659999999996</v>
      </c>
      <c r="W11" s="1">
        <v>23501.070000000003</v>
      </c>
      <c r="X11" s="1">
        <v>29146.630000000005</v>
      </c>
      <c r="Y11" s="1">
        <v>32114.669999999995</v>
      </c>
      <c r="Z11" t="s">
        <v>495</v>
      </c>
      <c r="AC11" t="str">
        <f>VLOOKUP(A11,'Administrative Fees'!A:B,2,FALSE)</f>
        <v>MICANOPY - ALACHUA CO.</v>
      </c>
    </row>
    <row r="12" spans="1:29" x14ac:dyDescent="0.55000000000000004">
      <c r="A12" t="str">
        <f>VLOOKUP(B12,[1]jurisdictions!$E$1:$F$65536,2,FALSE)</f>
        <v>DS110008</v>
      </c>
      <c r="B12" t="s">
        <v>10</v>
      </c>
      <c r="C12" s="1">
        <v>102348.84000000001</v>
      </c>
      <c r="D12" s="1">
        <v>106374.06000000003</v>
      </c>
      <c r="E12" s="1">
        <v>80942.27</v>
      </c>
      <c r="F12" s="1">
        <v>94276.320000000022</v>
      </c>
      <c r="G12" s="1">
        <v>102596.25000000003</v>
      </c>
      <c r="H12" s="1">
        <v>111364.85000000003</v>
      </c>
      <c r="I12" s="1">
        <v>140957.32</v>
      </c>
      <c r="J12" s="1">
        <v>153783.86000000004</v>
      </c>
      <c r="K12" s="1">
        <v>152881.90000000002</v>
      </c>
      <c r="L12" s="1">
        <v>164419.13999999998</v>
      </c>
      <c r="M12" s="1">
        <v>165730.50000000006</v>
      </c>
      <c r="N12" s="1">
        <v>163431.89000000001</v>
      </c>
      <c r="O12" s="1">
        <v>152239.81</v>
      </c>
      <c r="P12" s="1">
        <v>147945.96000000002</v>
      </c>
      <c r="Q12" s="1">
        <v>147717.72000000003</v>
      </c>
      <c r="R12" s="1">
        <v>151109.37</v>
      </c>
      <c r="S12" s="1">
        <v>165586.99000000002</v>
      </c>
      <c r="T12" s="1">
        <v>175934.62</v>
      </c>
      <c r="U12" s="1">
        <v>181965.65000000002</v>
      </c>
      <c r="V12" s="1">
        <v>176775.36</v>
      </c>
      <c r="W12" s="1">
        <v>198695.01</v>
      </c>
      <c r="X12" s="1">
        <v>232553.97</v>
      </c>
      <c r="Y12" s="1">
        <v>264149.55</v>
      </c>
      <c r="Z12" t="s">
        <v>495</v>
      </c>
      <c r="AC12" t="str">
        <f>VLOOKUP(A12,'Administrative Fees'!A:B,2,FALSE)</f>
        <v>NEWBERRY - ALACHUA CO.</v>
      </c>
    </row>
    <row r="13" spans="1:29" x14ac:dyDescent="0.55000000000000004">
      <c r="A13" t="str">
        <f>VLOOKUP(B13,[1]jurisdictions!$E$1:$F$65536,2,FALSE)</f>
        <v>DS110009</v>
      </c>
      <c r="B13" t="s">
        <v>11</v>
      </c>
      <c r="C13" s="1">
        <v>7049.7599999999993</v>
      </c>
      <c r="D13" s="1">
        <v>16081.689999999999</v>
      </c>
      <c r="E13" s="1">
        <v>17110.970000000005</v>
      </c>
      <c r="F13" s="1">
        <v>17092.280000000002</v>
      </c>
      <c r="G13" s="1">
        <v>16339.29</v>
      </c>
      <c r="H13" s="1">
        <v>17639.349999999999</v>
      </c>
      <c r="I13" s="1">
        <v>16680.729999999996</v>
      </c>
      <c r="J13" s="1">
        <v>15956.21</v>
      </c>
      <c r="K13" s="1">
        <v>15656.180000000004</v>
      </c>
      <c r="L13" s="1">
        <v>17388.439999999991</v>
      </c>
      <c r="M13" s="1">
        <v>23691.389999999992</v>
      </c>
      <c r="N13" s="1">
        <v>21692.36</v>
      </c>
      <c r="O13" s="1">
        <v>15748.570000000002</v>
      </c>
      <c r="P13" s="1">
        <v>15285.669999999998</v>
      </c>
      <c r="Q13" s="1">
        <v>15728.81</v>
      </c>
      <c r="R13" s="1">
        <v>15814.870000000003</v>
      </c>
      <c r="S13" s="1">
        <v>17305.18</v>
      </c>
      <c r="T13" s="1">
        <v>18699.61</v>
      </c>
      <c r="U13" s="1">
        <v>23468.51</v>
      </c>
      <c r="V13" s="1">
        <v>22810.06</v>
      </c>
      <c r="W13" s="1">
        <v>23044.129999999997</v>
      </c>
      <c r="X13" s="1">
        <v>27340.690000000002</v>
      </c>
      <c r="Y13" s="1">
        <v>27669.549999999996</v>
      </c>
      <c r="Z13" t="s">
        <v>495</v>
      </c>
      <c r="AC13" t="str">
        <f>VLOOKUP(A13,'Administrative Fees'!A:B,2,FALSE)</f>
        <v>WALDO - ALACHUA CO.</v>
      </c>
    </row>
    <row r="14" spans="1:29" x14ac:dyDescent="0.55000000000000004">
      <c r="A14" t="str">
        <f>VLOOKUP(B14,[1]jurisdictions!$E$1:$F$65536,2,FALSE)</f>
        <v>DS111000</v>
      </c>
      <c r="B14" t="s">
        <v>12</v>
      </c>
      <c r="C14" s="1">
        <v>3653811.6</v>
      </c>
      <c r="D14" s="1">
        <v>3296209.1</v>
      </c>
      <c r="E14" s="1">
        <v>5317585.4100000011</v>
      </c>
      <c r="F14" s="1">
        <v>5514864.2900000019</v>
      </c>
      <c r="G14" s="1">
        <v>5408114.4999999991</v>
      </c>
      <c r="H14" s="1">
        <v>6005292.1700000027</v>
      </c>
      <c r="I14" s="1">
        <v>6251281.629999998</v>
      </c>
      <c r="J14" s="1">
        <v>6435572.7300000004</v>
      </c>
      <c r="K14" s="1">
        <v>5557786.5300000012</v>
      </c>
      <c r="L14" s="1">
        <v>5096483.700000002</v>
      </c>
      <c r="M14" s="1">
        <v>4815428.629999999</v>
      </c>
      <c r="N14" s="1">
        <v>4949873.32</v>
      </c>
      <c r="O14" s="1">
        <v>4664962.8500000006</v>
      </c>
      <c r="P14" s="1">
        <v>4465273.3699999992</v>
      </c>
      <c r="Q14" s="1">
        <v>4108730.9699999997</v>
      </c>
      <c r="R14" s="1">
        <v>3949650.58</v>
      </c>
      <c r="S14" s="1">
        <v>4093026.5200000005</v>
      </c>
      <c r="T14" s="1">
        <v>4033002.43</v>
      </c>
      <c r="U14" s="1">
        <v>4141527.0600000005</v>
      </c>
      <c r="V14" s="1">
        <v>4028010.8700000006</v>
      </c>
      <c r="W14" s="1">
        <v>5165204.84</v>
      </c>
      <c r="X14" s="1">
        <v>4735038.16</v>
      </c>
      <c r="Y14" s="1">
        <v>4276670.54</v>
      </c>
      <c r="Z14" t="s">
        <v>495</v>
      </c>
      <c r="AC14" t="str">
        <f>VLOOKUP(A14,'Administrative Fees'!A:B,2,FALSE)</f>
        <v>ALACHUA UNINCORP AREA - ALACHUA CO.</v>
      </c>
    </row>
    <row r="15" spans="1:29" x14ac:dyDescent="0.55000000000000004">
      <c r="A15" t="str">
        <f>VLOOKUP(B15,[1]jurisdictions!$E$1:$F$65536,2,FALSE)</f>
        <v>DS120001</v>
      </c>
      <c r="B15" t="s">
        <v>13</v>
      </c>
      <c r="C15" s="1">
        <v>36225.69</v>
      </c>
      <c r="D15" s="1">
        <v>43598.3</v>
      </c>
      <c r="E15" s="1">
        <v>60731.45</v>
      </c>
      <c r="F15" s="1">
        <v>69210.75</v>
      </c>
      <c r="G15" s="1">
        <v>36922.650000000009</v>
      </c>
      <c r="H15" s="1">
        <v>16977.759999999995</v>
      </c>
      <c r="I15" s="1">
        <v>18052.34</v>
      </c>
      <c r="J15" s="1">
        <v>19235.510000000002</v>
      </c>
      <c r="K15" s="1">
        <v>17964.800000000003</v>
      </c>
      <c r="L15" s="1">
        <v>17815.340000000004</v>
      </c>
      <c r="M15" s="1">
        <v>19819.619999999992</v>
      </c>
      <c r="N15" s="1">
        <v>26609.68</v>
      </c>
      <c r="O15" s="1">
        <v>22172.93</v>
      </c>
      <c r="P15" s="1">
        <v>21736.37</v>
      </c>
      <c r="Q15" s="1">
        <v>23466.720000000001</v>
      </c>
      <c r="R15" s="1">
        <v>27197.74</v>
      </c>
      <c r="S15" s="1">
        <v>30822.81</v>
      </c>
      <c r="T15" s="1">
        <v>32088.180000000008</v>
      </c>
      <c r="U15" s="1">
        <v>25412.630000000005</v>
      </c>
      <c r="V15" s="1">
        <v>30782.68</v>
      </c>
      <c r="W15" s="1">
        <v>36140.25</v>
      </c>
      <c r="X15" s="1">
        <v>44960.03</v>
      </c>
      <c r="Y15" s="1">
        <v>75947.600000000006</v>
      </c>
      <c r="Z15" t="s">
        <v>496</v>
      </c>
      <c r="AC15" t="str">
        <f>VLOOKUP(A15,'Administrative Fees'!A:B,2,FALSE)</f>
        <v>GLEN ST MARY - BAKER CO.</v>
      </c>
    </row>
    <row r="16" spans="1:29" x14ac:dyDescent="0.55000000000000004">
      <c r="A16" t="str">
        <f>VLOOKUP(B16,[1]jurisdictions!$E$1:$F$65536,2,FALSE)</f>
        <v>DS120002</v>
      </c>
      <c r="B16" t="s">
        <v>14</v>
      </c>
      <c r="C16" s="1">
        <v>200916.93000000005</v>
      </c>
      <c r="D16" s="1">
        <v>251289.47</v>
      </c>
      <c r="E16" s="1">
        <v>233667.53999999995</v>
      </c>
      <c r="F16" s="1">
        <v>229380.80999999994</v>
      </c>
      <c r="G16" s="1">
        <v>276651.29999999993</v>
      </c>
      <c r="H16" s="1">
        <v>322577.88999999984</v>
      </c>
      <c r="I16" s="1">
        <v>297674.71999999997</v>
      </c>
      <c r="J16" s="1">
        <v>289710.90999999997</v>
      </c>
      <c r="K16" s="1">
        <v>269431.56999999989</v>
      </c>
      <c r="L16" s="1">
        <v>241598.82000000007</v>
      </c>
      <c r="M16" s="1">
        <v>249712.32999999996</v>
      </c>
      <c r="N16" s="1">
        <v>265265.32999999996</v>
      </c>
      <c r="O16" s="1">
        <v>252279.55</v>
      </c>
      <c r="P16" s="1">
        <v>236506.51000000004</v>
      </c>
      <c r="Q16" s="1">
        <v>219646.28999999998</v>
      </c>
      <c r="R16" s="1">
        <v>217947.63999999998</v>
      </c>
      <c r="S16" s="1">
        <v>230209.15</v>
      </c>
      <c r="T16" s="1">
        <v>240150.83000000002</v>
      </c>
      <c r="U16" s="1">
        <v>257630.93</v>
      </c>
      <c r="V16" s="1">
        <v>263816.24</v>
      </c>
      <c r="W16" s="1">
        <v>260770.75999999998</v>
      </c>
      <c r="X16" s="1">
        <v>291856.24</v>
      </c>
      <c r="Y16" s="1">
        <v>305050.94</v>
      </c>
      <c r="Z16" t="s">
        <v>496</v>
      </c>
      <c r="AC16" t="str">
        <f>VLOOKUP(A16,'Administrative Fees'!A:B,2,FALSE)</f>
        <v>MACCLENNY - BAKER CO.</v>
      </c>
    </row>
    <row r="17" spans="1:29" x14ac:dyDescent="0.55000000000000004">
      <c r="A17" t="str">
        <f>VLOOKUP(B17,[1]jurisdictions!$E$1:$F$65536,2,FALSE)</f>
        <v>DS121000</v>
      </c>
      <c r="B17" t="s">
        <v>15</v>
      </c>
      <c r="C17" s="1">
        <v>43311.98000000001</v>
      </c>
      <c r="D17" s="1">
        <v>41372.589999999997</v>
      </c>
      <c r="E17" s="1">
        <v>41528.920000000013</v>
      </c>
      <c r="F17" s="1">
        <v>51294.930000000022</v>
      </c>
      <c r="G17" s="1">
        <v>56573.860000000015</v>
      </c>
      <c r="H17" s="1">
        <v>59334.9</v>
      </c>
      <c r="I17" s="1">
        <v>130117.90000000001</v>
      </c>
      <c r="J17" s="1">
        <v>185160.26000000004</v>
      </c>
      <c r="K17" s="1">
        <v>158426.9</v>
      </c>
      <c r="L17" s="1">
        <v>145094.59000000003</v>
      </c>
      <c r="M17" s="1">
        <v>141377.80000000002</v>
      </c>
      <c r="N17" s="1">
        <v>139739.29</v>
      </c>
      <c r="O17" s="1">
        <v>136368.43000000002</v>
      </c>
      <c r="P17" s="1">
        <v>129441.11000000002</v>
      </c>
      <c r="Q17" s="1">
        <v>122632.61000000002</v>
      </c>
      <c r="R17" s="1">
        <v>115072.61000000002</v>
      </c>
      <c r="S17" s="1">
        <v>113744.54</v>
      </c>
      <c r="T17" s="1">
        <v>109565.29000000001</v>
      </c>
      <c r="U17" s="1">
        <v>112243.18</v>
      </c>
      <c r="V17" s="1">
        <v>113040.71999999997</v>
      </c>
      <c r="W17" s="1">
        <v>104023.74000000002</v>
      </c>
      <c r="X17" s="1">
        <v>118293.47000000003</v>
      </c>
      <c r="Y17" s="1">
        <v>120359.03999999999</v>
      </c>
      <c r="Z17" t="s">
        <v>496</v>
      </c>
      <c r="AC17" t="str">
        <f>VLOOKUP(A17,'Administrative Fees'!A:B,2,FALSE)</f>
        <v>BAKER UNINCORP AREA - BAKERCO.</v>
      </c>
    </row>
    <row r="18" spans="1:29" x14ac:dyDescent="0.55000000000000004">
      <c r="A18" t="str">
        <f>VLOOKUP(B18,[1]jurisdictions!$E$1:$F$65536,2,FALSE)</f>
        <v>DS130001</v>
      </c>
      <c r="B18" t="s">
        <v>16</v>
      </c>
      <c r="C18" s="1">
        <v>269973.59000000003</v>
      </c>
      <c r="D18" s="1">
        <v>341334.84</v>
      </c>
      <c r="E18" s="1">
        <v>403309.38</v>
      </c>
      <c r="F18" s="1">
        <v>388253.01999999984</v>
      </c>
      <c r="G18" s="1">
        <v>384375.36000000004</v>
      </c>
      <c r="H18" s="1">
        <v>412027.56000000006</v>
      </c>
      <c r="I18" s="1">
        <v>462512.23</v>
      </c>
      <c r="J18" s="1">
        <v>468291.98999999993</v>
      </c>
      <c r="K18" s="1">
        <v>460340.26999999996</v>
      </c>
      <c r="L18" s="1">
        <v>434790.9499999999</v>
      </c>
      <c r="M18" s="1">
        <v>423228.48999999982</v>
      </c>
      <c r="N18" s="1">
        <v>446216.52999999997</v>
      </c>
      <c r="O18" s="1">
        <v>405877.60000000003</v>
      </c>
      <c r="P18" s="1">
        <v>378569.3000000001</v>
      </c>
      <c r="Q18" s="1">
        <v>348085.31</v>
      </c>
      <c r="R18" s="1">
        <v>340292.98000000004</v>
      </c>
      <c r="S18" s="1">
        <v>330118.66000000003</v>
      </c>
      <c r="T18" s="1">
        <v>226492.82</v>
      </c>
      <c r="U18" s="1">
        <v>263541</v>
      </c>
      <c r="V18" s="1">
        <v>267957.98</v>
      </c>
      <c r="W18" s="1">
        <v>297099.52000000002</v>
      </c>
      <c r="X18" s="1">
        <v>305991.92</v>
      </c>
      <c r="Y18" s="1">
        <v>317665.53000000003</v>
      </c>
      <c r="Z18" t="s">
        <v>497</v>
      </c>
      <c r="AC18" t="str">
        <f>VLOOKUP(A18,'Administrative Fees'!A:B,2,FALSE)</f>
        <v>CALLAWAY - BAY CO.</v>
      </c>
    </row>
    <row r="19" spans="1:29" x14ac:dyDescent="0.55000000000000004">
      <c r="A19" t="str">
        <f>VLOOKUP(B19,[1]jurisdictions!$E$1:$F$65536,2,FALSE)</f>
        <v>DS130002</v>
      </c>
      <c r="B19" t="s">
        <v>17</v>
      </c>
      <c r="C19" s="1">
        <v>66228.790000000008</v>
      </c>
      <c r="D19" s="1">
        <v>88430.080000000016</v>
      </c>
      <c r="E19" s="1">
        <v>126648.76</v>
      </c>
      <c r="F19" s="1">
        <v>141241.98000000001</v>
      </c>
      <c r="G19" s="1">
        <v>150736.11000000002</v>
      </c>
      <c r="H19" s="1">
        <v>161288.10000000003</v>
      </c>
      <c r="I19" s="1">
        <v>175024.16000000003</v>
      </c>
      <c r="J19" s="1">
        <v>64510.78</v>
      </c>
      <c r="K19" s="1"/>
      <c r="L19" s="1">
        <v>0</v>
      </c>
      <c r="M19" s="1">
        <v>0</v>
      </c>
      <c r="N19" s="1">
        <v>0</v>
      </c>
      <c r="O19" s="1">
        <v>0</v>
      </c>
      <c r="P19" s="1">
        <v>0</v>
      </c>
      <c r="Q19" s="1">
        <v>0</v>
      </c>
      <c r="R19" s="1">
        <v>0</v>
      </c>
      <c r="S19" s="1">
        <v>0</v>
      </c>
      <c r="T19" s="1">
        <v>0</v>
      </c>
      <c r="U19" s="1">
        <v>0</v>
      </c>
      <c r="V19" s="1">
        <v>0</v>
      </c>
      <c r="W19" s="1">
        <v>0</v>
      </c>
      <c r="X19" s="1">
        <v>0</v>
      </c>
      <c r="Y19" s="1">
        <v>0</v>
      </c>
      <c r="Z19" t="s">
        <v>497</v>
      </c>
      <c r="AC19" t="str">
        <f>VLOOKUP(A19,'Administrative Fees'!A:B,2,FALSE)</f>
        <v>CEDAR GROVE - BAY CO.</v>
      </c>
    </row>
    <row r="20" spans="1:29" x14ac:dyDescent="0.55000000000000004">
      <c r="A20" t="str">
        <f>VLOOKUP(B20,[1]jurisdictions!$E$1:$F$65536,2,FALSE)</f>
        <v>DS130003</v>
      </c>
      <c r="B20" t="s">
        <v>18</v>
      </c>
      <c r="C20" s="1">
        <v>462902.55000000005</v>
      </c>
      <c r="D20" s="1">
        <v>596916.64</v>
      </c>
      <c r="E20" s="1">
        <v>602853.11999999988</v>
      </c>
      <c r="F20" s="1">
        <v>615796.96</v>
      </c>
      <c r="G20" s="1">
        <v>691670.96999999986</v>
      </c>
      <c r="H20" s="1">
        <v>724685.09000000032</v>
      </c>
      <c r="I20" s="1">
        <v>785150.67999999982</v>
      </c>
      <c r="J20" s="1">
        <v>846244.95</v>
      </c>
      <c r="K20" s="1">
        <v>772756.62000000011</v>
      </c>
      <c r="L20" s="1">
        <v>716585.18000000028</v>
      </c>
      <c r="M20" s="1">
        <v>699635.08000000007</v>
      </c>
      <c r="N20" s="1">
        <v>736226.6100000001</v>
      </c>
      <c r="O20" s="1">
        <v>674423.73999999987</v>
      </c>
      <c r="P20" s="1">
        <v>648474.80000000005</v>
      </c>
      <c r="Q20" s="1">
        <v>597266.79</v>
      </c>
      <c r="R20" s="1">
        <v>598047.22999999986</v>
      </c>
      <c r="S20" s="1">
        <v>612552.24999999988</v>
      </c>
      <c r="T20" s="1">
        <v>487254.29</v>
      </c>
      <c r="U20" s="1">
        <v>557163.87999999989</v>
      </c>
      <c r="V20" s="1">
        <v>536314.19000000006</v>
      </c>
      <c r="W20" s="1">
        <v>574403.4</v>
      </c>
      <c r="X20" s="1">
        <v>583849.72000000009</v>
      </c>
      <c r="Y20" s="1">
        <v>623127.09</v>
      </c>
      <c r="Z20" t="s">
        <v>497</v>
      </c>
      <c r="AC20" t="str">
        <f>VLOOKUP(A20,'Administrative Fees'!A:B,2,FALSE)</f>
        <v>LYNN HAVEN - BAY CO.</v>
      </c>
    </row>
    <row r="21" spans="1:29" x14ac:dyDescent="0.55000000000000004">
      <c r="A21" t="str">
        <f>VLOOKUP(B21,[1]jurisdictions!$E$1:$F$65536,2,FALSE)</f>
        <v>DS130004</v>
      </c>
      <c r="B21" t="s">
        <v>19</v>
      </c>
      <c r="C21" s="1">
        <v>16482.080000000002</v>
      </c>
      <c r="D21" s="1">
        <v>40061.840000000011</v>
      </c>
      <c r="E21" s="1">
        <v>35487.889999999985</v>
      </c>
      <c r="F21" s="1">
        <v>35325.440000000002</v>
      </c>
      <c r="G21" s="1">
        <v>34863.679999999993</v>
      </c>
      <c r="H21" s="1">
        <v>36666.439999999995</v>
      </c>
      <c r="I21" s="1">
        <v>40295.969999999987</v>
      </c>
      <c r="J21" s="1">
        <v>40447.980000000003</v>
      </c>
      <c r="K21" s="1">
        <v>34568.360000000015</v>
      </c>
      <c r="L21" s="1">
        <v>30370.750000000004</v>
      </c>
      <c r="M21" s="1">
        <v>32065.920000000009</v>
      </c>
      <c r="N21" s="1">
        <v>40916.730000000003</v>
      </c>
      <c r="O21" s="1">
        <v>48022.58</v>
      </c>
      <c r="P21" s="1">
        <v>43938.51</v>
      </c>
      <c r="Q21" s="1">
        <v>43690.81</v>
      </c>
      <c r="R21" s="1">
        <v>43432.639999999985</v>
      </c>
      <c r="S21" s="1">
        <v>43273.500000000015</v>
      </c>
      <c r="T21" s="1">
        <v>17291.090000000004</v>
      </c>
      <c r="U21" s="1">
        <v>15932.23</v>
      </c>
      <c r="V21" s="1">
        <v>21849.65</v>
      </c>
      <c r="W21" s="1">
        <v>25562.17</v>
      </c>
      <c r="X21" s="1">
        <v>27970.090000000004</v>
      </c>
      <c r="Y21" s="1">
        <v>33671.910000000003</v>
      </c>
      <c r="Z21" t="s">
        <v>497</v>
      </c>
      <c r="AC21" t="str">
        <f>VLOOKUP(A21,'Administrative Fees'!A:B,2,FALSE)</f>
        <v>MEXICO BCH - BAY CO.</v>
      </c>
    </row>
    <row r="22" spans="1:29" x14ac:dyDescent="0.55000000000000004">
      <c r="A22" t="str">
        <f>VLOOKUP(B22,[1]jurisdictions!$E$1:$F$65536,2,FALSE)</f>
        <v>DS130005</v>
      </c>
      <c r="B22" t="s">
        <v>20</v>
      </c>
      <c r="C22" s="1">
        <v>2182662.8599999989</v>
      </c>
      <c r="D22" s="1">
        <v>2481626.1400000006</v>
      </c>
      <c r="E22" s="1">
        <v>2333075.6</v>
      </c>
      <c r="F22" s="1">
        <v>2218299.6399999997</v>
      </c>
      <c r="G22" s="1">
        <v>2312595.8799999994</v>
      </c>
      <c r="H22" s="1">
        <v>2126748.6300000004</v>
      </c>
      <c r="I22" s="1">
        <v>2118839.3299999996</v>
      </c>
      <c r="J22" s="1">
        <v>2203790.63</v>
      </c>
      <c r="K22" s="1">
        <v>1974094.1599999997</v>
      </c>
      <c r="L22" s="1">
        <v>1915370.77</v>
      </c>
      <c r="M22" s="1">
        <v>1822119.0899999999</v>
      </c>
      <c r="N22" s="1">
        <v>1957163.08</v>
      </c>
      <c r="O22" s="1">
        <v>1718443.2</v>
      </c>
      <c r="P22" s="1">
        <v>1624174.1400000001</v>
      </c>
      <c r="Q22" s="1">
        <v>1541866.37</v>
      </c>
      <c r="R22" s="1">
        <v>1603768.02</v>
      </c>
      <c r="S22" s="1">
        <v>1588290.6600000001</v>
      </c>
      <c r="T22" s="1">
        <v>1363955.1400000001</v>
      </c>
      <c r="U22" s="1">
        <v>1540998.84</v>
      </c>
      <c r="V22" s="1">
        <v>1478759.53</v>
      </c>
      <c r="W22" s="1">
        <v>1528285.1700000002</v>
      </c>
      <c r="X22" s="1">
        <v>1565289.1500000001</v>
      </c>
      <c r="Y22" s="1">
        <v>1635410.1</v>
      </c>
      <c r="Z22" t="s">
        <v>497</v>
      </c>
      <c r="AC22" t="str">
        <f>VLOOKUP(A22,'Administrative Fees'!A:B,2,FALSE)</f>
        <v>PANAMA CITY - BAY CO.</v>
      </c>
    </row>
    <row r="23" spans="1:29" x14ac:dyDescent="0.55000000000000004">
      <c r="A23" t="str">
        <f>VLOOKUP(B23,[1]jurisdictions!$E$1:$F$65536,2,FALSE)</f>
        <v>DS130006</v>
      </c>
      <c r="B23" t="s">
        <v>21</v>
      </c>
      <c r="C23" s="1">
        <v>606124.30999999994</v>
      </c>
      <c r="D23" s="1">
        <v>779209.82000000007</v>
      </c>
      <c r="E23" s="1">
        <v>949372.11999999988</v>
      </c>
      <c r="F23" s="1">
        <v>793096.71000000008</v>
      </c>
      <c r="G23" s="1">
        <v>941919.65000000014</v>
      </c>
      <c r="H23" s="1">
        <v>988439.8200000003</v>
      </c>
      <c r="I23" s="1">
        <v>1037484.41</v>
      </c>
      <c r="J23" s="1">
        <v>1119669.8100000003</v>
      </c>
      <c r="K23" s="1">
        <v>990323.85999999975</v>
      </c>
      <c r="L23" s="1">
        <v>989912.24</v>
      </c>
      <c r="M23" s="1">
        <v>989788.76</v>
      </c>
      <c r="N23" s="1">
        <v>1084604.7399999998</v>
      </c>
      <c r="O23" s="1">
        <v>972473.11</v>
      </c>
      <c r="P23" s="1">
        <v>958131.88000000012</v>
      </c>
      <c r="Q23" s="1">
        <v>922063.05</v>
      </c>
      <c r="R23" s="1">
        <v>915221.81</v>
      </c>
      <c r="S23" s="1">
        <v>908908.24999999988</v>
      </c>
      <c r="T23" s="1">
        <v>895893.01000000024</v>
      </c>
      <c r="U23" s="1">
        <v>990560.94999999972</v>
      </c>
      <c r="V23" s="1">
        <v>986456.06</v>
      </c>
      <c r="W23" s="1">
        <v>1051054.4099999999</v>
      </c>
      <c r="X23" s="1">
        <v>1065369.6000000001</v>
      </c>
      <c r="Y23" s="1">
        <v>1120579.8700000001</v>
      </c>
      <c r="Z23" t="s">
        <v>497</v>
      </c>
      <c r="AC23" t="str">
        <f>VLOOKUP(A23,'Administrative Fees'!A:B,2,FALSE)</f>
        <v>PANAMA CITY BCH - BAY CO.</v>
      </c>
    </row>
    <row r="24" spans="1:29" x14ac:dyDescent="0.55000000000000004">
      <c r="A24" t="str">
        <f>VLOOKUP(B24,[1]jurisdictions!$E$1:$F$65536,2,FALSE)</f>
        <v>DS130007</v>
      </c>
      <c r="B24" t="s">
        <v>22</v>
      </c>
      <c r="C24" s="1">
        <v>98012.22</v>
      </c>
      <c r="D24" s="1">
        <v>134239.65999999997</v>
      </c>
      <c r="E24" s="1">
        <v>137773.25999999998</v>
      </c>
      <c r="F24" s="1">
        <v>129433.06999999996</v>
      </c>
      <c r="G24" s="1">
        <v>127957.7</v>
      </c>
      <c r="H24" s="1">
        <v>139448.01000000004</v>
      </c>
      <c r="I24" s="1">
        <v>160808.04</v>
      </c>
      <c r="J24" s="1">
        <v>158509.57999999993</v>
      </c>
      <c r="K24" s="1">
        <v>158057.32000000004</v>
      </c>
      <c r="L24" s="1">
        <v>148041.25999999998</v>
      </c>
      <c r="M24" s="1">
        <v>144677.09999999992</v>
      </c>
      <c r="N24" s="1">
        <v>147946.24000000002</v>
      </c>
      <c r="O24" s="1">
        <v>135644.02000000002</v>
      </c>
      <c r="P24" s="1">
        <v>126400.86</v>
      </c>
      <c r="Q24" s="1">
        <v>118365.49000000002</v>
      </c>
      <c r="R24" s="1">
        <v>118892.42</v>
      </c>
      <c r="S24" s="1">
        <v>119051.81999999999</v>
      </c>
      <c r="T24" s="1">
        <v>80312.649999999994</v>
      </c>
      <c r="U24" s="1">
        <v>86738.85</v>
      </c>
      <c r="V24" s="1">
        <v>75759.389999999985</v>
      </c>
      <c r="W24" s="1">
        <v>79438.359999999986</v>
      </c>
      <c r="X24" s="1">
        <v>103828.13</v>
      </c>
      <c r="Y24" s="1">
        <v>109470.14000000001</v>
      </c>
      <c r="Z24" t="s">
        <v>497</v>
      </c>
      <c r="AC24" t="str">
        <f>VLOOKUP(A24,'Administrative Fees'!A:B,2,FALSE)</f>
        <v>PARKER - BAY CO.</v>
      </c>
    </row>
    <row r="25" spans="1:29" x14ac:dyDescent="0.55000000000000004">
      <c r="A25" t="str">
        <f>VLOOKUP(B25,[1]jurisdictions!$E$1:$F$65536,2,FALSE)</f>
        <v>DS130008</v>
      </c>
      <c r="B25" t="s">
        <v>23</v>
      </c>
      <c r="C25" s="1">
        <v>148799.93</v>
      </c>
      <c r="D25" s="1">
        <v>195516.6</v>
      </c>
      <c r="E25" s="1">
        <v>221081.23</v>
      </c>
      <c r="F25" s="1">
        <v>218342.51</v>
      </c>
      <c r="G25" s="1">
        <v>229823.21999999994</v>
      </c>
      <c r="H25" s="1">
        <v>246968.98000000004</v>
      </c>
      <c r="I25" s="1">
        <v>249901.29</v>
      </c>
      <c r="J25" s="1">
        <v>261746.01000000007</v>
      </c>
      <c r="K25" s="1">
        <v>274175.47999999992</v>
      </c>
      <c r="L25" s="1">
        <v>252453.06000000008</v>
      </c>
      <c r="M25" s="1">
        <v>251611.43000000005</v>
      </c>
      <c r="N25" s="1">
        <v>248242.04</v>
      </c>
      <c r="O25" s="1">
        <v>225680.57000000007</v>
      </c>
      <c r="P25" s="1">
        <v>205454.59999999995</v>
      </c>
      <c r="Q25" s="1">
        <v>190949.5</v>
      </c>
      <c r="R25" s="1">
        <v>185899.47999999998</v>
      </c>
      <c r="S25" s="1">
        <v>179451.08</v>
      </c>
      <c r="T25" s="1">
        <v>112802.08000000002</v>
      </c>
      <c r="U25" s="1">
        <v>130928.9</v>
      </c>
      <c r="V25" s="1">
        <v>134209.76999999999</v>
      </c>
      <c r="W25" s="1">
        <v>136968.15999999997</v>
      </c>
      <c r="X25" s="1">
        <v>146891.74</v>
      </c>
      <c r="Y25" s="1">
        <v>145211.47999999998</v>
      </c>
      <c r="Z25" t="s">
        <v>497</v>
      </c>
      <c r="AC25" t="str">
        <f>VLOOKUP(A25,'Administrative Fees'!A:B,2,FALSE)</f>
        <v>SPRINGFIELD - BAY CO.</v>
      </c>
    </row>
    <row r="26" spans="1:29" x14ac:dyDescent="0.55000000000000004">
      <c r="A26" t="str">
        <f>VLOOKUP(B26,[1]jurisdictions!$E$1:$F$65536,2,FALSE)</f>
        <v>DS131000</v>
      </c>
      <c r="B26" t="s">
        <v>24</v>
      </c>
      <c r="C26" s="1">
        <v>576709.52000000014</v>
      </c>
      <c r="D26" s="1">
        <v>682340.68000000017</v>
      </c>
      <c r="E26" s="1">
        <v>762198.17999999993</v>
      </c>
      <c r="F26" s="1">
        <v>804824.10999999987</v>
      </c>
      <c r="G26" s="1">
        <v>869619.27000000014</v>
      </c>
      <c r="H26" s="1">
        <v>910406.96</v>
      </c>
      <c r="I26" s="1">
        <v>1075759.8299999998</v>
      </c>
      <c r="J26" s="1">
        <v>1106122.5199999998</v>
      </c>
      <c r="K26" s="1">
        <v>1072568.7200000004</v>
      </c>
      <c r="L26" s="1">
        <v>975636.36000000034</v>
      </c>
      <c r="M26" s="1">
        <v>1005454.5699999996</v>
      </c>
      <c r="N26" s="1">
        <v>1054692.2199999997</v>
      </c>
      <c r="O26" s="1">
        <v>980263.1399999999</v>
      </c>
      <c r="P26" s="1">
        <v>949918.28999999992</v>
      </c>
      <c r="Q26" s="1">
        <v>885678.38000000012</v>
      </c>
      <c r="R26" s="1">
        <v>912035.80999999982</v>
      </c>
      <c r="S26" s="1">
        <v>962888.27</v>
      </c>
      <c r="T26" s="1">
        <v>781476.77999999991</v>
      </c>
      <c r="U26" s="1">
        <v>810750.2</v>
      </c>
      <c r="V26" s="1">
        <v>760927.81</v>
      </c>
      <c r="W26" s="1">
        <v>785768.05</v>
      </c>
      <c r="X26" s="1">
        <v>845767.06999999983</v>
      </c>
      <c r="Y26" s="1">
        <v>795197.51</v>
      </c>
      <c r="Z26" t="s">
        <v>497</v>
      </c>
      <c r="AC26" t="str">
        <f>VLOOKUP(A26,'Administrative Fees'!A:B,2,FALSE)</f>
        <v>BAY UNINCORP AREA - BAY CO.</v>
      </c>
    </row>
    <row r="27" spans="1:29" x14ac:dyDescent="0.55000000000000004">
      <c r="A27" t="str">
        <f>VLOOKUP(B27,[1]jurisdictions!$E$1:$F$65536,2,FALSE)</f>
        <v>DS140001</v>
      </c>
      <c r="B27" t="s">
        <v>25</v>
      </c>
      <c r="C27" s="1">
        <v>9601.8199999999979</v>
      </c>
      <c r="D27" s="1">
        <v>11021.059999999998</v>
      </c>
      <c r="E27" s="1">
        <v>11837.909999999998</v>
      </c>
      <c r="F27" s="1">
        <v>11192.6</v>
      </c>
      <c r="G27" s="1">
        <v>11142.129999999997</v>
      </c>
      <c r="H27" s="1">
        <v>12641.970000000003</v>
      </c>
      <c r="I27" s="1">
        <v>10356.499999999998</v>
      </c>
      <c r="J27" s="1">
        <v>12474.559999999998</v>
      </c>
      <c r="K27" s="1">
        <v>9287.4200000000019</v>
      </c>
      <c r="L27" s="1">
        <v>8500.239999999998</v>
      </c>
      <c r="M27" s="1">
        <v>7194.8399999999974</v>
      </c>
      <c r="N27" s="1">
        <v>7711.1799999999994</v>
      </c>
      <c r="O27" s="1">
        <v>4747.12</v>
      </c>
      <c r="P27" s="1">
        <v>4861.0400000000009</v>
      </c>
      <c r="Q27" s="1">
        <v>4389.4400000000005</v>
      </c>
      <c r="R27" s="1">
        <v>4208.59</v>
      </c>
      <c r="S27" s="1">
        <v>4569.21</v>
      </c>
      <c r="T27" s="1">
        <v>4974.62</v>
      </c>
      <c r="U27" s="1">
        <v>7369.9599999999955</v>
      </c>
      <c r="V27" s="1">
        <v>6620.75</v>
      </c>
      <c r="W27" s="1">
        <v>5861.77</v>
      </c>
      <c r="X27" s="1">
        <v>7215.89</v>
      </c>
      <c r="Y27" s="1">
        <v>6799.7</v>
      </c>
      <c r="Z27" t="s">
        <v>498</v>
      </c>
      <c r="AC27" t="str">
        <f>VLOOKUP(A27,'Administrative Fees'!A:B,2,FALSE)</f>
        <v>BROOKER - BRADFORD CO.</v>
      </c>
    </row>
    <row r="28" spans="1:29" x14ac:dyDescent="0.55000000000000004">
      <c r="A28" t="str">
        <f>VLOOKUP(B28,[1]jurisdictions!$E$1:$F$65536,2,FALSE)</f>
        <v>DS140002</v>
      </c>
      <c r="B28" t="s">
        <v>26</v>
      </c>
      <c r="C28" s="1">
        <v>6226.3399999999992</v>
      </c>
      <c r="D28" s="1">
        <v>7990.4900000000007</v>
      </c>
      <c r="E28" s="1">
        <v>2917.8</v>
      </c>
      <c r="F28" s="1">
        <v>2678.66</v>
      </c>
      <c r="G28" s="1">
        <v>2573.2200000000003</v>
      </c>
      <c r="H28" s="1">
        <v>2761.2200000000012</v>
      </c>
      <c r="I28" s="1">
        <v>2622.5600000000004</v>
      </c>
      <c r="J28" s="1">
        <v>1993.85</v>
      </c>
      <c r="K28" s="1">
        <v>1622.2699999999998</v>
      </c>
      <c r="L28" s="1">
        <v>1647.0400000000002</v>
      </c>
      <c r="M28" s="1">
        <v>1883.07</v>
      </c>
      <c r="N28" s="1">
        <v>2212.7399999999998</v>
      </c>
      <c r="O28" s="1">
        <v>1588.75</v>
      </c>
      <c r="P28" s="1">
        <v>1798.5799999999997</v>
      </c>
      <c r="Q28" s="1">
        <v>1840.97</v>
      </c>
      <c r="R28" s="1">
        <v>2032.7799999999997</v>
      </c>
      <c r="S28" s="1">
        <v>2415.71</v>
      </c>
      <c r="T28" s="1">
        <v>2852.28</v>
      </c>
      <c r="U28" s="1">
        <v>3764.1600000000003</v>
      </c>
      <c r="V28" s="1">
        <v>4193.6399999999994</v>
      </c>
      <c r="W28" s="1">
        <v>3763.4799999999996</v>
      </c>
      <c r="X28" s="1">
        <v>4446.4800000000005</v>
      </c>
      <c r="Y28" s="1">
        <v>5293.82</v>
      </c>
      <c r="Z28" t="s">
        <v>498</v>
      </c>
      <c r="AC28" t="str">
        <f>VLOOKUP(A28,'Administrative Fees'!A:B,2,FALSE)</f>
        <v>HAMPTON - BRADFORD CO.</v>
      </c>
    </row>
    <row r="29" spans="1:29" x14ac:dyDescent="0.55000000000000004">
      <c r="A29" t="str">
        <f>VLOOKUP(B29,[1]jurisdictions!$E$1:$F$65536,2,FALSE)</f>
        <v>DS140003</v>
      </c>
      <c r="B29" t="s">
        <v>27</v>
      </c>
      <c r="C29" s="1">
        <v>7308.5499999999993</v>
      </c>
      <c r="D29" s="1">
        <v>8338.4599999999973</v>
      </c>
      <c r="E29" s="1">
        <v>7017.4999999999973</v>
      </c>
      <c r="F29" s="1">
        <v>3473.9100000000008</v>
      </c>
      <c r="G29" s="1">
        <v>2941.6700000000005</v>
      </c>
      <c r="H29" s="1">
        <v>3191.7400000000002</v>
      </c>
      <c r="I29" s="1">
        <v>3907.869999999999</v>
      </c>
      <c r="J29" s="1">
        <v>36072.679999999986</v>
      </c>
      <c r="K29" s="1">
        <v>11876.59</v>
      </c>
      <c r="L29" s="1">
        <v>10877.01</v>
      </c>
      <c r="M29" s="1">
        <v>7105.3799999999992</v>
      </c>
      <c r="N29" s="1">
        <v>4937.2599999999993</v>
      </c>
      <c r="O29" s="1">
        <v>3312.77</v>
      </c>
      <c r="P29" s="1">
        <v>2906.6899999999996</v>
      </c>
      <c r="Q29" s="1">
        <v>3512.3500000000004</v>
      </c>
      <c r="R29" s="1">
        <v>2816.1899999999996</v>
      </c>
      <c r="S29" s="1">
        <v>2857.11</v>
      </c>
      <c r="T29" s="1">
        <v>2866.2900000000004</v>
      </c>
      <c r="U29" s="1">
        <v>3058.39</v>
      </c>
      <c r="V29" s="1">
        <v>2869.5200000000004</v>
      </c>
      <c r="W29" s="1">
        <v>3130.96</v>
      </c>
      <c r="X29" s="1">
        <v>3488.66</v>
      </c>
      <c r="Y29" s="1">
        <v>3837.0600000000004</v>
      </c>
      <c r="Z29" t="s">
        <v>498</v>
      </c>
      <c r="AC29" t="str">
        <f>VLOOKUP(A29,'Administrative Fees'!A:B,2,FALSE)</f>
        <v>LAWTEY - BRADFORD CO.</v>
      </c>
    </row>
    <row r="30" spans="1:29" x14ac:dyDescent="0.55000000000000004">
      <c r="A30" t="str">
        <f>VLOOKUP(B30,[1]jurisdictions!$E$1:$F$65536,2,FALSE)</f>
        <v>DS140004</v>
      </c>
      <c r="B30" t="s">
        <v>28</v>
      </c>
      <c r="C30" s="1">
        <v>200335.68</v>
      </c>
      <c r="D30" s="1">
        <v>235589.9800000001</v>
      </c>
      <c r="E30" s="1">
        <v>219766.6</v>
      </c>
      <c r="F30" s="1">
        <v>207037.24000000005</v>
      </c>
      <c r="G30" s="1">
        <v>236744.21</v>
      </c>
      <c r="H30" s="1">
        <v>323362.59999999998</v>
      </c>
      <c r="I30" s="1">
        <v>320830.72000000003</v>
      </c>
      <c r="J30" s="1">
        <v>359232.11999999994</v>
      </c>
      <c r="K30" s="1">
        <v>308769.98</v>
      </c>
      <c r="L30" s="1">
        <v>278718.25999999995</v>
      </c>
      <c r="M30" s="1">
        <v>259281.67999999993</v>
      </c>
      <c r="N30" s="1">
        <v>258163.72000000003</v>
      </c>
      <c r="O30" s="1">
        <v>223453.2</v>
      </c>
      <c r="P30" s="1">
        <v>195542.64</v>
      </c>
      <c r="Q30" s="1">
        <v>194583.55</v>
      </c>
      <c r="R30" s="1">
        <v>186709.04</v>
      </c>
      <c r="S30" s="1">
        <v>175616.44</v>
      </c>
      <c r="T30" s="1">
        <v>170080.65999999997</v>
      </c>
      <c r="U30" s="1">
        <v>169853.61000000004</v>
      </c>
      <c r="V30" s="1">
        <v>166691.78000000003</v>
      </c>
      <c r="W30" s="1">
        <v>155178.90000000002</v>
      </c>
      <c r="X30" s="1">
        <v>176432.14</v>
      </c>
      <c r="Y30" s="1">
        <v>215941.53000000003</v>
      </c>
      <c r="Z30" t="s">
        <v>498</v>
      </c>
      <c r="AC30" t="str">
        <f>VLOOKUP(A30,'Administrative Fees'!A:B,2,FALSE)</f>
        <v>STARKE - BRADFORD CO.</v>
      </c>
    </row>
    <row r="31" spans="1:29" x14ac:dyDescent="0.55000000000000004">
      <c r="A31" t="str">
        <f>VLOOKUP(B31,[1]jurisdictions!$E$1:$F$65536,2,FALSE)</f>
        <v>DS141000</v>
      </c>
      <c r="B31" t="s">
        <v>29</v>
      </c>
      <c r="C31" s="1">
        <v>27385.45</v>
      </c>
      <c r="D31" s="1">
        <v>32877.57</v>
      </c>
      <c r="E31" s="1">
        <v>33780.420000000013</v>
      </c>
      <c r="F31" s="1">
        <v>50795.360000000015</v>
      </c>
      <c r="G31" s="1">
        <v>59623.570000000007</v>
      </c>
      <c r="H31" s="1">
        <v>45514.200000000019</v>
      </c>
      <c r="I31" s="1">
        <v>47258.950000000012</v>
      </c>
      <c r="J31" s="1">
        <v>44417.42000000002</v>
      </c>
      <c r="K31" s="1">
        <v>42966.830000000016</v>
      </c>
      <c r="L31" s="1">
        <v>41790.130000000019</v>
      </c>
      <c r="M31" s="1">
        <v>40035.690000000017</v>
      </c>
      <c r="N31" s="1">
        <v>40434.759999999995</v>
      </c>
      <c r="O31" s="1">
        <v>43678.84</v>
      </c>
      <c r="P31" s="1">
        <v>44190.01999999999</v>
      </c>
      <c r="Q31" s="1">
        <v>41824.28</v>
      </c>
      <c r="R31" s="1">
        <v>44778.209999999992</v>
      </c>
      <c r="S31" s="1">
        <v>36873.119999999995</v>
      </c>
      <c r="T31" s="1">
        <v>31447.409999999996</v>
      </c>
      <c r="U31" s="1">
        <v>31940.32</v>
      </c>
      <c r="V31" s="1">
        <v>33123.129999999997</v>
      </c>
      <c r="W31" s="1">
        <v>33879.68</v>
      </c>
      <c r="X31" s="1">
        <v>36049.760000000002</v>
      </c>
      <c r="Y31" s="1">
        <v>28909.069999999992</v>
      </c>
      <c r="Z31" t="s">
        <v>498</v>
      </c>
      <c r="AC31" t="str">
        <f>VLOOKUP(A31,'Administrative Fees'!A:B,2,FALSE)</f>
        <v>BRADFORD UNINCORP AREA - BRADFORD CO.</v>
      </c>
    </row>
    <row r="32" spans="1:29" x14ac:dyDescent="0.55000000000000004">
      <c r="A32" t="str">
        <f>VLOOKUP(B32,[1]jurisdictions!$E$1:$F$65536,2,FALSE)</f>
        <v>DS150001</v>
      </c>
      <c r="B32" t="s">
        <v>30</v>
      </c>
      <c r="C32" s="1">
        <v>426633.73000000004</v>
      </c>
      <c r="D32" s="1">
        <v>494215.65</v>
      </c>
      <c r="E32" s="1">
        <v>493933.16999999981</v>
      </c>
      <c r="F32" s="1">
        <v>501168.11999999994</v>
      </c>
      <c r="G32" s="1">
        <v>523428.57</v>
      </c>
      <c r="H32" s="1">
        <v>539655.74000000022</v>
      </c>
      <c r="I32" s="1">
        <v>553436.44000000018</v>
      </c>
      <c r="J32" s="1">
        <v>606300.68999999983</v>
      </c>
      <c r="K32" s="1">
        <v>578410.27000000037</v>
      </c>
      <c r="L32" s="1">
        <v>565396.55999999994</v>
      </c>
      <c r="M32" s="1">
        <v>549303.98000000033</v>
      </c>
      <c r="N32" s="1">
        <v>526492.0199999999</v>
      </c>
      <c r="O32" s="1">
        <v>491503.49999999994</v>
      </c>
      <c r="P32" s="1">
        <v>471999.44999999995</v>
      </c>
      <c r="Q32" s="1">
        <v>449571.46000000008</v>
      </c>
      <c r="R32" s="1">
        <v>412552.17999999993</v>
      </c>
      <c r="S32" s="1">
        <v>442541.37</v>
      </c>
      <c r="T32" s="1">
        <v>417901.2699999999</v>
      </c>
      <c r="U32" s="1">
        <v>389584</v>
      </c>
      <c r="V32" s="1">
        <v>365593.79999999993</v>
      </c>
      <c r="W32" s="1">
        <v>368368.40999999992</v>
      </c>
      <c r="X32" s="1">
        <v>388829.65999999992</v>
      </c>
      <c r="Y32" s="1">
        <v>391570.26000000007</v>
      </c>
      <c r="Z32" t="s">
        <v>499</v>
      </c>
      <c r="AC32" t="str">
        <f>VLOOKUP(A32,'Administrative Fees'!A:B,2,FALSE)</f>
        <v>CAPE CANAVERAL - BREVARD CO.</v>
      </c>
    </row>
    <row r="33" spans="1:29" x14ac:dyDescent="0.55000000000000004">
      <c r="A33" t="str">
        <f>VLOOKUP(B33,[1]jurisdictions!$E$1:$F$65536,2,FALSE)</f>
        <v>DS150002</v>
      </c>
      <c r="B33" t="s">
        <v>31</v>
      </c>
      <c r="C33" s="1">
        <v>650544.63</v>
      </c>
      <c r="D33" s="1">
        <v>887579.94</v>
      </c>
      <c r="E33" s="1">
        <v>940066.1</v>
      </c>
      <c r="F33" s="1">
        <v>928087.64999999991</v>
      </c>
      <c r="G33" s="1">
        <v>1008545.5199999996</v>
      </c>
      <c r="H33" s="1">
        <v>855980.29999999993</v>
      </c>
      <c r="I33" s="1">
        <v>976127.10000000009</v>
      </c>
      <c r="J33" s="1">
        <v>1009375.5299999999</v>
      </c>
      <c r="K33" s="1">
        <v>905464.41999999969</v>
      </c>
      <c r="L33" s="1">
        <v>844815.44000000018</v>
      </c>
      <c r="M33" s="1">
        <v>836793.9499999996</v>
      </c>
      <c r="N33" s="1">
        <v>818859.71</v>
      </c>
      <c r="O33" s="1">
        <v>726688.37</v>
      </c>
      <c r="P33" s="1">
        <v>662842.07999999996</v>
      </c>
      <c r="Q33" s="1">
        <v>643171.94000000006</v>
      </c>
      <c r="R33" s="1">
        <v>630178.92999999993</v>
      </c>
      <c r="S33" s="1">
        <v>669776.3899999999</v>
      </c>
      <c r="T33" s="1">
        <v>617642.26</v>
      </c>
      <c r="U33" s="1">
        <v>611452.8600000001</v>
      </c>
      <c r="V33" s="1">
        <v>670791.66</v>
      </c>
      <c r="W33" s="1">
        <v>670355.65999999992</v>
      </c>
      <c r="X33" s="1">
        <v>628789.77</v>
      </c>
      <c r="Y33" s="1">
        <v>649957.86</v>
      </c>
      <c r="Z33" t="s">
        <v>499</v>
      </c>
      <c r="AC33" t="str">
        <f>VLOOKUP(A33,'Administrative Fees'!A:B,2,FALSE)</f>
        <v>COCOA - BREVARD CO.</v>
      </c>
    </row>
    <row r="34" spans="1:29" x14ac:dyDescent="0.55000000000000004">
      <c r="A34" t="str">
        <f>VLOOKUP(B34,[1]jurisdictions!$E$1:$F$65536,2,FALSE)</f>
        <v>DS150003</v>
      </c>
      <c r="B34" t="s">
        <v>32</v>
      </c>
      <c r="C34" s="1">
        <v>678698.42999999993</v>
      </c>
      <c r="D34" s="1">
        <v>796148.58999999985</v>
      </c>
      <c r="E34" s="1">
        <v>758337.68999999983</v>
      </c>
      <c r="F34" s="1">
        <v>705298.62</v>
      </c>
      <c r="G34" s="1">
        <v>720790.84999999974</v>
      </c>
      <c r="H34" s="1">
        <v>739342.24000000011</v>
      </c>
      <c r="I34" s="1">
        <v>740207.50999999989</v>
      </c>
      <c r="J34" s="1">
        <v>807612.61999999988</v>
      </c>
      <c r="K34" s="1">
        <v>755792.44000000006</v>
      </c>
      <c r="L34" s="1">
        <v>735324.19</v>
      </c>
      <c r="M34" s="1">
        <v>724039.4800000001</v>
      </c>
      <c r="N34" s="1">
        <v>709541.94000000006</v>
      </c>
      <c r="O34" s="1">
        <v>646271.79</v>
      </c>
      <c r="P34" s="1">
        <v>605109.31000000006</v>
      </c>
      <c r="Q34" s="1">
        <v>579703.13000000012</v>
      </c>
      <c r="R34" s="1">
        <v>545827.45000000007</v>
      </c>
      <c r="S34" s="1">
        <v>563732.08000000007</v>
      </c>
      <c r="T34" s="1">
        <v>520775.24</v>
      </c>
      <c r="U34" s="1">
        <v>495078.80999999994</v>
      </c>
      <c r="V34" s="1">
        <v>463383.11</v>
      </c>
      <c r="W34" s="1">
        <v>468908.27</v>
      </c>
      <c r="X34" s="1">
        <v>488681.6700000001</v>
      </c>
      <c r="Y34" s="1">
        <v>492847.31000000006</v>
      </c>
      <c r="Z34" t="s">
        <v>499</v>
      </c>
      <c r="AC34" t="str">
        <f>VLOOKUP(A34,'Administrative Fees'!A:B,2,FALSE)</f>
        <v>COCOA BCH - BREVARD CO.</v>
      </c>
    </row>
    <row r="35" spans="1:29" x14ac:dyDescent="0.55000000000000004">
      <c r="A35" t="str">
        <f>VLOOKUP(B35,[1]jurisdictions!$E$1:$F$65536,2,FALSE)</f>
        <v>DS150004</v>
      </c>
      <c r="B35" t="s">
        <v>33</v>
      </c>
      <c r="C35" s="1">
        <v>198826.38000000003</v>
      </c>
      <c r="D35" s="1">
        <v>239723.23</v>
      </c>
      <c r="E35" s="1">
        <v>234244.95000000007</v>
      </c>
      <c r="F35" s="1">
        <v>215827.94000000006</v>
      </c>
      <c r="G35" s="1">
        <v>214857.58000000005</v>
      </c>
      <c r="H35" s="1">
        <v>230187.12000000011</v>
      </c>
      <c r="I35" s="1">
        <v>217146.50000000003</v>
      </c>
      <c r="J35" s="1">
        <v>225963.70999999996</v>
      </c>
      <c r="K35" s="1">
        <v>215438.21000000002</v>
      </c>
      <c r="L35" s="1">
        <v>205079.05000000002</v>
      </c>
      <c r="M35" s="1">
        <v>205315.63999999998</v>
      </c>
      <c r="N35" s="1">
        <v>215148.92</v>
      </c>
      <c r="O35" s="1">
        <v>177581.64999999997</v>
      </c>
      <c r="P35" s="1">
        <v>166667.20000000001</v>
      </c>
      <c r="Q35" s="1">
        <v>159568.69</v>
      </c>
      <c r="R35" s="1">
        <v>148420.18</v>
      </c>
      <c r="S35" s="1">
        <v>162721.02000000002</v>
      </c>
      <c r="T35" s="1">
        <v>163075.82</v>
      </c>
      <c r="U35" s="1">
        <v>169453.40000000002</v>
      </c>
      <c r="V35" s="1">
        <v>162232.41</v>
      </c>
      <c r="W35" s="1">
        <v>168999.51</v>
      </c>
      <c r="X35" s="1">
        <v>180243.01</v>
      </c>
      <c r="Y35" s="1">
        <v>214490.4</v>
      </c>
      <c r="Z35" t="s">
        <v>499</v>
      </c>
      <c r="AC35" t="str">
        <f>VLOOKUP(A35,'Administrative Fees'!A:B,2,FALSE)</f>
        <v>INDIALANTIC - BREVARD CO.</v>
      </c>
    </row>
    <row r="36" spans="1:29" x14ac:dyDescent="0.55000000000000004">
      <c r="A36" t="str">
        <f>VLOOKUP(B36,[1]jurisdictions!$E$1:$F$65536,2,FALSE)</f>
        <v>DS150005</v>
      </c>
      <c r="B36" t="s">
        <v>34</v>
      </c>
      <c r="C36" s="1">
        <v>280975.65999999997</v>
      </c>
      <c r="D36" s="1">
        <v>334713.38999999996</v>
      </c>
      <c r="E36" s="1">
        <v>347699.78999999992</v>
      </c>
      <c r="F36" s="1">
        <v>366461.24000000011</v>
      </c>
      <c r="G36" s="1">
        <v>378923.28999999992</v>
      </c>
      <c r="H36" s="1">
        <v>395999.6399999999</v>
      </c>
      <c r="I36" s="1">
        <v>408964.81000000006</v>
      </c>
      <c r="J36" s="1">
        <v>440224.31999999995</v>
      </c>
      <c r="K36" s="1">
        <v>411477.80999999994</v>
      </c>
      <c r="L36" s="1">
        <v>396195.06000000006</v>
      </c>
      <c r="M36" s="1">
        <v>391218.64999999991</v>
      </c>
      <c r="N36" s="1">
        <v>395770.68999999994</v>
      </c>
      <c r="O36" s="1">
        <v>359207.93</v>
      </c>
      <c r="P36" s="1">
        <v>349632.53000000009</v>
      </c>
      <c r="Q36" s="1">
        <v>310787.46999999997</v>
      </c>
      <c r="R36" s="1">
        <v>279186.39</v>
      </c>
      <c r="S36" s="1">
        <v>292488.32000000001</v>
      </c>
      <c r="T36" s="1">
        <v>274975.51</v>
      </c>
      <c r="U36" s="1">
        <v>265055.74999999994</v>
      </c>
      <c r="V36" s="1">
        <v>240252.47999999998</v>
      </c>
      <c r="W36" s="1">
        <v>236859.88999999996</v>
      </c>
      <c r="X36" s="1">
        <v>246361.18999999997</v>
      </c>
      <c r="Y36" s="1">
        <v>205811.40000000002</v>
      </c>
      <c r="Z36" t="s">
        <v>499</v>
      </c>
      <c r="AC36" t="str">
        <f>VLOOKUP(A36,'Administrative Fees'!A:B,2,FALSE)</f>
        <v>INDIAN HARBOR BCH - BREVARD CO.</v>
      </c>
    </row>
    <row r="37" spans="1:29" x14ac:dyDescent="0.55000000000000004">
      <c r="A37" t="str">
        <f>VLOOKUP(B37,[1]jurisdictions!$E$1:$F$65536,2,FALSE)</f>
        <v>DS150006</v>
      </c>
      <c r="B37" t="s">
        <v>35</v>
      </c>
      <c r="C37" s="1">
        <v>90692.889999999985</v>
      </c>
      <c r="D37" s="1">
        <v>108878.87</v>
      </c>
      <c r="E37" s="1">
        <v>106568.66000000002</v>
      </c>
      <c r="F37" s="1">
        <v>105128.63000000002</v>
      </c>
      <c r="G37" s="1">
        <v>116193.76999999999</v>
      </c>
      <c r="H37" s="1">
        <v>118480.86000000002</v>
      </c>
      <c r="I37" s="1">
        <v>120648.05</v>
      </c>
      <c r="J37" s="1">
        <v>139427.63</v>
      </c>
      <c r="K37" s="1">
        <v>126821.17000000001</v>
      </c>
      <c r="L37" s="1">
        <v>119745.98000000003</v>
      </c>
      <c r="M37" s="1">
        <v>112476.92000000001</v>
      </c>
      <c r="N37" s="1">
        <v>112021.34999999999</v>
      </c>
      <c r="O37" s="1">
        <v>101462.06000000001</v>
      </c>
      <c r="P37" s="1">
        <v>99216.18</v>
      </c>
      <c r="Q37" s="1">
        <v>94392.08</v>
      </c>
      <c r="R37" s="1">
        <v>90710.919999999984</v>
      </c>
      <c r="S37" s="1">
        <v>99817.1</v>
      </c>
      <c r="T37" s="1">
        <v>99054.720000000001</v>
      </c>
      <c r="U37" s="1">
        <v>103996.17000000001</v>
      </c>
      <c r="V37" s="1">
        <v>103436.00999999998</v>
      </c>
      <c r="W37" s="1">
        <v>105746.64</v>
      </c>
      <c r="X37" s="1">
        <v>113864.34000000001</v>
      </c>
      <c r="Y37" s="1">
        <v>117492.59</v>
      </c>
      <c r="Z37" t="s">
        <v>499</v>
      </c>
      <c r="AC37" t="str">
        <f>VLOOKUP(A37,'Administrative Fees'!A:B,2,FALSE)</f>
        <v>MALABAR - BREVARD CO.</v>
      </c>
    </row>
    <row r="38" spans="1:29" x14ac:dyDescent="0.55000000000000004">
      <c r="A38" t="str">
        <f>VLOOKUP(B38,[1]jurisdictions!$E$1:$F$65536,2,FALSE)</f>
        <v>DS150007</v>
      </c>
      <c r="B38" t="s">
        <v>36</v>
      </c>
      <c r="C38" s="1">
        <v>4018830.7700000005</v>
      </c>
      <c r="D38" s="1">
        <v>4703625.25</v>
      </c>
      <c r="E38" s="1">
        <v>4970560.950000002</v>
      </c>
      <c r="F38" s="1">
        <v>4800331.1899999976</v>
      </c>
      <c r="G38" s="1">
        <v>4869312.4400000013</v>
      </c>
      <c r="H38" s="1">
        <v>4981331.839999998</v>
      </c>
      <c r="I38" s="1">
        <v>4976123.4499999993</v>
      </c>
      <c r="J38" s="1">
        <v>5456364.79</v>
      </c>
      <c r="K38" s="1">
        <v>5144760.9999999991</v>
      </c>
      <c r="L38" s="1">
        <v>4878087.5699999994</v>
      </c>
      <c r="M38" s="1">
        <v>4573073.6500000004</v>
      </c>
      <c r="N38" s="1">
        <v>4381162.9999999991</v>
      </c>
      <c r="O38" s="1">
        <v>4025391.96</v>
      </c>
      <c r="P38" s="1">
        <v>3852328.65</v>
      </c>
      <c r="Q38" s="1">
        <v>3671330.83</v>
      </c>
      <c r="R38" s="1">
        <v>3429140.32</v>
      </c>
      <c r="S38" s="1">
        <v>3682124.8199999994</v>
      </c>
      <c r="T38" s="1">
        <v>3528478.14</v>
      </c>
      <c r="U38" s="1">
        <v>3643488.82</v>
      </c>
      <c r="V38" s="1">
        <v>3779571</v>
      </c>
      <c r="W38" s="1">
        <v>3921108.9600000004</v>
      </c>
      <c r="X38" s="1">
        <v>4236642.4800000004</v>
      </c>
      <c r="Y38" s="1">
        <v>4720713.7699999996</v>
      </c>
      <c r="Z38" t="s">
        <v>499</v>
      </c>
      <c r="AC38" t="str">
        <f>VLOOKUP(A38,'Administrative Fees'!A:B,2,FALSE)</f>
        <v>MELBOURNE - BREVARD CO.</v>
      </c>
    </row>
    <row r="39" spans="1:29" x14ac:dyDescent="0.55000000000000004">
      <c r="A39" t="str">
        <f>VLOOKUP(B39,[1]jurisdictions!$E$1:$F$65536,2,FALSE)</f>
        <v>DS150008</v>
      </c>
      <c r="B39" t="s">
        <v>37</v>
      </c>
      <c r="C39" s="1">
        <v>130746.98</v>
      </c>
      <c r="D39" s="1">
        <v>153868.24000000002</v>
      </c>
      <c r="E39" s="1">
        <v>153506.33000000005</v>
      </c>
      <c r="F39" s="1">
        <v>142675.49000000002</v>
      </c>
      <c r="G39" s="1">
        <v>142629.68999999997</v>
      </c>
      <c r="H39" s="1">
        <v>144868.49999999997</v>
      </c>
      <c r="I39" s="1">
        <v>146869.46</v>
      </c>
      <c r="J39" s="1">
        <v>167444.78000000009</v>
      </c>
      <c r="K39" s="1">
        <v>152746.96000000008</v>
      </c>
      <c r="L39" s="1">
        <v>156924.93000000002</v>
      </c>
      <c r="M39" s="1">
        <v>148836.88</v>
      </c>
      <c r="N39" s="1">
        <v>153310.74</v>
      </c>
      <c r="O39" s="1">
        <v>137788.02000000002</v>
      </c>
      <c r="P39" s="1">
        <v>134718.70000000001</v>
      </c>
      <c r="Q39" s="1">
        <v>130977.99</v>
      </c>
      <c r="R39" s="1">
        <v>123065.86</v>
      </c>
      <c r="S39" s="1">
        <v>130963.06</v>
      </c>
      <c r="T39" s="1">
        <v>131572.28999999998</v>
      </c>
      <c r="U39" s="1">
        <v>135300.56</v>
      </c>
      <c r="V39" s="1">
        <v>131702.02000000002</v>
      </c>
      <c r="W39" s="1">
        <v>132943.07</v>
      </c>
      <c r="X39" s="1">
        <v>147265.95000000001</v>
      </c>
      <c r="Y39" s="1">
        <v>159462.90000000002</v>
      </c>
      <c r="Z39" t="s">
        <v>499</v>
      </c>
      <c r="AC39" t="str">
        <f>VLOOKUP(A39,'Administrative Fees'!A:B,2,FALSE)</f>
        <v>MELBOURNE BCH - BREVARD CO.</v>
      </c>
    </row>
    <row r="40" spans="1:29" x14ac:dyDescent="0.55000000000000004">
      <c r="A40" t="str">
        <f>VLOOKUP(B40,[1]jurisdictions!$E$1:$F$65536,2,FALSE)</f>
        <v>DS150009</v>
      </c>
      <c r="B40" t="s">
        <v>38</v>
      </c>
      <c r="C40" s="1">
        <v>24544.98</v>
      </c>
      <c r="D40" s="1">
        <v>27532.89</v>
      </c>
      <c r="E40" s="1">
        <v>25841.959999999995</v>
      </c>
      <c r="F40" s="1">
        <v>26333.100000000006</v>
      </c>
      <c r="G40" s="1">
        <v>33359.140000000021</v>
      </c>
      <c r="H40" s="1">
        <v>36648.299999999996</v>
      </c>
      <c r="I40" s="1">
        <v>41846.140000000007</v>
      </c>
      <c r="J40" s="1">
        <v>56181.99</v>
      </c>
      <c r="K40" s="1">
        <v>52775.869999999988</v>
      </c>
      <c r="L40" s="1">
        <v>40585.470000000016</v>
      </c>
      <c r="M40" s="1">
        <v>38763.879999999997</v>
      </c>
      <c r="N40" s="1">
        <v>41909.87999999999</v>
      </c>
      <c r="O40" s="1">
        <v>31167.100000000002</v>
      </c>
      <c r="P40" s="1">
        <v>24105.180000000004</v>
      </c>
      <c r="Q40" s="1">
        <v>21228.43</v>
      </c>
      <c r="R40" s="1">
        <v>18427.5</v>
      </c>
      <c r="S40" s="1">
        <v>26799.95</v>
      </c>
      <c r="T40" s="1">
        <v>27802.069999999996</v>
      </c>
      <c r="U40" s="1">
        <v>21363.599999999999</v>
      </c>
      <c r="V40" s="1">
        <v>19495.11</v>
      </c>
      <c r="W40" s="1">
        <v>18610.25</v>
      </c>
      <c r="X40" s="1">
        <v>18445.590000000004</v>
      </c>
      <c r="Y40" s="1">
        <v>14992.119999999999</v>
      </c>
      <c r="Z40" t="s">
        <v>499</v>
      </c>
      <c r="AC40" t="str">
        <f>VLOOKUP(A40,'Administrative Fees'!A:B,2,FALSE)</f>
        <v>MELBOURNE VLG - BREVARD CO.</v>
      </c>
    </row>
    <row r="41" spans="1:29" x14ac:dyDescent="0.55000000000000004">
      <c r="A41" t="str">
        <f>VLOOKUP(B41,[1]jurisdictions!$E$1:$F$65536,2,FALSE)</f>
        <v>DS150010</v>
      </c>
      <c r="B41" t="s">
        <v>39</v>
      </c>
      <c r="C41" s="1">
        <v>2356730.8300000005</v>
      </c>
      <c r="D41" s="1">
        <v>2833939.3100000005</v>
      </c>
      <c r="E41" s="1">
        <v>2916453.05</v>
      </c>
      <c r="F41" s="1">
        <v>3047633.2600000002</v>
      </c>
      <c r="G41" s="1">
        <v>3354020.07</v>
      </c>
      <c r="H41" s="1">
        <v>3576548.2600000007</v>
      </c>
      <c r="I41" s="1">
        <v>3667278.94</v>
      </c>
      <c r="J41" s="1">
        <v>4210583.0300000012</v>
      </c>
      <c r="K41" s="1">
        <v>3876288.7699999996</v>
      </c>
      <c r="L41" s="1">
        <v>3665548.2600000002</v>
      </c>
      <c r="M41" s="1">
        <v>3506676.21</v>
      </c>
      <c r="N41" s="1">
        <v>3344870.58</v>
      </c>
      <c r="O41" s="1">
        <v>3031178.6800000006</v>
      </c>
      <c r="P41" s="1">
        <v>2967938.7300000004</v>
      </c>
      <c r="Q41" s="1">
        <v>2799007.0999999996</v>
      </c>
      <c r="R41" s="1">
        <v>2568456.86</v>
      </c>
      <c r="S41" s="1">
        <v>2639101.2999999998</v>
      </c>
      <c r="T41" s="1">
        <v>2550710.75</v>
      </c>
      <c r="U41" s="1">
        <v>2609630.9</v>
      </c>
      <c r="V41" s="1">
        <v>2556164.6</v>
      </c>
      <c r="W41" s="1">
        <v>2637910.1100000003</v>
      </c>
      <c r="X41" s="1">
        <v>2832227.21</v>
      </c>
      <c r="Y41" s="1">
        <v>2909190.46</v>
      </c>
      <c r="Z41" t="s">
        <v>499</v>
      </c>
      <c r="AC41" t="str">
        <f>VLOOKUP(A41,'Administrative Fees'!A:B,2,FALSE)</f>
        <v>PALM BAY - BREVARD CO.</v>
      </c>
    </row>
    <row r="42" spans="1:29" x14ac:dyDescent="0.55000000000000004">
      <c r="A42" t="str">
        <f>VLOOKUP(B42,[1]jurisdictions!$E$1:$F$65536,2,FALSE)</f>
        <v>DS150011</v>
      </c>
      <c r="B42" t="s">
        <v>40</v>
      </c>
      <c r="C42" s="1">
        <v>8347.56</v>
      </c>
      <c r="D42" s="1">
        <v>17398.659999999996</v>
      </c>
      <c r="E42" s="1">
        <v>30404.509999999991</v>
      </c>
      <c r="F42" s="1">
        <v>38448.85</v>
      </c>
      <c r="G42" s="1">
        <v>31153.819999999996</v>
      </c>
      <c r="H42" s="1">
        <v>35664.019999999997</v>
      </c>
      <c r="I42" s="1">
        <v>39622.400000000009</v>
      </c>
      <c r="J42" s="1">
        <v>47598.740000000005</v>
      </c>
      <c r="K42" s="1">
        <v>42397.94000000001</v>
      </c>
      <c r="L42" s="1">
        <v>40347.689999999995</v>
      </c>
      <c r="M42" s="1">
        <v>40674.330000000009</v>
      </c>
      <c r="N42" s="1">
        <v>39771.369999999995</v>
      </c>
      <c r="O42" s="1">
        <v>33255.469999999994</v>
      </c>
      <c r="P42" s="1">
        <v>34107.399999999994</v>
      </c>
      <c r="Q42" s="1">
        <v>35939.379999999997</v>
      </c>
      <c r="R42" s="1">
        <v>32824</v>
      </c>
      <c r="S42" s="1">
        <v>37734.75</v>
      </c>
      <c r="T42" s="1">
        <v>42689.739999999991</v>
      </c>
      <c r="U42" s="1">
        <v>62626.44000000001</v>
      </c>
      <c r="V42" s="1">
        <v>48530.210000000006</v>
      </c>
      <c r="W42" s="1">
        <v>53539.459999999992</v>
      </c>
      <c r="X42" s="1">
        <v>51679.869999999995</v>
      </c>
      <c r="Y42" s="1">
        <v>42204.160000000003</v>
      </c>
      <c r="Z42" t="s">
        <v>499</v>
      </c>
      <c r="AC42" t="str">
        <f>VLOOKUP(A42,'Administrative Fees'!A:B,2,FALSE)</f>
        <v>PALM SHORES - BREVARD CO.</v>
      </c>
    </row>
    <row r="43" spans="1:29" x14ac:dyDescent="0.55000000000000004">
      <c r="A43" t="str">
        <f>VLOOKUP(B43,[1]jurisdictions!$E$1:$F$65536,2,FALSE)</f>
        <v>DS150012</v>
      </c>
      <c r="B43" t="s">
        <v>41</v>
      </c>
      <c r="C43" s="1">
        <v>770942.57000000007</v>
      </c>
      <c r="D43" s="1">
        <v>1067480.3600000001</v>
      </c>
      <c r="E43" s="1">
        <v>1006594.4599999997</v>
      </c>
      <c r="F43" s="1">
        <v>1050773.4999999995</v>
      </c>
      <c r="G43" s="1">
        <v>1162463.2899999993</v>
      </c>
      <c r="H43" s="1">
        <v>1256483.9600000002</v>
      </c>
      <c r="I43" s="1">
        <v>1220615.29</v>
      </c>
      <c r="J43" s="1">
        <v>1453424.0100000002</v>
      </c>
      <c r="K43" s="1">
        <v>1279283.3099999998</v>
      </c>
      <c r="L43" s="1">
        <v>1201837.8599999996</v>
      </c>
      <c r="M43" s="1">
        <v>1145599.9000000004</v>
      </c>
      <c r="N43" s="1">
        <v>1111440.3400000001</v>
      </c>
      <c r="O43" s="1">
        <v>1009604.0700000001</v>
      </c>
      <c r="P43" s="1">
        <v>988562.39999999979</v>
      </c>
      <c r="Q43" s="1">
        <v>960896.06999999983</v>
      </c>
      <c r="R43" s="1">
        <v>880384.40999999992</v>
      </c>
      <c r="S43" s="1">
        <v>932974.25</v>
      </c>
      <c r="T43" s="1">
        <v>904991.02</v>
      </c>
      <c r="U43" s="1">
        <v>928964.94000000006</v>
      </c>
      <c r="V43" s="1">
        <v>961125.3899999999</v>
      </c>
      <c r="W43" s="1">
        <v>1001143.81</v>
      </c>
      <c r="X43" s="1">
        <v>1066735.8999999999</v>
      </c>
      <c r="Y43" s="1">
        <v>1069664.27</v>
      </c>
      <c r="Z43" t="s">
        <v>499</v>
      </c>
      <c r="AC43" t="str">
        <f>VLOOKUP(A43,'Administrative Fees'!A:B,2,FALSE)</f>
        <v>ROCKLEDGE - BREVARD CO.</v>
      </c>
    </row>
    <row r="44" spans="1:29" x14ac:dyDescent="0.55000000000000004">
      <c r="A44" t="str">
        <f>VLOOKUP(B44,[1]jurisdictions!$E$1:$F$65536,2,FALSE)</f>
        <v>DS150013</v>
      </c>
      <c r="B44" t="s">
        <v>42</v>
      </c>
      <c r="C44" s="1">
        <v>331846.84999999992</v>
      </c>
      <c r="D44" s="1">
        <v>420274.76</v>
      </c>
      <c r="E44" s="1">
        <v>414238.12000000011</v>
      </c>
      <c r="F44" s="1">
        <v>417243.61999999994</v>
      </c>
      <c r="G44" s="1">
        <v>437607.54999999993</v>
      </c>
      <c r="H44" s="1">
        <v>459426.17000000004</v>
      </c>
      <c r="I44" s="1">
        <v>474245.60000000003</v>
      </c>
      <c r="J44" s="1">
        <v>586329.12999999989</v>
      </c>
      <c r="K44" s="1">
        <v>519526.93999999994</v>
      </c>
      <c r="L44" s="1">
        <v>505835.03999999986</v>
      </c>
      <c r="M44" s="1">
        <v>497723.62000000005</v>
      </c>
      <c r="N44" s="1">
        <v>496086.28999999992</v>
      </c>
      <c r="O44" s="1">
        <v>455312.19999999995</v>
      </c>
      <c r="P44" s="1">
        <v>433255.89</v>
      </c>
      <c r="Q44" s="1">
        <v>408601.38</v>
      </c>
      <c r="R44" s="1">
        <v>375648.03</v>
      </c>
      <c r="S44" s="1">
        <v>394046.36</v>
      </c>
      <c r="T44" s="1">
        <v>386252.41000000003</v>
      </c>
      <c r="U44" s="1">
        <v>397901.51</v>
      </c>
      <c r="V44" s="1">
        <v>373216.99000000005</v>
      </c>
      <c r="W44" s="1">
        <v>386764.94999999995</v>
      </c>
      <c r="X44" s="1">
        <v>414877.78</v>
      </c>
      <c r="Y44" s="1">
        <v>472381.39</v>
      </c>
      <c r="Z44" t="s">
        <v>499</v>
      </c>
      <c r="AC44" t="str">
        <f>VLOOKUP(A44,'Administrative Fees'!A:B,2,FALSE)</f>
        <v>SATELLITE BCH - BREVARD CO.</v>
      </c>
    </row>
    <row r="45" spans="1:29" x14ac:dyDescent="0.55000000000000004">
      <c r="A45" t="str">
        <f>VLOOKUP(B45,[1]jurisdictions!$E$1:$F$65536,2,FALSE)</f>
        <v>DS150014</v>
      </c>
      <c r="B45" t="s">
        <v>43</v>
      </c>
      <c r="C45" s="1">
        <v>1403069.14</v>
      </c>
      <c r="D45" s="1">
        <v>1672618.0199999998</v>
      </c>
      <c r="E45" s="1">
        <v>1676185.1299999997</v>
      </c>
      <c r="F45" s="1">
        <v>1707904.6199999996</v>
      </c>
      <c r="G45" s="1">
        <v>1816971.0599999996</v>
      </c>
      <c r="H45" s="1">
        <v>1892252.0399999998</v>
      </c>
      <c r="I45" s="1">
        <v>1921850.2899999996</v>
      </c>
      <c r="J45" s="1">
        <v>2149339.4099999997</v>
      </c>
      <c r="K45" s="1">
        <v>1995373.1999999997</v>
      </c>
      <c r="L45" s="1">
        <v>1871604.5000000002</v>
      </c>
      <c r="M45" s="1">
        <v>1804983.2200000007</v>
      </c>
      <c r="N45" s="1">
        <v>1746031.05</v>
      </c>
      <c r="O45" s="1">
        <v>1544799.3699999999</v>
      </c>
      <c r="P45" s="1">
        <v>1435376.7</v>
      </c>
      <c r="Q45" s="1">
        <v>1352884.48</v>
      </c>
      <c r="R45" s="1">
        <v>1233315.3500000001</v>
      </c>
      <c r="S45" s="1">
        <v>1336649.3600000001</v>
      </c>
      <c r="T45" s="1">
        <v>1296388.0099999998</v>
      </c>
      <c r="U45" s="1">
        <v>1269135.5899999999</v>
      </c>
      <c r="V45" s="1">
        <v>1272225.29</v>
      </c>
      <c r="W45" s="1">
        <v>1316919.4299999997</v>
      </c>
      <c r="X45" s="1">
        <v>1410987.75</v>
      </c>
      <c r="Y45" s="1">
        <v>1447235.2100000004</v>
      </c>
      <c r="Z45" t="s">
        <v>499</v>
      </c>
      <c r="AC45" t="str">
        <f>VLOOKUP(A45,'Administrative Fees'!A:B,2,FALSE)</f>
        <v>TITUSVILLE - BREVARD CO.</v>
      </c>
    </row>
    <row r="46" spans="1:29" x14ac:dyDescent="0.55000000000000004">
      <c r="A46" t="str">
        <f>VLOOKUP(B46,[1]jurisdictions!$E$1:$F$65536,2,FALSE)</f>
        <v>DS150015</v>
      </c>
      <c r="B46" t="s">
        <v>44</v>
      </c>
      <c r="C46" s="1">
        <v>511878.90000000008</v>
      </c>
      <c r="D46" s="1">
        <v>586026.33000000007</v>
      </c>
      <c r="E46" s="1">
        <v>597387.82999999996</v>
      </c>
      <c r="F46" s="1">
        <v>637977.86000000022</v>
      </c>
      <c r="G46" s="1">
        <v>716905.40000000014</v>
      </c>
      <c r="H46" s="1">
        <v>776183.08000000007</v>
      </c>
      <c r="I46" s="1">
        <v>805904.87999999977</v>
      </c>
      <c r="J46" s="1">
        <v>945325.07999999984</v>
      </c>
      <c r="K46" s="1">
        <v>892163.55000000016</v>
      </c>
      <c r="L46" s="1">
        <v>837068.49999999965</v>
      </c>
      <c r="M46" s="1">
        <v>820043.7799999998</v>
      </c>
      <c r="N46" s="1">
        <v>818392.19000000006</v>
      </c>
      <c r="O46" s="1">
        <v>791985.7</v>
      </c>
      <c r="P46" s="1">
        <v>761601.34</v>
      </c>
      <c r="Q46" s="1">
        <v>717664.55</v>
      </c>
      <c r="R46" s="1">
        <v>657038.71</v>
      </c>
      <c r="S46" s="1">
        <v>676741.08</v>
      </c>
      <c r="T46" s="1">
        <v>670745.52999999991</v>
      </c>
      <c r="U46" s="1">
        <v>696163.71</v>
      </c>
      <c r="V46" s="1">
        <v>666639.82999999996</v>
      </c>
      <c r="W46" s="1">
        <v>705077.95</v>
      </c>
      <c r="X46" s="1">
        <v>735131.25</v>
      </c>
      <c r="Y46" s="1">
        <v>674823.40999999992</v>
      </c>
      <c r="Z46" t="s">
        <v>499</v>
      </c>
      <c r="AC46" t="str">
        <f>VLOOKUP(A46,'Administrative Fees'!A:B,2,FALSE)</f>
        <v>WEST MELBOURNE - BREVARD CO.</v>
      </c>
    </row>
    <row r="47" spans="1:29" x14ac:dyDescent="0.55000000000000004">
      <c r="A47" t="str">
        <f>VLOOKUP(B47,[1]jurisdictions!$E$1:$F$65536,2,FALSE)</f>
        <v>DS150016</v>
      </c>
      <c r="B47" t="s">
        <v>484</v>
      </c>
      <c r="C47" s="1"/>
      <c r="D47" s="1"/>
      <c r="E47" s="1"/>
      <c r="F47" s="1"/>
      <c r="G47" s="1"/>
      <c r="H47" s="1"/>
      <c r="I47" s="1">
        <v>53558.000000000007</v>
      </c>
      <c r="J47" s="1">
        <v>136272.80000000002</v>
      </c>
      <c r="K47" s="1">
        <v>146013.81000000006</v>
      </c>
      <c r="L47" s="1">
        <v>138904.78000000006</v>
      </c>
      <c r="M47" s="1">
        <v>139489.66999999998</v>
      </c>
      <c r="N47" s="1">
        <v>131762.68</v>
      </c>
      <c r="O47" s="1">
        <v>122755.66000000003</v>
      </c>
      <c r="P47" s="1">
        <v>118673.44000000002</v>
      </c>
      <c r="Q47" s="1">
        <v>115840.99</v>
      </c>
      <c r="R47" s="1">
        <v>111995</v>
      </c>
      <c r="S47" s="1">
        <v>109662.87000000001</v>
      </c>
      <c r="T47" s="1">
        <v>110727.94</v>
      </c>
      <c r="U47" s="1">
        <v>118820.73999999999</v>
      </c>
      <c r="V47" s="1">
        <v>117262.08000000005</v>
      </c>
      <c r="W47" s="1">
        <v>118231.13999999998</v>
      </c>
      <c r="X47" s="1">
        <v>126032.62</v>
      </c>
      <c r="Y47" s="1">
        <v>128826.48000000001</v>
      </c>
      <c r="Z47" t="s">
        <v>499</v>
      </c>
      <c r="AC47" t="str">
        <f>VLOOKUP(A47,'Administrative Fees'!A:B,2,FALSE)</f>
        <v>GRANT-VALKARIA - BREVARD CO.</v>
      </c>
    </row>
    <row r="48" spans="1:29" x14ac:dyDescent="0.55000000000000004">
      <c r="A48" t="str">
        <f>VLOOKUP(B48,[1]jurisdictions!$E$1:$F$65536,2,FALSE)</f>
        <v>DS151000</v>
      </c>
      <c r="B48" t="s">
        <v>45</v>
      </c>
      <c r="C48" s="1">
        <v>1743008.1300000006</v>
      </c>
      <c r="D48" s="1">
        <v>2223958.2299999991</v>
      </c>
      <c r="E48" s="1">
        <v>2239760.8299999991</v>
      </c>
      <c r="F48" s="1">
        <v>5979223.7400000021</v>
      </c>
      <c r="G48" s="1">
        <v>9061984.1100000013</v>
      </c>
      <c r="H48" s="1">
        <v>9512519.910000002</v>
      </c>
      <c r="I48" s="1">
        <v>9580558.1200000048</v>
      </c>
      <c r="J48" s="1">
        <v>8506403.9700000025</v>
      </c>
      <c r="K48" s="1">
        <v>8205589.1800000025</v>
      </c>
      <c r="L48" s="1">
        <v>7677628.8000000017</v>
      </c>
      <c r="M48" s="1">
        <v>7880348.9700000016</v>
      </c>
      <c r="N48" s="1">
        <v>8141244.8400000008</v>
      </c>
      <c r="O48" s="1">
        <v>7722352.7199999997</v>
      </c>
      <c r="P48" s="1">
        <v>7336356.3499999996</v>
      </c>
      <c r="Q48" s="1">
        <v>6934180.8299999991</v>
      </c>
      <c r="R48" s="1">
        <v>6309349.6900000004</v>
      </c>
      <c r="S48" s="1">
        <v>6602629.9699999997</v>
      </c>
      <c r="T48" s="1">
        <v>6440371.0500000007</v>
      </c>
      <c r="U48" s="1">
        <v>6496670.4200000018</v>
      </c>
      <c r="V48" s="1">
        <v>6397116.1600000001</v>
      </c>
      <c r="W48" s="1">
        <v>6518414.5</v>
      </c>
      <c r="X48" s="1">
        <v>7249130.4500000011</v>
      </c>
      <c r="Y48" s="1">
        <v>7968009.5099999998</v>
      </c>
      <c r="Z48" t="s">
        <v>499</v>
      </c>
      <c r="AC48" t="str">
        <f>VLOOKUP(A48,'Administrative Fees'!A:B,2,FALSE)</f>
        <v>BREVARD UNINCORP AREA - BREVARD CO.</v>
      </c>
    </row>
    <row r="49" spans="1:29" x14ac:dyDescent="0.55000000000000004">
      <c r="A49" t="str">
        <f>VLOOKUP(B49,[1]jurisdictions!$E$1:$F$65536,2,FALSE)</f>
        <v>DS160001</v>
      </c>
      <c r="B49" t="s">
        <v>46</v>
      </c>
      <c r="C49" s="1">
        <v>1964446.3499999999</v>
      </c>
      <c r="D49" s="1">
        <v>2091804.9100000004</v>
      </c>
      <c r="E49" s="1">
        <v>2083912.9899999998</v>
      </c>
      <c r="F49" s="1">
        <v>2165954.8800000004</v>
      </c>
      <c r="G49" s="1">
        <v>2279380.0100000007</v>
      </c>
      <c r="H49" s="1">
        <v>2264155.7999999993</v>
      </c>
      <c r="I49" s="1">
        <v>2341191.5599999996</v>
      </c>
      <c r="J49" s="1">
        <v>2701826.0999999992</v>
      </c>
      <c r="K49" s="1">
        <v>2477907.7300000004</v>
      </c>
      <c r="L49" s="1">
        <v>2382184.1599999992</v>
      </c>
      <c r="M49" s="1">
        <v>2322391.5200000009</v>
      </c>
      <c r="N49" s="1">
        <v>2332002.06</v>
      </c>
      <c r="O49" s="1">
        <v>2201541.9300000002</v>
      </c>
      <c r="P49" s="1">
        <v>2280631.7999999998</v>
      </c>
      <c r="Q49" s="1">
        <v>2092405.58</v>
      </c>
      <c r="R49" s="1">
        <v>2007732.1</v>
      </c>
      <c r="S49" s="1">
        <v>2030364.37</v>
      </c>
      <c r="T49" s="1">
        <v>1816806.34</v>
      </c>
      <c r="U49" s="1">
        <v>1666818.1300000004</v>
      </c>
      <c r="V49" s="1">
        <v>1548510.23</v>
      </c>
      <c r="W49" s="1">
        <v>1563986.7100000002</v>
      </c>
      <c r="X49" s="1">
        <v>1619119.78</v>
      </c>
      <c r="Y49" s="1">
        <v>1572836.7</v>
      </c>
      <c r="Z49" t="s">
        <v>500</v>
      </c>
      <c r="AC49" t="str">
        <f>VLOOKUP(A49,'Administrative Fees'!A:B,2,FALSE)</f>
        <v>COCONUT CREEK - BROWARD CO.</v>
      </c>
    </row>
    <row r="50" spans="1:29" x14ac:dyDescent="0.55000000000000004">
      <c r="A50" t="str">
        <f>VLOOKUP(B50,[1]jurisdictions!$E$1:$F$65536,2,FALSE)</f>
        <v>DS160002</v>
      </c>
      <c r="B50" t="s">
        <v>47</v>
      </c>
      <c r="C50" s="1">
        <v>985750.66999999969</v>
      </c>
      <c r="D50" s="1">
        <v>1148994.5199999998</v>
      </c>
      <c r="E50" s="1">
        <v>1110357.42</v>
      </c>
      <c r="F50" s="1">
        <v>1110533.0999999994</v>
      </c>
      <c r="G50" s="1">
        <v>1183677.96</v>
      </c>
      <c r="H50" s="1">
        <v>1174891.43</v>
      </c>
      <c r="I50" s="1">
        <v>1233007.2800000005</v>
      </c>
      <c r="J50" s="1">
        <v>1428163.1400000001</v>
      </c>
      <c r="K50" s="1">
        <v>1307357.5100000005</v>
      </c>
      <c r="L50" s="1">
        <v>1238624.8800000001</v>
      </c>
      <c r="M50" s="1">
        <v>1230732.8799999999</v>
      </c>
      <c r="N50" s="1">
        <v>1214472.3299999998</v>
      </c>
      <c r="O50" s="1">
        <v>1239242.5899999999</v>
      </c>
      <c r="P50" s="1">
        <v>1205975.02</v>
      </c>
      <c r="Q50" s="1">
        <v>1088783.52</v>
      </c>
      <c r="R50" s="1">
        <v>980581.11999999988</v>
      </c>
      <c r="S50" s="1">
        <v>1005825.8600000001</v>
      </c>
      <c r="T50" s="1">
        <v>932280.72</v>
      </c>
      <c r="U50" s="1">
        <v>832235.96</v>
      </c>
      <c r="V50" s="1">
        <v>794851.49</v>
      </c>
      <c r="W50" s="1">
        <v>767906.31</v>
      </c>
      <c r="X50" s="1">
        <v>820443.1</v>
      </c>
      <c r="Y50" s="1">
        <v>783403.98</v>
      </c>
      <c r="Z50" t="s">
        <v>500</v>
      </c>
      <c r="AC50" t="str">
        <f>VLOOKUP(A50,'Administrative Fees'!A:B,2,FALSE)</f>
        <v>COOPER CITY - BROWARD CO.</v>
      </c>
    </row>
    <row r="51" spans="1:29" x14ac:dyDescent="0.55000000000000004">
      <c r="A51" t="str">
        <f>VLOOKUP(B51,[1]jurisdictions!$E$1:$F$65536,2,FALSE)</f>
        <v>DS160003</v>
      </c>
      <c r="B51" t="s">
        <v>48</v>
      </c>
      <c r="C51" s="1">
        <v>5417058.9299999997</v>
      </c>
      <c r="D51" s="1">
        <v>6132379.2600000026</v>
      </c>
      <c r="E51" s="1">
        <v>5880383.8900000006</v>
      </c>
      <c r="F51" s="1">
        <v>5801791.7900000019</v>
      </c>
      <c r="G51" s="1">
        <v>6012110.1399999997</v>
      </c>
      <c r="H51" s="1">
        <v>5830526.0099999998</v>
      </c>
      <c r="I51" s="1">
        <v>6056075.9300000006</v>
      </c>
      <c r="J51" s="1">
        <v>6858899.8299999991</v>
      </c>
      <c r="K51" s="1">
        <v>6191103.7500000009</v>
      </c>
      <c r="L51" s="1">
        <v>5722394.3300000019</v>
      </c>
      <c r="M51" s="1">
        <v>5489923.9300000034</v>
      </c>
      <c r="N51" s="1">
        <v>5335568.33</v>
      </c>
      <c r="O51" s="1">
        <v>4885438.1799999988</v>
      </c>
      <c r="P51" s="1">
        <v>4667886.3</v>
      </c>
      <c r="Q51" s="1">
        <v>4173890.71</v>
      </c>
      <c r="R51" s="1">
        <v>3739409.6100000008</v>
      </c>
      <c r="S51" s="1">
        <v>3615131.37</v>
      </c>
      <c r="T51" s="1">
        <v>3241584.6300000008</v>
      </c>
      <c r="U51" s="1">
        <v>3130516.06</v>
      </c>
      <c r="V51" s="1">
        <v>3258595.11</v>
      </c>
      <c r="W51" s="1">
        <v>3159216.9899999998</v>
      </c>
      <c r="X51" s="1">
        <v>3464618.1999999997</v>
      </c>
      <c r="Y51" s="1">
        <v>3419101.4499999993</v>
      </c>
      <c r="Z51" t="s">
        <v>500</v>
      </c>
      <c r="AC51" t="str">
        <f>VLOOKUP(A51,'Administrative Fees'!A:B,2,FALSE)</f>
        <v>CORAL SPRGS - BROWARD CO.</v>
      </c>
    </row>
    <row r="52" spans="1:29" x14ac:dyDescent="0.55000000000000004">
      <c r="A52" t="str">
        <f>VLOOKUP(B52,[1]jurisdictions!$E$1:$F$65536,2,FALSE)</f>
        <v>DS160004</v>
      </c>
      <c r="B52" t="s">
        <v>49</v>
      </c>
      <c r="C52" s="1">
        <v>1213179.1100000003</v>
      </c>
      <c r="D52" s="1">
        <v>1404866.39</v>
      </c>
      <c r="E52" s="1">
        <v>1274428.9399999997</v>
      </c>
      <c r="F52" s="1">
        <v>1422763.84</v>
      </c>
      <c r="G52" s="1">
        <v>1449384.2900000003</v>
      </c>
      <c r="H52" s="1">
        <v>1427404.2199999997</v>
      </c>
      <c r="I52" s="1">
        <v>1488109.3300000003</v>
      </c>
      <c r="J52" s="1">
        <v>1631659.9700000002</v>
      </c>
      <c r="K52" s="1">
        <v>1500025.7200000004</v>
      </c>
      <c r="L52" s="1">
        <v>1327399.0599999996</v>
      </c>
      <c r="M52" s="1">
        <v>1238306.2000000002</v>
      </c>
      <c r="N52" s="1">
        <v>1322907.7699999998</v>
      </c>
      <c r="O52" s="1">
        <v>1219898.8699999999</v>
      </c>
      <c r="P52" s="1">
        <v>1228038.08</v>
      </c>
      <c r="Q52" s="1">
        <v>1175017.0699999998</v>
      </c>
      <c r="R52" s="1">
        <v>1163191.8599999999</v>
      </c>
      <c r="S52" s="1">
        <v>1060831.82</v>
      </c>
      <c r="T52" s="1">
        <v>969002.76</v>
      </c>
      <c r="U52" s="1">
        <v>944780.16</v>
      </c>
      <c r="V52" s="1">
        <v>1022611.51</v>
      </c>
      <c r="W52" s="1">
        <v>1006950.5099999998</v>
      </c>
      <c r="X52" s="1">
        <v>1128065.4100000001</v>
      </c>
      <c r="Y52" s="1">
        <v>1125369.4300000002</v>
      </c>
      <c r="Z52" t="s">
        <v>500</v>
      </c>
      <c r="AC52" t="str">
        <f>VLOOKUP(A52,'Administrative Fees'!A:B,2,FALSE)</f>
        <v>DANIA BCH - BROWARD CO.</v>
      </c>
    </row>
    <row r="53" spans="1:29" x14ac:dyDescent="0.55000000000000004">
      <c r="A53" t="str">
        <f>VLOOKUP(B53,[1]jurisdictions!$E$1:$F$65536,2,FALSE)</f>
        <v>DS160005</v>
      </c>
      <c r="B53" t="s">
        <v>50</v>
      </c>
      <c r="C53" s="1">
        <v>3366582.6900000004</v>
      </c>
      <c r="D53" s="1">
        <v>4023710.6300000004</v>
      </c>
      <c r="E53" s="1">
        <v>3882375.2700000009</v>
      </c>
      <c r="F53" s="1">
        <v>3954466.7100000023</v>
      </c>
      <c r="G53" s="1">
        <v>4177417.0300000012</v>
      </c>
      <c r="H53" s="1">
        <v>4246812.57</v>
      </c>
      <c r="I53" s="1">
        <v>4424435.2699999986</v>
      </c>
      <c r="J53" s="1">
        <v>4959548.6199999982</v>
      </c>
      <c r="K53" s="1">
        <v>4504464.1399999997</v>
      </c>
      <c r="L53" s="1">
        <v>4241304.950000002</v>
      </c>
      <c r="M53" s="1">
        <v>4143464.3400000008</v>
      </c>
      <c r="N53" s="1">
        <v>3937750.46</v>
      </c>
      <c r="O53" s="1">
        <v>3769874.4300000006</v>
      </c>
      <c r="P53" s="1">
        <v>3919242.2299999995</v>
      </c>
      <c r="Q53" s="1">
        <v>3443476.8999999994</v>
      </c>
      <c r="R53" s="1">
        <v>3726124.63</v>
      </c>
      <c r="S53" s="1">
        <v>3221505.7299999995</v>
      </c>
      <c r="T53" s="1">
        <v>3050545.3199999994</v>
      </c>
      <c r="U53" s="1">
        <v>2908354.33</v>
      </c>
      <c r="V53" s="1">
        <v>2807370.8099999996</v>
      </c>
      <c r="W53" s="1">
        <v>2925460.48</v>
      </c>
      <c r="X53" s="1">
        <v>3095602.1500000004</v>
      </c>
      <c r="Y53" s="1">
        <v>2855244.3000000003</v>
      </c>
      <c r="Z53" t="s">
        <v>500</v>
      </c>
      <c r="AC53" t="str">
        <f>VLOOKUP(A53,'Administrative Fees'!A:B,2,FALSE)</f>
        <v>DAVIE - BROWARD CO.</v>
      </c>
    </row>
    <row r="54" spans="1:29" x14ac:dyDescent="0.55000000000000004">
      <c r="A54" t="str">
        <f>VLOOKUP(B54,[1]jurisdictions!$E$1:$F$65536,2,FALSE)</f>
        <v>DS160006</v>
      </c>
      <c r="B54" t="s">
        <v>51</v>
      </c>
      <c r="C54" s="1">
        <v>1482558.1900000002</v>
      </c>
      <c r="D54" s="1">
        <v>3295320.9699999993</v>
      </c>
      <c r="E54" s="1">
        <v>4303655.5600000024</v>
      </c>
      <c r="F54" s="1">
        <v>4387992.4700000025</v>
      </c>
      <c r="G54" s="1">
        <v>4858987.2900000028</v>
      </c>
      <c r="H54" s="1">
        <v>5149757.1900000004</v>
      </c>
      <c r="I54" s="1">
        <v>5370830.0900000008</v>
      </c>
      <c r="J54" s="1">
        <v>5935803.370000001</v>
      </c>
      <c r="K54" s="1">
        <v>4464683.21</v>
      </c>
      <c r="L54" s="1">
        <v>3972237.8200000008</v>
      </c>
      <c r="M54" s="1">
        <v>3907082.2200000016</v>
      </c>
      <c r="N54" s="1">
        <v>3588024.66</v>
      </c>
      <c r="O54" s="1">
        <v>3339822.8400000003</v>
      </c>
      <c r="P54" s="1">
        <v>2764156.1399999997</v>
      </c>
      <c r="Q54" s="1">
        <v>2185811.19</v>
      </c>
      <c r="R54" s="1">
        <v>1954598.26</v>
      </c>
      <c r="S54" s="1">
        <v>2102644.75</v>
      </c>
      <c r="T54" s="1">
        <v>1828349.01</v>
      </c>
      <c r="U54" s="1">
        <v>1826592.8999999994</v>
      </c>
      <c r="V54" s="1">
        <v>2224793.5199999996</v>
      </c>
      <c r="W54" s="1">
        <v>2620356.7799999998</v>
      </c>
      <c r="X54" s="1">
        <v>2946760.9700000007</v>
      </c>
      <c r="Y54" s="1">
        <v>2856001.0300000003</v>
      </c>
      <c r="Z54" t="s">
        <v>500</v>
      </c>
      <c r="AC54" t="str">
        <f>VLOOKUP(A54,'Administrative Fees'!A:B,2,FALSE)</f>
        <v>DEERFIELD BCH - BROWARD CO.</v>
      </c>
    </row>
    <row r="55" spans="1:29" x14ac:dyDescent="0.55000000000000004">
      <c r="A55" t="str">
        <f>VLOOKUP(B55,[1]jurisdictions!$E$1:$F$65536,2,FALSE)</f>
        <v>DS160007</v>
      </c>
      <c r="B55" t="s">
        <v>52</v>
      </c>
      <c r="C55" s="1">
        <v>15404090.380000001</v>
      </c>
      <c r="D55" s="1">
        <v>18150229.850000009</v>
      </c>
      <c r="E55" s="1">
        <v>16443011.090000007</v>
      </c>
      <c r="F55" s="1">
        <v>15025426.960000003</v>
      </c>
      <c r="G55" s="1">
        <v>15065080.449999996</v>
      </c>
      <c r="H55" s="1">
        <v>14478234.359999996</v>
      </c>
      <c r="I55" s="1">
        <v>14883458.380000006</v>
      </c>
      <c r="J55" s="1">
        <v>15823911.450000001</v>
      </c>
      <c r="K55" s="1">
        <v>14199979.540000001</v>
      </c>
      <c r="L55" s="1">
        <v>13599164.709999999</v>
      </c>
      <c r="M55" s="1">
        <v>13863083.780000009</v>
      </c>
      <c r="N55" s="1">
        <v>13107872.369999997</v>
      </c>
      <c r="O55" s="1">
        <v>12341960.460000001</v>
      </c>
      <c r="P55" s="1">
        <v>12052794.059999999</v>
      </c>
      <c r="Q55" s="1">
        <v>11681495.050000003</v>
      </c>
      <c r="R55" s="1">
        <v>11034902.439999999</v>
      </c>
      <c r="S55" s="1">
        <v>12054788.939999998</v>
      </c>
      <c r="T55" s="1">
        <v>11521693.1</v>
      </c>
      <c r="U55" s="1">
        <v>11113089.359999999</v>
      </c>
      <c r="V55" s="1">
        <v>10941395.640000001</v>
      </c>
      <c r="W55" s="1">
        <v>10771597.91</v>
      </c>
      <c r="X55" s="1">
        <v>11553962.07</v>
      </c>
      <c r="Y55" s="1">
        <v>11581561.909999998</v>
      </c>
      <c r="Z55" t="s">
        <v>500</v>
      </c>
      <c r="AC55" t="str">
        <f>VLOOKUP(A55,'Administrative Fees'!A:B,2,FALSE)</f>
        <v>FORT LAUDERDALE - BROWARD CO.</v>
      </c>
    </row>
    <row r="56" spans="1:29" x14ac:dyDescent="0.55000000000000004">
      <c r="A56" t="str">
        <f>VLOOKUP(B56,[1]jurisdictions!$E$1:$F$65536,2,FALSE)</f>
        <v>DS160008</v>
      </c>
      <c r="B56" t="s">
        <v>53</v>
      </c>
      <c r="C56" s="1">
        <v>1545958.9399999995</v>
      </c>
      <c r="D56" s="1">
        <v>1673281.2400000002</v>
      </c>
      <c r="E56" s="1">
        <v>1479612.1400000001</v>
      </c>
      <c r="F56" s="1">
        <v>1537637.4200000002</v>
      </c>
      <c r="G56" s="1">
        <v>1771570.6899999997</v>
      </c>
      <c r="H56" s="1">
        <v>1740034.65</v>
      </c>
      <c r="I56" s="1">
        <v>1861876.8599999999</v>
      </c>
      <c r="J56" s="1">
        <v>2004544.9900000005</v>
      </c>
      <c r="K56" s="1">
        <v>1839269.0500000005</v>
      </c>
      <c r="L56" s="1">
        <v>1754091.1699999995</v>
      </c>
      <c r="M56" s="1">
        <v>1705186.3399999999</v>
      </c>
      <c r="N56" s="1">
        <v>1690885.1800000002</v>
      </c>
      <c r="O56" s="1">
        <v>1523768.5999999999</v>
      </c>
      <c r="P56" s="1">
        <v>1488785.81</v>
      </c>
      <c r="Q56" s="1">
        <v>1363480.5400000003</v>
      </c>
      <c r="R56" s="1">
        <v>1282051.7200000002</v>
      </c>
      <c r="S56" s="1">
        <v>1274073.67</v>
      </c>
      <c r="T56" s="1">
        <v>1216080.2700000003</v>
      </c>
      <c r="U56" s="1">
        <v>1170293.05</v>
      </c>
      <c r="V56" s="1">
        <v>1145951.58</v>
      </c>
      <c r="W56" s="1">
        <v>1175799.1499999999</v>
      </c>
      <c r="X56" s="1">
        <v>1267095.31</v>
      </c>
      <c r="Y56" s="1">
        <v>1247221.2399999998</v>
      </c>
      <c r="Z56" t="s">
        <v>500</v>
      </c>
      <c r="AC56" t="str">
        <f>VLOOKUP(A56,'Administrative Fees'!A:B,2,FALSE)</f>
        <v>HALLANDALE - BROWARD CO.</v>
      </c>
    </row>
    <row r="57" spans="1:29" x14ac:dyDescent="0.55000000000000004">
      <c r="A57" t="str">
        <f>VLOOKUP(B57,[1]jurisdictions!$E$1:$F$65536,2,FALSE)</f>
        <v>DS160009</v>
      </c>
      <c r="B57" t="s">
        <v>54</v>
      </c>
      <c r="C57" s="1">
        <v>26111.189999999995</v>
      </c>
      <c r="D57" s="1">
        <v>23744.45</v>
      </c>
      <c r="E57" s="1">
        <v>15967.429999999998</v>
      </c>
      <c r="F57" s="1">
        <v>17499.890000000007</v>
      </c>
      <c r="G57" s="1">
        <v>18591.120000000006</v>
      </c>
      <c r="H57" s="1">
        <v>17728.509999999998</v>
      </c>
      <c r="I57" s="1">
        <v>21822.839999999993</v>
      </c>
      <c r="J57" s="1">
        <v>24792.430000000004</v>
      </c>
      <c r="K57" s="1">
        <v>34356.119999999988</v>
      </c>
      <c r="L57" s="1">
        <v>32153.570000000003</v>
      </c>
      <c r="M57" s="1">
        <v>34018.83</v>
      </c>
      <c r="N57" s="1">
        <v>33337.11</v>
      </c>
      <c r="O57" s="1">
        <v>32963.17</v>
      </c>
      <c r="P57" s="1">
        <v>38936.92</v>
      </c>
      <c r="Q57" s="1">
        <v>41878.039999999994</v>
      </c>
      <c r="R57" s="1">
        <v>40632.280000000006</v>
      </c>
      <c r="S57" s="1">
        <v>40425.51</v>
      </c>
      <c r="T57" s="1">
        <v>39979.120000000003</v>
      </c>
      <c r="U57" s="1">
        <v>40113.810000000012</v>
      </c>
      <c r="V57" s="1">
        <v>34623.490000000005</v>
      </c>
      <c r="W57" s="1">
        <v>29082.129999999997</v>
      </c>
      <c r="X57" s="1">
        <v>34283.109999999993</v>
      </c>
      <c r="Y57" s="1">
        <v>27589.880000000005</v>
      </c>
      <c r="Z57" t="s">
        <v>500</v>
      </c>
      <c r="AC57" t="str">
        <f>VLOOKUP(A57,'Administrative Fees'!A:B,2,FALSE)</f>
        <v>HILLSBORO BCH - BROWARD CO.</v>
      </c>
    </row>
    <row r="58" spans="1:29" x14ac:dyDescent="0.55000000000000004">
      <c r="A58" t="str">
        <f>VLOOKUP(B58,[1]jurisdictions!$E$1:$F$65536,2,FALSE)</f>
        <v>DS160010</v>
      </c>
      <c r="B58" t="s">
        <v>55</v>
      </c>
      <c r="C58" s="1">
        <v>7246579.6799999978</v>
      </c>
      <c r="D58" s="1">
        <v>8515101.3700000029</v>
      </c>
      <c r="E58" s="1">
        <v>8270011.9100000048</v>
      </c>
      <c r="F58" s="1">
        <v>7521015.4000000022</v>
      </c>
      <c r="G58" s="1">
        <v>7820980.7200000016</v>
      </c>
      <c r="H58" s="1">
        <v>7773749.3600000003</v>
      </c>
      <c r="I58" s="1">
        <v>7767907.4899999974</v>
      </c>
      <c r="J58" s="1">
        <v>8604155.8900000006</v>
      </c>
      <c r="K58" s="1">
        <v>7677974.0400000056</v>
      </c>
      <c r="L58" s="1">
        <v>7128727.990000003</v>
      </c>
      <c r="M58" s="1">
        <v>6886132.8800000027</v>
      </c>
      <c r="N58" s="1">
        <v>6537268.0800000001</v>
      </c>
      <c r="O58" s="1">
        <v>5976195.1100000013</v>
      </c>
      <c r="P58" s="1">
        <v>5718277.3800000008</v>
      </c>
      <c r="Q58" s="1">
        <v>5322691.84</v>
      </c>
      <c r="R58" s="1">
        <v>5049873.6899999995</v>
      </c>
      <c r="S58" s="1">
        <v>5113955.8</v>
      </c>
      <c r="T58" s="1">
        <v>4789309.9799999995</v>
      </c>
      <c r="U58" s="1">
        <v>4725563.6000000006</v>
      </c>
      <c r="V58" s="1">
        <v>4557723.41</v>
      </c>
      <c r="W58" s="1">
        <v>4617182.4799999986</v>
      </c>
      <c r="X58" s="1">
        <v>5362246.72</v>
      </c>
      <c r="Y58" s="1">
        <v>5392127.8200000003</v>
      </c>
      <c r="Z58" t="s">
        <v>500</v>
      </c>
      <c r="AC58" t="str">
        <f>VLOOKUP(A58,'Administrative Fees'!A:B,2,FALSE)</f>
        <v>HOLLYWOOD - BROWARD CO.</v>
      </c>
    </row>
    <row r="59" spans="1:29" x14ac:dyDescent="0.55000000000000004">
      <c r="A59" t="str">
        <f>VLOOKUP(B59,[1]jurisdictions!$E$1:$F$65536,2,FALSE)</f>
        <v>DS160011</v>
      </c>
      <c r="B59" t="s">
        <v>56</v>
      </c>
      <c r="C59" s="1">
        <v>1198787.2400000005</v>
      </c>
      <c r="D59" s="1">
        <v>1221791.0299999996</v>
      </c>
      <c r="E59" s="1">
        <v>1159388.0399999998</v>
      </c>
      <c r="F59" s="1">
        <v>1223233.5099999998</v>
      </c>
      <c r="G59" s="1">
        <v>1365378.8199999994</v>
      </c>
      <c r="H59" s="1">
        <v>1369393.5799999998</v>
      </c>
      <c r="I59" s="1">
        <v>1390201.0499999996</v>
      </c>
      <c r="J59" s="1">
        <v>1530210.1600000004</v>
      </c>
      <c r="K59" s="1">
        <v>1267568.8299999998</v>
      </c>
      <c r="L59" s="1">
        <v>1169048.6099999996</v>
      </c>
      <c r="M59" s="1">
        <v>1126253.3900000001</v>
      </c>
      <c r="N59" s="1">
        <v>977747.18</v>
      </c>
      <c r="O59" s="1">
        <v>854370.19</v>
      </c>
      <c r="P59" s="1">
        <v>855421.99999999977</v>
      </c>
      <c r="Q59" s="1">
        <v>774614.71</v>
      </c>
      <c r="R59" s="1">
        <v>747829.35</v>
      </c>
      <c r="S59" s="1">
        <v>672160.80999999994</v>
      </c>
      <c r="T59" s="1">
        <v>624764.08000000019</v>
      </c>
      <c r="U59" s="1">
        <v>589265.2200000002</v>
      </c>
      <c r="V59" s="1">
        <v>671403.38</v>
      </c>
      <c r="W59" s="1">
        <v>746657.7</v>
      </c>
      <c r="X59" s="1">
        <v>792106.05</v>
      </c>
      <c r="Y59" s="1">
        <v>771398.66999999993</v>
      </c>
      <c r="Z59" t="s">
        <v>500</v>
      </c>
      <c r="AC59" t="str">
        <f>VLOOKUP(A59,'Administrative Fees'!A:B,2,FALSE)</f>
        <v>LAUDERDALE LAKES - BROWARD CO.</v>
      </c>
    </row>
    <row r="60" spans="1:29" x14ac:dyDescent="0.55000000000000004">
      <c r="A60" t="str">
        <f>VLOOKUP(B60,[1]jurisdictions!$E$1:$F$65536,2,FALSE)</f>
        <v>DS160012</v>
      </c>
      <c r="B60" t="s">
        <v>57</v>
      </c>
      <c r="C60" s="1">
        <v>322174.18999999989</v>
      </c>
      <c r="D60" s="1">
        <v>379283.08</v>
      </c>
      <c r="E60" s="1">
        <v>380825.76</v>
      </c>
      <c r="F60" s="1">
        <v>364392.79</v>
      </c>
      <c r="G60" s="1">
        <v>357463.28000000009</v>
      </c>
      <c r="H60" s="1">
        <v>351546.99000000005</v>
      </c>
      <c r="I60" s="1">
        <v>356037.2</v>
      </c>
      <c r="J60" s="1">
        <v>428662.61000000004</v>
      </c>
      <c r="K60" s="1">
        <v>373297.16</v>
      </c>
      <c r="L60" s="1">
        <v>327416.03999999998</v>
      </c>
      <c r="M60" s="1">
        <v>376027.06000000006</v>
      </c>
      <c r="N60" s="1">
        <v>385085.35000000003</v>
      </c>
      <c r="O60" s="1">
        <v>352912.88999999996</v>
      </c>
      <c r="P60" s="1">
        <v>358007.14000000007</v>
      </c>
      <c r="Q60" s="1">
        <v>330081.21999999997</v>
      </c>
      <c r="R60" s="1">
        <v>402288.42</v>
      </c>
      <c r="S60" s="1">
        <v>314413.14999999991</v>
      </c>
      <c r="T60" s="1">
        <v>314115.65999999997</v>
      </c>
      <c r="U60" s="1">
        <v>320265.28000000003</v>
      </c>
      <c r="V60" s="1">
        <v>292519.09000000003</v>
      </c>
      <c r="W60" s="1">
        <v>307800.12</v>
      </c>
      <c r="X60" s="1">
        <v>316688.42999999993</v>
      </c>
      <c r="Y60" s="1">
        <v>292574.25999999995</v>
      </c>
      <c r="Z60" t="s">
        <v>500</v>
      </c>
      <c r="AC60" t="str">
        <f>VLOOKUP(A60,'Administrative Fees'!A:B,2,FALSE)</f>
        <v>LAUDERDALE-BY-THE-SEA - BROWARD CO.</v>
      </c>
    </row>
    <row r="61" spans="1:29" x14ac:dyDescent="0.55000000000000004">
      <c r="A61" t="str">
        <f>VLOOKUP(B61,[1]jurisdictions!$E$1:$F$65536,2,FALSE)</f>
        <v>DS160013</v>
      </c>
      <c r="B61" t="s">
        <v>58</v>
      </c>
      <c r="C61" s="1">
        <v>1697198.4400000002</v>
      </c>
      <c r="D61" s="1">
        <v>1999502.0600000005</v>
      </c>
      <c r="E61" s="1">
        <v>2078193.6300000004</v>
      </c>
      <c r="F61" s="1">
        <v>2149521.1300000013</v>
      </c>
      <c r="G61" s="1">
        <v>2452246.3500000006</v>
      </c>
      <c r="H61" s="1">
        <v>2602043.66</v>
      </c>
      <c r="I61" s="1">
        <v>2706921.4199999995</v>
      </c>
      <c r="J61" s="1">
        <v>3098758.4199999995</v>
      </c>
      <c r="K61" s="1">
        <v>2910267.4899999998</v>
      </c>
      <c r="L61" s="1">
        <v>2443811.5499999993</v>
      </c>
      <c r="M61" s="1">
        <v>2191511.8199999998</v>
      </c>
      <c r="N61" s="1">
        <v>1964143.42</v>
      </c>
      <c r="O61" s="1">
        <v>1765044.76</v>
      </c>
      <c r="P61" s="1">
        <v>1739129.7399999995</v>
      </c>
      <c r="Q61" s="1">
        <v>1591280.9599999995</v>
      </c>
      <c r="R61" s="1">
        <v>1472849.09</v>
      </c>
      <c r="S61" s="1">
        <v>1458431.3199999998</v>
      </c>
      <c r="T61" s="1">
        <v>1355814.77</v>
      </c>
      <c r="U61" s="1">
        <v>1309586.7600000002</v>
      </c>
      <c r="V61" s="1">
        <v>1332485.3999999999</v>
      </c>
      <c r="W61" s="1">
        <v>1314504.0300000003</v>
      </c>
      <c r="X61" s="1">
        <v>1368296.79</v>
      </c>
      <c r="Y61" s="1">
        <v>1246932.3700000001</v>
      </c>
      <c r="Z61" t="s">
        <v>500</v>
      </c>
      <c r="AC61" t="str">
        <f>VLOOKUP(A61,'Administrative Fees'!A:B,2,FALSE)</f>
        <v>LAUDERHILL - BROWARD CO.</v>
      </c>
    </row>
    <row r="62" spans="1:29" x14ac:dyDescent="0.55000000000000004">
      <c r="A62" t="str">
        <f>VLOOKUP(B62,[1]jurisdictions!$E$1:$F$65536,2,FALSE)</f>
        <v>DS160014</v>
      </c>
      <c r="B62" t="s">
        <v>59</v>
      </c>
      <c r="C62" s="1">
        <v>221.95000000000005</v>
      </c>
      <c r="D62" s="1">
        <v>853.36</v>
      </c>
      <c r="E62" s="1">
        <v>86.559999999999988</v>
      </c>
      <c r="F62" s="1">
        <v>181.94999999999996</v>
      </c>
      <c r="G62" s="1">
        <v>240.32999999999996</v>
      </c>
      <c r="H62" s="1">
        <v>233.71999999999994</v>
      </c>
      <c r="I62" s="1">
        <v>249.27999999999994</v>
      </c>
      <c r="J62" s="1">
        <v>273.08000000000004</v>
      </c>
      <c r="K62" s="1">
        <v>284.81000000000006</v>
      </c>
      <c r="L62" s="1">
        <v>184.21999999999991</v>
      </c>
      <c r="M62" s="1">
        <v>178.70999999999995</v>
      </c>
      <c r="N62" s="1">
        <v>174.42000000000002</v>
      </c>
      <c r="O62" s="1">
        <v>151.79999999999998</v>
      </c>
      <c r="P62" s="1">
        <v>436.83000000000015</v>
      </c>
      <c r="Q62" s="1">
        <v>87.16</v>
      </c>
      <c r="R62" s="1">
        <v>70.44</v>
      </c>
      <c r="S62" s="1">
        <v>227.09</v>
      </c>
      <c r="T62" s="1">
        <v>641.16999999999996</v>
      </c>
      <c r="U62" s="1">
        <v>1220.9099999999999</v>
      </c>
      <c r="V62" s="1">
        <v>2432.5</v>
      </c>
      <c r="W62" s="1">
        <v>3069.5700000000006</v>
      </c>
      <c r="X62" s="1">
        <v>4138.22</v>
      </c>
      <c r="Y62" s="1">
        <v>458.61999999999995</v>
      </c>
      <c r="Z62" t="s">
        <v>500</v>
      </c>
      <c r="AC62" t="str">
        <f>VLOOKUP(A62,'Administrative Fees'!A:B,2,FALSE)</f>
        <v>LAZY LAKE - BROWARD CO.</v>
      </c>
    </row>
    <row r="63" spans="1:29" x14ac:dyDescent="0.55000000000000004">
      <c r="A63" t="str">
        <f>VLOOKUP(B63,[1]jurisdictions!$E$1:$F$65536,2,FALSE)</f>
        <v>DS160015</v>
      </c>
      <c r="B63" t="s">
        <v>60</v>
      </c>
      <c r="C63" s="1">
        <v>536281.77</v>
      </c>
      <c r="D63" s="1">
        <v>563739.52</v>
      </c>
      <c r="E63" s="1">
        <v>530538.43999999983</v>
      </c>
      <c r="F63" s="1">
        <v>519164.11</v>
      </c>
      <c r="G63" s="1">
        <v>532143.88000000012</v>
      </c>
      <c r="H63" s="1">
        <v>525309.55999999971</v>
      </c>
      <c r="I63" s="1">
        <v>517439.87999999995</v>
      </c>
      <c r="J63" s="1">
        <v>606827.29999999993</v>
      </c>
      <c r="K63" s="1">
        <v>704903.45000000019</v>
      </c>
      <c r="L63" s="1">
        <v>676424.92000000016</v>
      </c>
      <c r="M63" s="1">
        <v>677032.29</v>
      </c>
      <c r="N63" s="1">
        <v>724597.65</v>
      </c>
      <c r="O63" s="1">
        <v>630568.60999999987</v>
      </c>
      <c r="P63" s="1">
        <v>680270.7300000001</v>
      </c>
      <c r="Q63" s="1">
        <v>699272.70000000007</v>
      </c>
      <c r="R63" s="1">
        <v>656154.27</v>
      </c>
      <c r="S63" s="1">
        <v>680095.69</v>
      </c>
      <c r="T63" s="1">
        <v>652772.35</v>
      </c>
      <c r="U63" s="1">
        <v>638376.68999999994</v>
      </c>
      <c r="V63" s="1">
        <v>567054.89999999991</v>
      </c>
      <c r="W63" s="1">
        <v>542824.04</v>
      </c>
      <c r="X63" s="1">
        <v>597804.15</v>
      </c>
      <c r="Y63" s="1">
        <v>579139.01</v>
      </c>
      <c r="Z63" t="s">
        <v>500</v>
      </c>
      <c r="AC63" t="str">
        <f>VLOOKUP(A63,'Administrative Fees'!A:B,2,FALSE)</f>
        <v>LIGHTHOUSE POINT - BROWARD CO.</v>
      </c>
    </row>
    <row r="64" spans="1:29" x14ac:dyDescent="0.55000000000000004">
      <c r="A64" t="str">
        <f>VLOOKUP(B64,[1]jurisdictions!$E$1:$F$65536,2,FALSE)</f>
        <v>DS160016</v>
      </c>
      <c r="B64" t="s">
        <v>61</v>
      </c>
      <c r="C64" s="1">
        <v>2104922.2499999995</v>
      </c>
      <c r="D64" s="1">
        <v>2392138.8800000004</v>
      </c>
      <c r="E64" s="1">
        <v>2360641.7599999998</v>
      </c>
      <c r="F64" s="1">
        <v>2449317.6399999997</v>
      </c>
      <c r="G64" s="1">
        <v>2523049.8199999994</v>
      </c>
      <c r="H64" s="1">
        <v>2439912.2600000007</v>
      </c>
      <c r="I64" s="1">
        <v>2520692.4300000011</v>
      </c>
      <c r="J64" s="1">
        <v>2786499.07</v>
      </c>
      <c r="K64" s="1">
        <v>2472942.4399999995</v>
      </c>
      <c r="L64" s="1">
        <v>2343131.8900000011</v>
      </c>
      <c r="M64" s="1">
        <v>2242801.7899999996</v>
      </c>
      <c r="N64" s="1">
        <v>2291233.37</v>
      </c>
      <c r="O64" s="1">
        <v>1967028.21</v>
      </c>
      <c r="P64" s="1">
        <v>1902720.2</v>
      </c>
      <c r="Q64" s="1">
        <v>1806347.4899999998</v>
      </c>
      <c r="R64" s="1">
        <v>1852752.0600000003</v>
      </c>
      <c r="S64" s="1">
        <v>1838339.5899999996</v>
      </c>
      <c r="T64" s="1">
        <v>1534205.4200000002</v>
      </c>
      <c r="U64" s="1">
        <v>1483351.5499999998</v>
      </c>
      <c r="V64" s="1">
        <v>1567416.7899999998</v>
      </c>
      <c r="W64" s="1">
        <v>1606060.2899999996</v>
      </c>
      <c r="X64" s="1">
        <v>1809220.69</v>
      </c>
      <c r="Y64" s="1">
        <v>1704490.8500000003</v>
      </c>
      <c r="Z64" t="s">
        <v>500</v>
      </c>
      <c r="AC64" t="str">
        <f>VLOOKUP(A64,'Administrative Fees'!A:B,2,FALSE)</f>
        <v>MARGATE - BROWARD CO.</v>
      </c>
    </row>
    <row r="65" spans="1:29" x14ac:dyDescent="0.55000000000000004">
      <c r="A65" t="str">
        <f>VLOOKUP(B65,[1]jurisdictions!$E$1:$F$65536,2,FALSE)</f>
        <v>DS160017</v>
      </c>
      <c r="B65" t="s">
        <v>62</v>
      </c>
      <c r="C65" s="1">
        <v>3276779.1499999994</v>
      </c>
      <c r="D65" s="1">
        <v>4002428.1999999997</v>
      </c>
      <c r="E65" s="1">
        <v>4277193.2000000011</v>
      </c>
      <c r="F65" s="1">
        <v>4659268.0400000019</v>
      </c>
      <c r="G65" s="1">
        <v>5420451.5799999982</v>
      </c>
      <c r="H65" s="1">
        <v>5394017.0700000012</v>
      </c>
      <c r="I65" s="1">
        <v>5557596.0900000017</v>
      </c>
      <c r="J65" s="1">
        <v>6177335.1199999992</v>
      </c>
      <c r="K65" s="1">
        <v>5593401.5599999987</v>
      </c>
      <c r="L65" s="1">
        <v>5451008.3500000015</v>
      </c>
      <c r="M65" s="1">
        <v>5242859.9100000011</v>
      </c>
      <c r="N65" s="1">
        <v>5348743.6500000004</v>
      </c>
      <c r="O65" s="1">
        <v>5021369.1899999995</v>
      </c>
      <c r="P65" s="1">
        <v>5011935.33</v>
      </c>
      <c r="Q65" s="1">
        <v>4629846.8499999996</v>
      </c>
      <c r="R65" s="1">
        <v>4361260.8600000003</v>
      </c>
      <c r="S65" s="1">
        <v>4400988.26</v>
      </c>
      <c r="T65" s="1">
        <v>3944284.4999999991</v>
      </c>
      <c r="U65" s="1">
        <v>3683332.0899999994</v>
      </c>
      <c r="V65" s="1">
        <v>3516912.8899999997</v>
      </c>
      <c r="W65" s="1">
        <v>3703363.69</v>
      </c>
      <c r="X65" s="1">
        <v>3945115.7099999995</v>
      </c>
      <c r="Y65" s="1">
        <v>3715460.7699999996</v>
      </c>
      <c r="Z65" t="s">
        <v>500</v>
      </c>
      <c r="AC65" t="str">
        <f>VLOOKUP(A65,'Administrative Fees'!A:B,2,FALSE)</f>
        <v>MIRAMAR - BROWARD CO.</v>
      </c>
    </row>
    <row r="66" spans="1:29" x14ac:dyDescent="0.55000000000000004">
      <c r="A66" t="str">
        <f>VLOOKUP(B66,[1]jurisdictions!$E$1:$F$65536,2,FALSE)</f>
        <v>DS160018</v>
      </c>
      <c r="B66" t="s">
        <v>63</v>
      </c>
      <c r="C66" s="1">
        <v>1135260.6399999999</v>
      </c>
      <c r="D66" s="1">
        <v>1248241.6999999995</v>
      </c>
      <c r="E66" s="1">
        <v>1208855.33</v>
      </c>
      <c r="F66" s="1">
        <v>1362198.8399999999</v>
      </c>
      <c r="G66" s="1">
        <v>1511083.0899999999</v>
      </c>
      <c r="H66" s="1">
        <v>1564654.0399999998</v>
      </c>
      <c r="I66" s="1">
        <v>1530353.2100000002</v>
      </c>
      <c r="J66" s="1">
        <v>1645007.3999999997</v>
      </c>
      <c r="K66" s="1">
        <v>1416043.7899999998</v>
      </c>
      <c r="L66" s="1">
        <v>1370852.77</v>
      </c>
      <c r="M66" s="1">
        <v>1272501.7199999995</v>
      </c>
      <c r="N66" s="1">
        <v>1150778.29</v>
      </c>
      <c r="O66" s="1">
        <v>1066051.8500000001</v>
      </c>
      <c r="P66" s="1">
        <v>1050375.22</v>
      </c>
      <c r="Q66" s="1">
        <v>970629.8600000001</v>
      </c>
      <c r="R66" s="1">
        <v>862275.66999999993</v>
      </c>
      <c r="S66" s="1">
        <v>849609.38</v>
      </c>
      <c r="T66" s="1">
        <v>738119.25</v>
      </c>
      <c r="U66" s="1">
        <v>700095.29999999981</v>
      </c>
      <c r="V66" s="1">
        <v>748798.74</v>
      </c>
      <c r="W66" s="1">
        <v>714021.90999999992</v>
      </c>
      <c r="X66" s="1">
        <v>748518.87000000011</v>
      </c>
      <c r="Y66" s="1">
        <v>683870.15999999992</v>
      </c>
      <c r="Z66" t="s">
        <v>500</v>
      </c>
      <c r="AC66" t="str">
        <f>VLOOKUP(A66,'Administrative Fees'!A:B,2,FALSE)</f>
        <v>NORTH LAUDERDALE - BROWARD CO.</v>
      </c>
    </row>
    <row r="67" spans="1:29" x14ac:dyDescent="0.55000000000000004">
      <c r="A67" t="str">
        <f>VLOOKUP(B67,[1]jurisdictions!$E$1:$F$65536,2,FALSE)</f>
        <v>DS160019</v>
      </c>
      <c r="B67" t="s">
        <v>64</v>
      </c>
      <c r="C67" s="1">
        <v>1767382.1199999999</v>
      </c>
      <c r="D67" s="1">
        <v>2063580.3699999996</v>
      </c>
      <c r="E67" s="1">
        <v>1989252.5699999998</v>
      </c>
      <c r="F67" s="1">
        <v>2010044.1300000004</v>
      </c>
      <c r="G67" s="1">
        <v>2164273.2099999995</v>
      </c>
      <c r="H67" s="1">
        <v>2192403.9299999992</v>
      </c>
      <c r="I67" s="1">
        <v>2195544.540000001</v>
      </c>
      <c r="J67" s="1">
        <v>2609714.8199999994</v>
      </c>
      <c r="K67" s="1">
        <v>2272932.06</v>
      </c>
      <c r="L67" s="1">
        <v>2045719.5100000007</v>
      </c>
      <c r="M67" s="1">
        <v>1966207.71</v>
      </c>
      <c r="N67" s="1">
        <v>1831630.3099999998</v>
      </c>
      <c r="O67" s="1">
        <v>1641406.82</v>
      </c>
      <c r="P67" s="1">
        <v>1669863.88</v>
      </c>
      <c r="Q67" s="1">
        <v>1527379.8000000003</v>
      </c>
      <c r="R67" s="1">
        <v>1611524.6899999997</v>
      </c>
      <c r="S67" s="1">
        <v>1421347.64</v>
      </c>
      <c r="T67" s="1">
        <v>1350932.8099999998</v>
      </c>
      <c r="U67" s="1">
        <v>1348067.9300000002</v>
      </c>
      <c r="V67" s="1">
        <v>1488868.94</v>
      </c>
      <c r="W67" s="1">
        <v>1310818.17</v>
      </c>
      <c r="X67" s="1">
        <v>1386311.0700000003</v>
      </c>
      <c r="Y67" s="1">
        <v>1315844.28</v>
      </c>
      <c r="Z67" t="s">
        <v>500</v>
      </c>
      <c r="AC67" t="str">
        <f>VLOOKUP(A67,'Administrative Fees'!A:B,2,FALSE)</f>
        <v>OAKLAND PARK - BROWARD CO.</v>
      </c>
    </row>
    <row r="68" spans="1:29" x14ac:dyDescent="0.55000000000000004">
      <c r="A68" t="str">
        <f>VLOOKUP(B68,[1]jurisdictions!$E$1:$F$65536,2,FALSE)</f>
        <v>DS160020</v>
      </c>
      <c r="B68" t="s">
        <v>65</v>
      </c>
      <c r="C68" s="1">
        <v>617918.38000000012</v>
      </c>
      <c r="D68" s="1">
        <v>816867.25000000023</v>
      </c>
      <c r="E68" s="1">
        <v>824450.49999999988</v>
      </c>
      <c r="F68" s="1">
        <v>857663.30999999994</v>
      </c>
      <c r="G68" s="1">
        <v>912711.73</v>
      </c>
      <c r="H68" s="1">
        <v>954714.12999999989</v>
      </c>
      <c r="I68" s="1">
        <v>1059479.0800000003</v>
      </c>
      <c r="J68" s="1">
        <v>1292350.5399999996</v>
      </c>
      <c r="K68" s="1">
        <v>1194549.4199999997</v>
      </c>
      <c r="L68" s="1">
        <v>1119599.57</v>
      </c>
      <c r="M68" s="1">
        <v>1091522.6899999997</v>
      </c>
      <c r="N68" s="1">
        <v>1113962.69</v>
      </c>
      <c r="O68" s="1">
        <v>1050808.4600000002</v>
      </c>
      <c r="P68" s="1">
        <v>1050204.79</v>
      </c>
      <c r="Q68" s="1">
        <v>1001848.54</v>
      </c>
      <c r="R68" s="1">
        <v>951807.17000000016</v>
      </c>
      <c r="S68" s="1">
        <v>1062001.75</v>
      </c>
      <c r="T68" s="1">
        <v>1010965.1300000001</v>
      </c>
      <c r="U68" s="1">
        <v>1034735.7299999999</v>
      </c>
      <c r="V68" s="1">
        <v>1039892.11</v>
      </c>
      <c r="W68" s="1">
        <v>1165295.05</v>
      </c>
      <c r="X68" s="1">
        <v>1319283.3700000001</v>
      </c>
      <c r="Y68" s="1">
        <v>1368600.73</v>
      </c>
      <c r="Z68" t="s">
        <v>500</v>
      </c>
      <c r="AC68" t="str">
        <f>VLOOKUP(A68,'Administrative Fees'!A:B,2,FALSE)</f>
        <v>PARKLAND - BROWARD CO.</v>
      </c>
    </row>
    <row r="69" spans="1:29" x14ac:dyDescent="0.55000000000000004">
      <c r="A69" t="str">
        <f>VLOOKUP(B69,[1]jurisdictions!$E$1:$F$65536,2,FALSE)</f>
        <v>DS160021</v>
      </c>
      <c r="B69" t="s">
        <v>66</v>
      </c>
      <c r="C69" s="1">
        <v>303792.73000000004</v>
      </c>
      <c r="D69" s="1">
        <v>344747.22999999992</v>
      </c>
      <c r="E69" s="1">
        <v>324435.96999999997</v>
      </c>
      <c r="F69" s="1">
        <v>352924.26000000018</v>
      </c>
      <c r="G69" s="1">
        <v>346533.56999999995</v>
      </c>
      <c r="H69" s="1">
        <v>307754.36999999994</v>
      </c>
      <c r="I69" s="1">
        <v>317850.31000000017</v>
      </c>
      <c r="J69" s="1">
        <v>333263.22999999981</v>
      </c>
      <c r="K69" s="1">
        <v>307192.60000000003</v>
      </c>
      <c r="L69" s="1">
        <v>282401.08999999991</v>
      </c>
      <c r="M69" s="1">
        <v>261337.9499999999</v>
      </c>
      <c r="N69" s="1">
        <v>226676.83999999997</v>
      </c>
      <c r="O69" s="1">
        <v>215392.52000000002</v>
      </c>
      <c r="P69" s="1">
        <v>274662.64</v>
      </c>
      <c r="Q69" s="1">
        <v>301381.31999999995</v>
      </c>
      <c r="R69" s="1">
        <v>357555.12999999995</v>
      </c>
      <c r="S69" s="1">
        <v>214713.36000000004</v>
      </c>
      <c r="T69" s="1">
        <v>161403.49000000002</v>
      </c>
      <c r="U69" s="1">
        <v>157333.16999999998</v>
      </c>
      <c r="V69" s="1">
        <v>137597.24000000002</v>
      </c>
      <c r="W69" s="1">
        <v>134789.92000000001</v>
      </c>
      <c r="X69" s="1">
        <v>141729.34000000003</v>
      </c>
      <c r="Y69" s="1">
        <v>127939.84</v>
      </c>
      <c r="Z69" t="s">
        <v>500</v>
      </c>
      <c r="AC69" t="str">
        <f>VLOOKUP(A69,'Administrative Fees'!A:B,2,FALSE)</f>
        <v>PEMBROKE PARK - BROWARD CO.</v>
      </c>
    </row>
    <row r="70" spans="1:29" x14ac:dyDescent="0.55000000000000004">
      <c r="A70" t="str">
        <f>VLOOKUP(B70,[1]jurisdictions!$E$1:$F$65536,2,FALSE)</f>
        <v>DS160022</v>
      </c>
      <c r="B70" t="s">
        <v>67</v>
      </c>
      <c r="C70" s="1">
        <v>5920769.4300000006</v>
      </c>
      <c r="D70" s="1">
        <v>7681976.3500000015</v>
      </c>
      <c r="E70" s="1">
        <v>6475492.3700000001</v>
      </c>
      <c r="F70" s="1">
        <v>6575345.7600000007</v>
      </c>
      <c r="G70" s="1">
        <v>7118028.9200000018</v>
      </c>
      <c r="H70" s="1">
        <v>7056287.7600000007</v>
      </c>
      <c r="I70" s="1">
        <v>7307818.6700000018</v>
      </c>
      <c r="J70" s="1">
        <v>8451660.8000000026</v>
      </c>
      <c r="K70" s="1">
        <v>7815059.0500000035</v>
      </c>
      <c r="L70" s="1">
        <v>7335247.1999999993</v>
      </c>
      <c r="M70" s="1">
        <v>7588550.7400000002</v>
      </c>
      <c r="N70" s="1">
        <v>7640053.7599999998</v>
      </c>
      <c r="O70" s="1">
        <v>6498987.9400000004</v>
      </c>
      <c r="P70" s="1">
        <v>6265079.2299999995</v>
      </c>
      <c r="Q70" s="1">
        <v>5659624.2699999996</v>
      </c>
      <c r="R70" s="1">
        <v>5241173.1499999994</v>
      </c>
      <c r="S70" s="1">
        <v>5183830.9700000007</v>
      </c>
      <c r="T70" s="1">
        <v>4683769.5299999993</v>
      </c>
      <c r="U70" s="1">
        <v>4394228.6500000004</v>
      </c>
      <c r="V70" s="1">
        <v>4351883.0599999996</v>
      </c>
      <c r="W70" s="1">
        <v>4525091.1899999995</v>
      </c>
      <c r="X70" s="1">
        <v>4827559</v>
      </c>
      <c r="Y70" s="1">
        <v>4668582.7300000004</v>
      </c>
      <c r="Z70" t="s">
        <v>500</v>
      </c>
      <c r="AC70" t="str">
        <f>VLOOKUP(A70,'Administrative Fees'!A:B,2,FALSE)</f>
        <v>PEMBROKE PINES - BROWARD CO.</v>
      </c>
    </row>
    <row r="71" spans="1:29" x14ac:dyDescent="0.55000000000000004">
      <c r="A71" t="str">
        <f>VLOOKUP(B71,[1]jurisdictions!$E$1:$F$65536,2,FALSE)</f>
        <v>DS160023</v>
      </c>
      <c r="B71" t="s">
        <v>68</v>
      </c>
      <c r="C71" s="1">
        <v>4795882.9399999995</v>
      </c>
      <c r="D71" s="1">
        <v>5469217.2700000005</v>
      </c>
      <c r="E71" s="1">
        <v>5239028.2300000032</v>
      </c>
      <c r="F71" s="1">
        <v>5257018.2699999996</v>
      </c>
      <c r="G71" s="1">
        <v>5469097.0200000033</v>
      </c>
      <c r="H71" s="1">
        <v>5519184.4500000002</v>
      </c>
      <c r="I71" s="1">
        <v>5553495.8899999987</v>
      </c>
      <c r="J71" s="1">
        <v>6256902.459999999</v>
      </c>
      <c r="K71" s="1">
        <v>5667674.4599999981</v>
      </c>
      <c r="L71" s="1">
        <v>5273153.709999999</v>
      </c>
      <c r="M71" s="1">
        <v>5095559.1999999993</v>
      </c>
      <c r="N71" s="1">
        <v>4832292.88</v>
      </c>
      <c r="O71" s="1">
        <v>4520066.5900000008</v>
      </c>
      <c r="P71" s="1">
        <v>4366682.51</v>
      </c>
      <c r="Q71" s="1">
        <v>3983747.2499999991</v>
      </c>
      <c r="R71" s="1">
        <v>3637591</v>
      </c>
      <c r="S71" s="1">
        <v>3496173.5499999993</v>
      </c>
      <c r="T71" s="1">
        <v>3320076.3699999996</v>
      </c>
      <c r="U71" s="1">
        <v>3114732.72</v>
      </c>
      <c r="V71" s="1">
        <v>3013114.52</v>
      </c>
      <c r="W71" s="1">
        <v>3122680.88</v>
      </c>
      <c r="X71" s="1">
        <v>3268060.13</v>
      </c>
      <c r="Y71" s="1">
        <v>3169341.37</v>
      </c>
      <c r="Z71" t="s">
        <v>500</v>
      </c>
      <c r="AC71" t="str">
        <f>VLOOKUP(A71,'Administrative Fees'!A:B,2,FALSE)</f>
        <v>PLANTATION - BROWARD CO.</v>
      </c>
    </row>
    <row r="72" spans="1:29" x14ac:dyDescent="0.55000000000000004">
      <c r="A72" t="str">
        <f>VLOOKUP(B72,[1]jurisdictions!$E$1:$F$65536,2,FALSE)</f>
        <v>DS160024</v>
      </c>
      <c r="B72" t="s">
        <v>69</v>
      </c>
      <c r="C72" s="1">
        <v>5801956.0599999996</v>
      </c>
      <c r="D72" s="1">
        <v>5662774.8100000005</v>
      </c>
      <c r="E72" s="1">
        <v>5420933.2199999997</v>
      </c>
      <c r="F72" s="1">
        <v>5087730.990000003</v>
      </c>
      <c r="G72" s="1">
        <v>5248957</v>
      </c>
      <c r="H72" s="1">
        <v>5179873.1300000018</v>
      </c>
      <c r="I72" s="1">
        <v>5340497.7599999988</v>
      </c>
      <c r="J72" s="1">
        <v>5867250.0699999994</v>
      </c>
      <c r="K72" s="1">
        <v>5976018.7000000011</v>
      </c>
      <c r="L72" s="1">
        <v>5707030.3999999985</v>
      </c>
      <c r="M72" s="1">
        <v>5815313.9200000018</v>
      </c>
      <c r="N72" s="1">
        <v>5543078.4299999997</v>
      </c>
      <c r="O72" s="1">
        <v>5297120.04</v>
      </c>
      <c r="P72" s="1">
        <v>5477989.2100000009</v>
      </c>
      <c r="Q72" s="1">
        <v>5730941.5300000003</v>
      </c>
      <c r="R72" s="1">
        <v>5278711.669999999</v>
      </c>
      <c r="S72" s="1">
        <v>5253877.7699999996</v>
      </c>
      <c r="T72" s="1">
        <v>4990282.6400000006</v>
      </c>
      <c r="U72" s="1">
        <v>4928421.5399999991</v>
      </c>
      <c r="V72" s="1">
        <v>4261775.67</v>
      </c>
      <c r="W72" s="1">
        <v>3876504.6799999997</v>
      </c>
      <c r="X72" s="1">
        <v>4225953.3899999997</v>
      </c>
      <c r="Y72" s="1">
        <v>4225567.6099999994</v>
      </c>
      <c r="Z72" t="s">
        <v>500</v>
      </c>
      <c r="AC72" t="str">
        <f>VLOOKUP(A72,'Administrative Fees'!A:B,2,FALSE)</f>
        <v>POMPANO BCH - BROWARD CO.</v>
      </c>
    </row>
    <row r="73" spans="1:29" x14ac:dyDescent="0.55000000000000004">
      <c r="A73" t="str">
        <f>VLOOKUP(B73,[1]jurisdictions!$E$1:$F$65536,2,FALSE)</f>
        <v>DS160025</v>
      </c>
      <c r="B73" t="s">
        <v>70</v>
      </c>
      <c r="C73" s="1">
        <v>32070.040000000008</v>
      </c>
      <c r="D73" s="1">
        <v>37515.73000000001</v>
      </c>
      <c r="E73" s="1">
        <v>34974.19000000001</v>
      </c>
      <c r="F73" s="1">
        <v>32622.720000000001</v>
      </c>
      <c r="G73" s="1">
        <v>34885.409999999989</v>
      </c>
      <c r="H73" s="1">
        <v>36705.33</v>
      </c>
      <c r="I73" s="1">
        <v>38698.5</v>
      </c>
      <c r="J73" s="1">
        <v>45409.36</v>
      </c>
      <c r="K73" s="1">
        <v>40899.94999999999</v>
      </c>
      <c r="L73" s="1">
        <v>39690.890000000007</v>
      </c>
      <c r="M73" s="1">
        <v>41079.130000000005</v>
      </c>
      <c r="N73" s="1">
        <v>41964.36</v>
      </c>
      <c r="O73" s="1">
        <v>38845.03</v>
      </c>
      <c r="P73" s="1">
        <v>38948.42</v>
      </c>
      <c r="Q73" s="1">
        <v>36391.310000000005</v>
      </c>
      <c r="R73" s="1">
        <v>32588.32</v>
      </c>
      <c r="S73" s="1">
        <v>35528.740000000005</v>
      </c>
      <c r="T73" s="1">
        <v>33169.03</v>
      </c>
      <c r="U73" s="1">
        <v>31560.930000000004</v>
      </c>
      <c r="V73" s="1">
        <v>29420.270000000004</v>
      </c>
      <c r="W73" s="1">
        <v>29978.149999999998</v>
      </c>
      <c r="X73" s="1">
        <v>30864.97</v>
      </c>
      <c r="Y73" s="1">
        <v>26143.75</v>
      </c>
      <c r="Z73" t="s">
        <v>500</v>
      </c>
      <c r="AC73" t="str">
        <f>VLOOKUP(A73,'Administrative Fees'!A:B,2,FALSE)</f>
        <v>SEA RANCH LAKES - BROWARD CO.</v>
      </c>
    </row>
    <row r="74" spans="1:29" x14ac:dyDescent="0.55000000000000004">
      <c r="A74" t="str">
        <f>VLOOKUP(B74,[1]jurisdictions!$E$1:$F$65536,2,FALSE)</f>
        <v>DS160026</v>
      </c>
      <c r="B74" t="s">
        <v>71</v>
      </c>
      <c r="C74" s="1">
        <v>115404.31000000004</v>
      </c>
      <c r="D74" s="1">
        <v>164933.41</v>
      </c>
      <c r="E74" s="1">
        <v>150585.95000000007</v>
      </c>
      <c r="F74" s="1">
        <v>215641.94</v>
      </c>
      <c r="G74" s="1">
        <v>258577.22999999998</v>
      </c>
      <c r="H74" s="1">
        <v>234150.31999999998</v>
      </c>
      <c r="I74" s="1">
        <v>345555.2699999999</v>
      </c>
      <c r="J74" s="1">
        <v>528759.47000000009</v>
      </c>
      <c r="K74" s="1">
        <v>431468.08</v>
      </c>
      <c r="L74" s="1">
        <v>418421.94999999995</v>
      </c>
      <c r="M74" s="1">
        <v>409601.71000000008</v>
      </c>
      <c r="N74" s="1">
        <v>376073.19000000006</v>
      </c>
      <c r="O74" s="1">
        <v>365665.96</v>
      </c>
      <c r="P74" s="1">
        <v>388386.45</v>
      </c>
      <c r="Q74" s="1">
        <v>395052.91</v>
      </c>
      <c r="R74" s="1">
        <v>370765.33</v>
      </c>
      <c r="S74" s="1">
        <v>364290.69000000006</v>
      </c>
      <c r="T74" s="1">
        <v>300790.74000000005</v>
      </c>
      <c r="U74" s="1">
        <v>287686.95999999996</v>
      </c>
      <c r="V74" s="1">
        <v>303610.68999999994</v>
      </c>
      <c r="W74" s="1">
        <v>353439.21</v>
      </c>
      <c r="X74" s="1">
        <v>389075.37</v>
      </c>
      <c r="Y74" s="1">
        <v>390490.80000000005</v>
      </c>
      <c r="Z74" t="s">
        <v>500</v>
      </c>
      <c r="AC74" t="str">
        <f>VLOOKUP(A74,'Administrative Fees'!A:B,2,FALSE)</f>
        <v>SOUTH WEST RANCHES - BROWARD CO.</v>
      </c>
    </row>
    <row r="75" spans="1:29" x14ac:dyDescent="0.55000000000000004">
      <c r="A75" t="str">
        <f>VLOOKUP(B75,[1]jurisdictions!$E$1:$F$65536,2,FALSE)</f>
        <v>DS160027</v>
      </c>
      <c r="B75" t="s">
        <v>72</v>
      </c>
      <c r="C75" s="1">
        <v>4056325.5499999993</v>
      </c>
      <c r="D75" s="1">
        <v>4095476.2799999984</v>
      </c>
      <c r="E75" s="1">
        <v>4002620.7600000021</v>
      </c>
      <c r="F75" s="1">
        <v>4140925.810000001</v>
      </c>
      <c r="G75" s="1">
        <v>4544144.9699999988</v>
      </c>
      <c r="H75" s="1">
        <v>4000512.7699999986</v>
      </c>
      <c r="I75" s="1">
        <v>4622475.4399999985</v>
      </c>
      <c r="J75" s="1">
        <v>5540493.790000001</v>
      </c>
      <c r="K75" s="1">
        <v>5041976.669999999</v>
      </c>
      <c r="L75" s="1">
        <v>4623543.42</v>
      </c>
      <c r="M75" s="1">
        <v>4349504.129999998</v>
      </c>
      <c r="N75" s="1">
        <v>4287633.7700000005</v>
      </c>
      <c r="O75" s="1">
        <v>3869474.6999999997</v>
      </c>
      <c r="P75" s="1">
        <v>3678953.0299999993</v>
      </c>
      <c r="Q75" s="1">
        <v>3077694.2999999993</v>
      </c>
      <c r="R75" s="1">
        <v>3277530.09</v>
      </c>
      <c r="S75" s="1">
        <v>3130803.7600000007</v>
      </c>
      <c r="T75" s="1">
        <v>2951660.5199999996</v>
      </c>
      <c r="U75" s="1">
        <v>2996797.4299999997</v>
      </c>
      <c r="V75" s="1">
        <v>2990839.29</v>
      </c>
      <c r="W75" s="1">
        <v>2840883.34</v>
      </c>
      <c r="X75" s="1">
        <v>3044560.46</v>
      </c>
      <c r="Y75" s="1">
        <v>2888475.8</v>
      </c>
      <c r="Z75" t="s">
        <v>500</v>
      </c>
      <c r="AC75" t="str">
        <f>VLOOKUP(A75,'Administrative Fees'!A:B,2,FALSE)</f>
        <v>SUNRISE - BROWARD CO.</v>
      </c>
    </row>
    <row r="76" spans="1:29" x14ac:dyDescent="0.55000000000000004">
      <c r="A76" t="str">
        <f>VLOOKUP(B76,[1]jurisdictions!$E$1:$F$65536,2,FALSE)</f>
        <v>DS160028</v>
      </c>
      <c r="B76" t="s">
        <v>73</v>
      </c>
      <c r="C76" s="1">
        <v>2215546.9800000004</v>
      </c>
      <c r="D76" s="1">
        <v>2648159.1299999994</v>
      </c>
      <c r="E76" s="1">
        <v>2609038.0799999987</v>
      </c>
      <c r="F76" s="1">
        <v>2743881.24</v>
      </c>
      <c r="G76" s="1">
        <v>2901370.3000000003</v>
      </c>
      <c r="H76" s="1">
        <v>2953752.6300000008</v>
      </c>
      <c r="I76" s="1">
        <v>3037457.2600000012</v>
      </c>
      <c r="J76" s="1">
        <v>3348110.370000001</v>
      </c>
      <c r="K76" s="1">
        <v>3077739.49</v>
      </c>
      <c r="L76" s="1">
        <v>2843341.8599999994</v>
      </c>
      <c r="M76" s="1">
        <v>2684919.9699999997</v>
      </c>
      <c r="N76" s="1">
        <v>2679796.38</v>
      </c>
      <c r="O76" s="1">
        <v>2506630.2000000002</v>
      </c>
      <c r="P76" s="1">
        <v>2480297.3099999996</v>
      </c>
      <c r="Q76" s="1">
        <v>2408009.5299999993</v>
      </c>
      <c r="R76" s="1">
        <v>2209147.89</v>
      </c>
      <c r="S76" s="1">
        <v>2090345.98</v>
      </c>
      <c r="T76" s="1">
        <v>1898006.4700000002</v>
      </c>
      <c r="U76" s="1">
        <v>1811741.1999999997</v>
      </c>
      <c r="V76" s="1">
        <v>1803860.5000000002</v>
      </c>
      <c r="W76" s="1">
        <v>1855522.2599999998</v>
      </c>
      <c r="X76" s="1">
        <v>1945061.2899999996</v>
      </c>
      <c r="Y76" s="1">
        <v>1914533.15</v>
      </c>
      <c r="Z76" t="s">
        <v>500</v>
      </c>
      <c r="AC76" t="str">
        <f>VLOOKUP(A76,'Administrative Fees'!A:B,2,FALSE)</f>
        <v>TAMARAC - BROWARD CO.</v>
      </c>
    </row>
    <row r="77" spans="1:29" x14ac:dyDescent="0.55000000000000004">
      <c r="A77" t="str">
        <f>VLOOKUP(B77,[1]jurisdictions!$E$1:$F$65536,2,FALSE)</f>
        <v>DS160029</v>
      </c>
      <c r="B77" t="s">
        <v>74</v>
      </c>
      <c r="C77" s="1">
        <v>2565592.790000001</v>
      </c>
      <c r="D77" s="1">
        <v>3145914.0799999987</v>
      </c>
      <c r="E77" s="1">
        <v>3372791.6800000011</v>
      </c>
      <c r="F77" s="1">
        <v>3316018.4200000023</v>
      </c>
      <c r="G77" s="1">
        <v>3331223.330000001</v>
      </c>
      <c r="H77" s="1">
        <v>3583447.9400000009</v>
      </c>
      <c r="I77" s="1">
        <v>3572964.0300000012</v>
      </c>
      <c r="J77" s="1">
        <v>4190741.7299999991</v>
      </c>
      <c r="K77" s="1">
        <v>3956666.3800000004</v>
      </c>
      <c r="L77" s="1">
        <v>3691577.8800000013</v>
      </c>
      <c r="M77" s="1">
        <v>3583511.5000000009</v>
      </c>
      <c r="N77" s="1">
        <v>3559298.5300000003</v>
      </c>
      <c r="O77" s="1">
        <v>3112045.1300000004</v>
      </c>
      <c r="P77" s="1">
        <v>2924469.3</v>
      </c>
      <c r="Q77" s="1">
        <v>2724890.3199999994</v>
      </c>
      <c r="R77" s="1">
        <v>2517567.1800000006</v>
      </c>
      <c r="S77" s="1">
        <v>2547789.37</v>
      </c>
      <c r="T77" s="1">
        <v>2302471.7999999998</v>
      </c>
      <c r="U77" s="1">
        <v>2250959.12</v>
      </c>
      <c r="V77" s="1">
        <v>2081228.5799999996</v>
      </c>
      <c r="W77" s="1">
        <v>1993173.0600000005</v>
      </c>
      <c r="X77" s="1">
        <v>2215377.2199999997</v>
      </c>
      <c r="Y77" s="1">
        <v>2216544.7400000002</v>
      </c>
      <c r="Z77" t="s">
        <v>500</v>
      </c>
      <c r="AC77" t="str">
        <f>VLOOKUP(A77,'Administrative Fees'!A:B,2,FALSE)</f>
        <v>WESTON - BROWARD CO.</v>
      </c>
    </row>
    <row r="78" spans="1:29" x14ac:dyDescent="0.55000000000000004">
      <c r="A78" t="str">
        <f>VLOOKUP(B78,[1]jurisdictions!$E$1:$F$65536,2,FALSE)</f>
        <v>DS160030</v>
      </c>
      <c r="B78" t="s">
        <v>75</v>
      </c>
      <c r="C78" s="1">
        <v>620474.62</v>
      </c>
      <c r="D78" s="1">
        <v>616991.78999999992</v>
      </c>
      <c r="E78" s="1">
        <v>600933.99999999977</v>
      </c>
      <c r="F78" s="1">
        <v>590999.19000000006</v>
      </c>
      <c r="G78" s="1">
        <v>610635.95000000007</v>
      </c>
      <c r="H78" s="1">
        <v>633370.07999999996</v>
      </c>
      <c r="I78" s="1">
        <v>661895.56000000006</v>
      </c>
      <c r="J78" s="1">
        <v>750481.18000000017</v>
      </c>
      <c r="K78" s="1">
        <v>716906.12</v>
      </c>
      <c r="L78" s="1">
        <v>656711.46</v>
      </c>
      <c r="M78" s="1">
        <v>625692.10000000021</v>
      </c>
      <c r="N78" s="1">
        <v>661176</v>
      </c>
      <c r="O78" s="1">
        <v>597805.24</v>
      </c>
      <c r="P78" s="1">
        <v>572144.71999999986</v>
      </c>
      <c r="Q78" s="1">
        <v>529227.65999999992</v>
      </c>
      <c r="R78" s="1">
        <v>483266.73</v>
      </c>
      <c r="S78" s="1">
        <v>488818.55000000005</v>
      </c>
      <c r="T78" s="1">
        <v>464633.38999999996</v>
      </c>
      <c r="U78" s="1">
        <v>454403.44999999995</v>
      </c>
      <c r="V78" s="1">
        <v>490894.73000000004</v>
      </c>
      <c r="W78" s="1">
        <v>534406.45000000007</v>
      </c>
      <c r="X78" s="1">
        <v>571283.88</v>
      </c>
      <c r="Y78" s="1">
        <v>546774.07000000007</v>
      </c>
      <c r="Z78" t="s">
        <v>500</v>
      </c>
      <c r="AC78" t="str">
        <f>VLOOKUP(A78,'Administrative Fees'!A:B,2,FALSE)</f>
        <v>WILTON MANORS - BROWARD CO.</v>
      </c>
    </row>
    <row r="79" spans="1:29" x14ac:dyDescent="0.55000000000000004">
      <c r="A79" t="str">
        <f>VLOOKUP(B79,[1]jurisdictions!$E$1:$F$65536,2,FALSE)</f>
        <v>DS160031</v>
      </c>
      <c r="B79" t="s">
        <v>482</v>
      </c>
      <c r="C79" s="1"/>
      <c r="D79" s="1"/>
      <c r="E79" s="1"/>
      <c r="F79" s="1"/>
      <c r="G79" s="1">
        <v>25163.999999999996</v>
      </c>
      <c r="H79" s="1">
        <v>162185.09</v>
      </c>
      <c r="I79" s="1">
        <v>253404.81</v>
      </c>
      <c r="J79" s="1">
        <v>405776.16999999993</v>
      </c>
      <c r="K79" s="1">
        <v>326231.12000000005</v>
      </c>
      <c r="L79" s="1">
        <v>301967.76999999996</v>
      </c>
      <c r="M79" s="1">
        <v>292755.99000000005</v>
      </c>
      <c r="N79" s="1">
        <v>245792.55</v>
      </c>
      <c r="O79" s="1">
        <v>284876.53000000003</v>
      </c>
      <c r="P79" s="1">
        <v>302344.91000000003</v>
      </c>
      <c r="Q79" s="1">
        <v>279447.62</v>
      </c>
      <c r="R79" s="1">
        <v>260796.79</v>
      </c>
      <c r="S79" s="1">
        <v>248645.27000000002</v>
      </c>
      <c r="T79" s="1">
        <v>229293.72</v>
      </c>
      <c r="U79" s="1">
        <v>221377.44</v>
      </c>
      <c r="V79" s="1">
        <v>226812.98000000004</v>
      </c>
      <c r="W79" s="1">
        <v>219366.87</v>
      </c>
      <c r="X79" s="1">
        <v>229439.21000000002</v>
      </c>
      <c r="Y79" s="1">
        <v>207562.34000000003</v>
      </c>
      <c r="Z79" t="s">
        <v>500</v>
      </c>
      <c r="AC79" t="str">
        <f>VLOOKUP(A79,'Administrative Fees'!A:B,2,FALSE)</f>
        <v>WEST PARK - BROWARD CO.</v>
      </c>
    </row>
    <row r="80" spans="1:29" x14ac:dyDescent="0.55000000000000004">
      <c r="A80" t="str">
        <f>VLOOKUP(B80,[1]jurisdictions!$E$1:$F$65536,2,FALSE)</f>
        <v>DS161000</v>
      </c>
      <c r="B80" t="s">
        <v>76</v>
      </c>
      <c r="C80" s="1">
        <v>4790954.8900000015</v>
      </c>
      <c r="D80" s="1">
        <v>5438664.3200000003</v>
      </c>
      <c r="E80" s="1">
        <v>5603915.6700000009</v>
      </c>
      <c r="F80" s="1">
        <v>5246325.0399999991</v>
      </c>
      <c r="G80" s="1">
        <v>6362730.9899999974</v>
      </c>
      <c r="H80" s="1">
        <v>7426986.2600000007</v>
      </c>
      <c r="I80" s="1">
        <v>6356749.6999999993</v>
      </c>
      <c r="J80" s="1">
        <v>2001204.5100000019</v>
      </c>
      <c r="K80" s="1">
        <v>1555259.9600000004</v>
      </c>
      <c r="L80" s="1">
        <v>1108779.8599999999</v>
      </c>
      <c r="M80" s="1">
        <v>1495200.9699999995</v>
      </c>
      <c r="N80" s="1">
        <v>1190493.9300000002</v>
      </c>
      <c r="O80" s="1">
        <v>1405888.2900000003</v>
      </c>
      <c r="P80" s="1">
        <v>1545015.6400000001</v>
      </c>
      <c r="Q80" s="1">
        <v>1358890.26</v>
      </c>
      <c r="R80" s="1">
        <v>1372167.3299999996</v>
      </c>
      <c r="S80" s="1">
        <v>1191711.2200000002</v>
      </c>
      <c r="T80" s="1">
        <v>1083760.22</v>
      </c>
      <c r="U80" s="1">
        <v>1483942.4</v>
      </c>
      <c r="V80" s="1">
        <v>1713607.2300000014</v>
      </c>
      <c r="W80" s="1">
        <v>1586116.0400000003</v>
      </c>
      <c r="X80" s="1">
        <v>1483868.4</v>
      </c>
      <c r="Y80" s="1">
        <v>1440364.5999999996</v>
      </c>
      <c r="Z80" t="s">
        <v>500</v>
      </c>
      <c r="AC80" t="str">
        <f>VLOOKUP(A80,'Administrative Fees'!A:B,2,FALSE)</f>
        <v>BROWARD UNINCORP AREA - BROWARD CO.</v>
      </c>
    </row>
    <row r="81" spans="1:29" x14ac:dyDescent="0.55000000000000004">
      <c r="A81" t="str">
        <f>VLOOKUP(B81,[1]jurisdictions!$E$1:$F$65536,2,FALSE)</f>
        <v>DS170001</v>
      </c>
      <c r="B81" t="s">
        <v>77</v>
      </c>
      <c r="C81" s="1">
        <v>31724.590000000004</v>
      </c>
      <c r="D81" s="1">
        <v>35408.169999999984</v>
      </c>
      <c r="E81" s="1">
        <v>21063.33</v>
      </c>
      <c r="F81" s="1">
        <v>17205.38</v>
      </c>
      <c r="G81" s="1">
        <v>16828.719999999998</v>
      </c>
      <c r="H81" s="1">
        <v>16962.859999999997</v>
      </c>
      <c r="I81" s="1">
        <v>17532.349999999995</v>
      </c>
      <c r="J81" s="1">
        <v>18756.819999999996</v>
      </c>
      <c r="K81" s="1">
        <v>17510.719999999998</v>
      </c>
      <c r="L81" s="1">
        <v>15921.79</v>
      </c>
      <c r="M81" s="1">
        <v>15350.640000000003</v>
      </c>
      <c r="N81" s="1">
        <v>16223.380000000001</v>
      </c>
      <c r="O81" s="1">
        <v>13160.82</v>
      </c>
      <c r="P81" s="1">
        <v>14627.34</v>
      </c>
      <c r="Q81" s="1">
        <v>14454.949999999999</v>
      </c>
      <c r="R81" s="1">
        <v>12180.62</v>
      </c>
      <c r="S81" s="1">
        <v>16037.370000000003</v>
      </c>
      <c r="T81" s="1">
        <v>11659.400000000001</v>
      </c>
      <c r="U81" s="1">
        <v>13358.73</v>
      </c>
      <c r="V81" s="1">
        <v>15693.03</v>
      </c>
      <c r="W81" s="1">
        <v>17989.91</v>
      </c>
      <c r="X81" s="1">
        <v>21956.17</v>
      </c>
      <c r="Y81" s="1">
        <v>26318.570000000003</v>
      </c>
      <c r="Z81" t="s">
        <v>501</v>
      </c>
      <c r="AC81" t="str">
        <f>VLOOKUP(A81,'Administrative Fees'!A:B,2,FALSE)</f>
        <v>ALTHA - CALHOUN CO.</v>
      </c>
    </row>
    <row r="82" spans="1:29" x14ac:dyDescent="0.55000000000000004">
      <c r="A82" t="str">
        <f>VLOOKUP(B82,[1]jurisdictions!$E$1:$F$65536,2,FALSE)</f>
        <v>DS170002</v>
      </c>
      <c r="B82" t="s">
        <v>78</v>
      </c>
      <c r="C82" s="1">
        <v>97076.32</v>
      </c>
      <c r="D82" s="1">
        <v>119177.04999999997</v>
      </c>
      <c r="E82" s="1">
        <v>107767.66000000002</v>
      </c>
      <c r="F82" s="1">
        <v>109550.64000000003</v>
      </c>
      <c r="G82" s="1">
        <v>110601.84000000001</v>
      </c>
      <c r="H82" s="1">
        <v>114960.39999999997</v>
      </c>
      <c r="I82" s="1">
        <v>112545.36</v>
      </c>
      <c r="J82" s="1">
        <v>118200.61000000004</v>
      </c>
      <c r="K82" s="1">
        <v>134088.54000000004</v>
      </c>
      <c r="L82" s="1">
        <v>115721.55000000002</v>
      </c>
      <c r="M82" s="1">
        <v>107540.14</v>
      </c>
      <c r="N82" s="1">
        <v>101630.45999999999</v>
      </c>
      <c r="O82" s="1">
        <v>99123.610000000015</v>
      </c>
      <c r="P82" s="1">
        <v>95408.180000000022</v>
      </c>
      <c r="Q82" s="1">
        <v>72892.88</v>
      </c>
      <c r="R82" s="1">
        <v>71656.99000000002</v>
      </c>
      <c r="S82" s="1">
        <v>74303.91</v>
      </c>
      <c r="T82" s="1">
        <v>66248.780000000013</v>
      </c>
      <c r="U82" s="1">
        <v>74606.25</v>
      </c>
      <c r="V82" s="1">
        <v>72084.070000000007</v>
      </c>
      <c r="W82" s="1">
        <v>71368.920000000013</v>
      </c>
      <c r="X82" s="1">
        <v>87487.13</v>
      </c>
      <c r="Y82" s="1">
        <v>87918.920000000013</v>
      </c>
      <c r="Z82" t="s">
        <v>501</v>
      </c>
      <c r="AC82" t="str">
        <f>VLOOKUP(A82,'Administrative Fees'!A:B,2,FALSE)</f>
        <v>BLOUNTSTOWN - CALHOUN CO.</v>
      </c>
    </row>
    <row r="83" spans="1:29" x14ac:dyDescent="0.55000000000000004">
      <c r="A83" t="str">
        <f>VLOOKUP(B83,[1]jurisdictions!$E$1:$F$65536,2,FALSE)</f>
        <v>DS171000</v>
      </c>
      <c r="B83" t="s">
        <v>481</v>
      </c>
      <c r="C83" s="1"/>
      <c r="D83" s="1"/>
      <c r="E83" s="1">
        <v>32087.440000000006</v>
      </c>
      <c r="F83" s="1">
        <v>54124.370000000017</v>
      </c>
      <c r="G83" s="1">
        <v>57988.250000000015</v>
      </c>
      <c r="H83" s="1">
        <v>72548.539999999994</v>
      </c>
      <c r="I83" s="1">
        <v>72021.370000000024</v>
      </c>
      <c r="J83" s="1">
        <v>77550.770000000033</v>
      </c>
      <c r="K83" s="1">
        <v>78356.640000000014</v>
      </c>
      <c r="L83" s="1">
        <v>68829.440000000017</v>
      </c>
      <c r="M83" s="1">
        <v>68035.87000000001</v>
      </c>
      <c r="N83" s="1">
        <v>64266.359999999993</v>
      </c>
      <c r="O83" s="1">
        <v>67960.33</v>
      </c>
      <c r="P83" s="1">
        <v>66729.670000000013</v>
      </c>
      <c r="Q83" s="1">
        <v>56104.250000000015</v>
      </c>
      <c r="R83" s="1">
        <v>53365.240000000005</v>
      </c>
      <c r="S83" s="1">
        <v>52975.02</v>
      </c>
      <c r="T83" s="1">
        <v>44012.579999999994</v>
      </c>
      <c r="U83" s="1">
        <v>50984.26</v>
      </c>
      <c r="V83" s="1">
        <v>50484.330000000016</v>
      </c>
      <c r="W83" s="1">
        <v>51871.049999999996</v>
      </c>
      <c r="X83" s="1">
        <v>58651.840000000004</v>
      </c>
      <c r="Y83" s="1">
        <v>59818.689999999988</v>
      </c>
      <c r="Z83" t="s">
        <v>501</v>
      </c>
      <c r="AC83" t="str">
        <f>VLOOKUP(A83,'Administrative Fees'!A:B,2,FALSE)</f>
        <v>CALHOUN UNINCORP AREA - CALHOUN CO.</v>
      </c>
    </row>
    <row r="84" spans="1:29" x14ac:dyDescent="0.55000000000000004">
      <c r="A84" t="str">
        <f>VLOOKUP(B84,[1]jurisdictions!$E$1:$F$65536,2,FALSE)</f>
        <v>DS180001</v>
      </c>
      <c r="B84" t="s">
        <v>79</v>
      </c>
      <c r="C84" s="1">
        <v>804245.16999999993</v>
      </c>
      <c r="D84" s="1">
        <v>933832.53999999992</v>
      </c>
      <c r="E84" s="1">
        <v>875978.58000000019</v>
      </c>
      <c r="F84" s="1">
        <v>841332.50999999989</v>
      </c>
      <c r="G84" s="1">
        <v>862071.87999999989</v>
      </c>
      <c r="H84" s="1">
        <v>908719.89</v>
      </c>
      <c r="I84" s="1">
        <v>929068.41999999993</v>
      </c>
      <c r="J84" s="1">
        <v>930665.33</v>
      </c>
      <c r="K84" s="1">
        <v>927891.69</v>
      </c>
      <c r="L84" s="1">
        <v>922305.44999999984</v>
      </c>
      <c r="M84" s="1">
        <v>999085.98</v>
      </c>
      <c r="N84" s="1">
        <v>1014686.45</v>
      </c>
      <c r="O84" s="1">
        <v>936305.75999999978</v>
      </c>
      <c r="P84" s="1">
        <v>927725.96000000008</v>
      </c>
      <c r="Q84" s="1">
        <v>890860.18999999983</v>
      </c>
      <c r="R84" s="1">
        <v>946979.45999999985</v>
      </c>
      <c r="S84" s="1">
        <v>898028.6100000001</v>
      </c>
      <c r="T84" s="1">
        <v>910422.18</v>
      </c>
      <c r="U84" s="1">
        <v>857444.05999999994</v>
      </c>
      <c r="V84" s="1">
        <v>801069.42</v>
      </c>
      <c r="W84" s="1">
        <v>814255.73999999987</v>
      </c>
      <c r="X84" s="1">
        <v>882771.5</v>
      </c>
      <c r="Y84" s="1">
        <v>961731.48</v>
      </c>
      <c r="Z84" t="s">
        <v>502</v>
      </c>
      <c r="AC84" t="str">
        <f>VLOOKUP(A84,'Administrative Fees'!A:B,2,FALSE)</f>
        <v>PUNTA GORDA - CHARLOTTE CO.</v>
      </c>
    </row>
    <row r="85" spans="1:29" x14ac:dyDescent="0.55000000000000004">
      <c r="A85" t="str">
        <f>VLOOKUP(B85,[1]jurisdictions!$E$1:$F$65536,2,FALSE)</f>
        <v>DS181000</v>
      </c>
      <c r="B85" t="s">
        <v>80</v>
      </c>
      <c r="C85" s="1">
        <v>3308309.0200000005</v>
      </c>
      <c r="D85" s="1">
        <v>4369647.370000001</v>
      </c>
      <c r="E85" s="1">
        <v>4709354.78</v>
      </c>
      <c r="F85" s="1">
        <v>4995294.2700000005</v>
      </c>
      <c r="G85" s="1">
        <v>5131736.5200000005</v>
      </c>
      <c r="H85" s="1">
        <v>5801750.6499999994</v>
      </c>
      <c r="I85" s="1">
        <v>5798521.0699999975</v>
      </c>
      <c r="J85" s="1">
        <v>5548848.0099999998</v>
      </c>
      <c r="K85" s="1">
        <v>5244508.6500000022</v>
      </c>
      <c r="L85" s="1">
        <v>5040084.6300000018</v>
      </c>
      <c r="M85" s="1">
        <v>5145976.4099999992</v>
      </c>
      <c r="N85" s="1">
        <v>5266755.3099999996</v>
      </c>
      <c r="O85" s="1">
        <v>5294295.040000001</v>
      </c>
      <c r="P85" s="1">
        <v>5240446.68</v>
      </c>
      <c r="Q85" s="1">
        <v>5014747.1999999993</v>
      </c>
      <c r="R85" s="1">
        <v>5542470.8499999996</v>
      </c>
      <c r="S85" s="1">
        <v>4778900.32</v>
      </c>
      <c r="T85" s="1">
        <v>4807140.620000001</v>
      </c>
      <c r="U85" s="1">
        <v>4710520.0600000005</v>
      </c>
      <c r="V85" s="1">
        <v>4450643.7299999995</v>
      </c>
      <c r="W85" s="1">
        <v>4580844.66</v>
      </c>
      <c r="X85" s="1">
        <v>4985607.95</v>
      </c>
      <c r="Y85" s="1">
        <v>5146895.99</v>
      </c>
      <c r="Z85" t="s">
        <v>502</v>
      </c>
      <c r="AC85" t="str">
        <f>VLOOKUP(A85,'Administrative Fees'!A:B,2,FALSE)</f>
        <v>CHARLOTTE UNINCORP AREA - CHARLOTTE CO.</v>
      </c>
    </row>
    <row r="86" spans="1:29" x14ac:dyDescent="0.55000000000000004">
      <c r="A86" t="str">
        <f>VLOOKUP(B86,[1]jurisdictions!$E$1:$F$65536,2,FALSE)</f>
        <v>DS190001</v>
      </c>
      <c r="B86" t="s">
        <v>81</v>
      </c>
      <c r="C86" s="1">
        <v>287792.42000000004</v>
      </c>
      <c r="D86" s="1">
        <v>325788.72000000009</v>
      </c>
      <c r="E86" s="1">
        <v>301782.4499999999</v>
      </c>
      <c r="F86" s="1">
        <v>303977.71999999991</v>
      </c>
      <c r="G86" s="1">
        <v>316194.78999999992</v>
      </c>
      <c r="H86" s="1">
        <v>302172.53999999986</v>
      </c>
      <c r="I86" s="1">
        <v>280874.04000000004</v>
      </c>
      <c r="J86" s="1">
        <v>266079.22999999992</v>
      </c>
      <c r="K86" s="1">
        <v>252410.12000000005</v>
      </c>
      <c r="L86" s="1">
        <v>235983.02</v>
      </c>
      <c r="M86" s="1">
        <v>238315.56999999992</v>
      </c>
      <c r="N86" s="1">
        <v>239268.05</v>
      </c>
      <c r="O86" s="1">
        <v>210802.17999999996</v>
      </c>
      <c r="P86" s="1">
        <v>191568.89</v>
      </c>
      <c r="Q86" s="1">
        <v>190941.12</v>
      </c>
      <c r="R86" s="1">
        <v>196126.06</v>
      </c>
      <c r="S86" s="1">
        <v>190613.29000000004</v>
      </c>
      <c r="T86" s="1">
        <v>186008.43000000005</v>
      </c>
      <c r="U86" s="1">
        <v>202071.89</v>
      </c>
      <c r="V86" s="1">
        <v>212481.75</v>
      </c>
      <c r="W86" s="1">
        <v>217453.61</v>
      </c>
      <c r="X86" s="1">
        <v>232970.10000000003</v>
      </c>
      <c r="Y86" s="1">
        <v>247885.32000000004</v>
      </c>
      <c r="Z86" t="s">
        <v>503</v>
      </c>
      <c r="AC86" t="str">
        <f>VLOOKUP(A86,'Administrative Fees'!A:B,2,FALSE)</f>
        <v>CRYSTAL RIVER - CITRUS CO.</v>
      </c>
    </row>
    <row r="87" spans="1:29" x14ac:dyDescent="0.55000000000000004">
      <c r="A87" t="str">
        <f>VLOOKUP(B87,[1]jurisdictions!$E$1:$F$65536,2,FALSE)</f>
        <v>DS190002</v>
      </c>
      <c r="B87" t="s">
        <v>82</v>
      </c>
      <c r="C87" s="1">
        <v>351671</v>
      </c>
      <c r="D87" s="1">
        <v>396990.40999999992</v>
      </c>
      <c r="E87" s="1">
        <v>378837.15</v>
      </c>
      <c r="F87" s="1">
        <v>404126.83999999991</v>
      </c>
      <c r="G87" s="1">
        <v>417802.6999999999</v>
      </c>
      <c r="H87" s="1">
        <v>413301.97000000009</v>
      </c>
      <c r="I87" s="1">
        <v>388984.83000000007</v>
      </c>
      <c r="J87" s="1">
        <v>632251.99000000022</v>
      </c>
      <c r="K87" s="1">
        <v>451286.58999999997</v>
      </c>
      <c r="L87" s="1">
        <v>443270.43999999989</v>
      </c>
      <c r="M87" s="1">
        <v>371797.02</v>
      </c>
      <c r="N87" s="1">
        <v>356398.96</v>
      </c>
      <c r="O87" s="1">
        <v>311907.50000000006</v>
      </c>
      <c r="P87" s="1">
        <v>287880.03000000003</v>
      </c>
      <c r="Q87" s="1">
        <v>293762.51000000007</v>
      </c>
      <c r="R87" s="1">
        <v>296332.35999999993</v>
      </c>
      <c r="S87" s="1">
        <v>258685.96000000002</v>
      </c>
      <c r="T87" s="1">
        <v>249393.86</v>
      </c>
      <c r="U87" s="1">
        <v>290905.88999999996</v>
      </c>
      <c r="V87" s="1">
        <v>309548.18999999994</v>
      </c>
      <c r="W87" s="1">
        <v>311557.40000000008</v>
      </c>
      <c r="X87" s="1">
        <v>337543.08</v>
      </c>
      <c r="Y87" s="1">
        <v>372129.36000000004</v>
      </c>
      <c r="Z87" t="s">
        <v>503</v>
      </c>
      <c r="AC87" t="str">
        <f>VLOOKUP(A87,'Administrative Fees'!A:B,2,FALSE)</f>
        <v>INVERNESS - CITRUS CO.</v>
      </c>
    </row>
    <row r="88" spans="1:29" x14ac:dyDescent="0.55000000000000004">
      <c r="A88" t="str">
        <f>VLOOKUP(B88,[1]jurisdictions!$E$1:$F$65536,2,FALSE)</f>
        <v>DS191000</v>
      </c>
      <c r="B88" t="s">
        <v>83</v>
      </c>
      <c r="C88" s="1">
        <v>1077989.4600000002</v>
      </c>
      <c r="D88" s="1">
        <v>1444476.2200000002</v>
      </c>
      <c r="E88" s="1">
        <v>1451267.8199999996</v>
      </c>
      <c r="F88" s="1">
        <v>1502497.83</v>
      </c>
      <c r="G88" s="1">
        <v>1622685.4499999995</v>
      </c>
      <c r="H88" s="1">
        <v>1844459.959999999</v>
      </c>
      <c r="I88" s="1">
        <v>1928060.9900000005</v>
      </c>
      <c r="J88" s="1">
        <v>2090162.39</v>
      </c>
      <c r="K88" s="1">
        <v>1947616.18</v>
      </c>
      <c r="L88" s="1">
        <v>1898808.89</v>
      </c>
      <c r="M88" s="1">
        <v>1808395.98</v>
      </c>
      <c r="N88" s="1">
        <v>1806822.25</v>
      </c>
      <c r="O88" s="1">
        <v>1790847.4800000002</v>
      </c>
      <c r="P88" s="1">
        <v>1704406.72</v>
      </c>
      <c r="Q88" s="1">
        <v>1717893.7799999998</v>
      </c>
      <c r="R88" s="1">
        <v>1815396.25</v>
      </c>
      <c r="S88" s="1">
        <v>1725109.7400000002</v>
      </c>
      <c r="T88" s="1">
        <v>1596816.9900000002</v>
      </c>
      <c r="U88" s="1">
        <v>1557520.96</v>
      </c>
      <c r="V88" s="1">
        <v>1536641.02</v>
      </c>
      <c r="W88" s="1">
        <v>1576870.4200000002</v>
      </c>
      <c r="X88" s="1">
        <v>1669258.9699999997</v>
      </c>
      <c r="Y88" s="1">
        <v>1685074.9299999997</v>
      </c>
      <c r="Z88" t="s">
        <v>503</v>
      </c>
      <c r="AC88" t="str">
        <f>VLOOKUP(A88,'Administrative Fees'!A:B,2,FALSE)</f>
        <v>CITRUS UNINCORP AREA - CITRUS CO.</v>
      </c>
    </row>
    <row r="89" spans="1:29" x14ac:dyDescent="0.55000000000000004">
      <c r="A89" t="str">
        <f>VLOOKUP(B89,[1]jurisdictions!$E$1:$F$65536,2,FALSE)</f>
        <v>DS200001</v>
      </c>
      <c r="B89" t="s">
        <v>84</v>
      </c>
      <c r="C89" s="1">
        <v>262317.01</v>
      </c>
      <c r="D89" s="1">
        <v>305122.34999999992</v>
      </c>
      <c r="E89" s="1">
        <v>294635.89999999997</v>
      </c>
      <c r="F89" s="1">
        <v>318718.48999999987</v>
      </c>
      <c r="G89" s="1">
        <v>349912.79999999987</v>
      </c>
      <c r="H89" s="1">
        <v>359355.31</v>
      </c>
      <c r="I89" s="1">
        <v>371234.26999999996</v>
      </c>
      <c r="J89" s="1">
        <v>413875.67000000004</v>
      </c>
      <c r="K89" s="1">
        <v>352946.91000000003</v>
      </c>
      <c r="L89" s="1">
        <v>348604.24999999994</v>
      </c>
      <c r="M89" s="1">
        <v>346218.88999999996</v>
      </c>
      <c r="N89" s="1">
        <v>339749.53</v>
      </c>
      <c r="O89" s="1">
        <v>341612.04</v>
      </c>
      <c r="P89" s="1">
        <v>338013.81000000006</v>
      </c>
      <c r="Q89" s="1">
        <v>330142.08999999997</v>
      </c>
      <c r="R89" s="1">
        <v>334466.71999999997</v>
      </c>
      <c r="S89" s="1">
        <v>366758.24999999994</v>
      </c>
      <c r="T89" s="1">
        <v>370831.86999999994</v>
      </c>
      <c r="U89" s="1">
        <v>392128.05000000005</v>
      </c>
      <c r="V89" s="1">
        <v>385965.35000000009</v>
      </c>
      <c r="W89" s="1">
        <v>419399.89</v>
      </c>
      <c r="X89" s="1">
        <v>524656.04</v>
      </c>
      <c r="Y89" s="1">
        <v>593191.05000000005</v>
      </c>
      <c r="Z89" t="s">
        <v>504</v>
      </c>
      <c r="AC89" t="str">
        <f>VLOOKUP(A89,'Administrative Fees'!A:B,2,FALSE)</f>
        <v>GREEN COVE SPRGS - CLAY CO.</v>
      </c>
    </row>
    <row r="90" spans="1:29" x14ac:dyDescent="0.55000000000000004">
      <c r="A90" t="str">
        <f>VLOOKUP(B90,[1]jurisdictions!$E$1:$F$65536,2,FALSE)</f>
        <v>DS200002</v>
      </c>
      <c r="B90" t="s">
        <v>85</v>
      </c>
      <c r="C90" s="1">
        <v>45410.060000000005</v>
      </c>
      <c r="D90" s="1">
        <v>51281.35</v>
      </c>
      <c r="E90" s="1">
        <v>50461.970000000016</v>
      </c>
      <c r="F90" s="1">
        <v>57853.130000000012</v>
      </c>
      <c r="G90" s="1">
        <v>58815.200000000012</v>
      </c>
      <c r="H90" s="1">
        <v>49305.990000000005</v>
      </c>
      <c r="I90" s="1">
        <v>42698.369999999988</v>
      </c>
      <c r="J90" s="1">
        <v>53628.250000000007</v>
      </c>
      <c r="K90" s="1">
        <v>51771.389999999992</v>
      </c>
      <c r="L90" s="1">
        <v>56422.080000000024</v>
      </c>
      <c r="M90" s="1">
        <v>77133.95</v>
      </c>
      <c r="N90" s="1">
        <v>79352.100000000006</v>
      </c>
      <c r="O90" s="1">
        <v>67137.759999999995</v>
      </c>
      <c r="P90" s="1">
        <v>74220.949999999983</v>
      </c>
      <c r="Q90" s="1">
        <v>66679.00999999998</v>
      </c>
      <c r="R90" s="1">
        <v>84829.670000000013</v>
      </c>
      <c r="S90" s="1">
        <v>78899.12000000001</v>
      </c>
      <c r="T90" s="1">
        <v>78685.350000000006</v>
      </c>
      <c r="U90" s="1">
        <v>85120.450000000012</v>
      </c>
      <c r="V90" s="1">
        <v>85302.7</v>
      </c>
      <c r="W90" s="1">
        <v>89759.49</v>
      </c>
      <c r="X90" s="1">
        <v>109449.73</v>
      </c>
      <c r="Y90" s="1">
        <v>135549.88999999998</v>
      </c>
      <c r="Z90" t="s">
        <v>504</v>
      </c>
      <c r="AC90" t="str">
        <f>VLOOKUP(A90,'Administrative Fees'!A:B,2,FALSE)</f>
        <v>KEYSTONE HEIGHTS - CLAY CO.</v>
      </c>
    </row>
    <row r="91" spans="1:29" x14ac:dyDescent="0.55000000000000004">
      <c r="A91" t="str">
        <f>VLOOKUP(B91,[1]jurisdictions!$E$1:$F$65536,2,FALSE)</f>
        <v>DS200003</v>
      </c>
      <c r="B91" t="s">
        <v>86</v>
      </c>
      <c r="C91" s="1">
        <v>746162.78000000014</v>
      </c>
      <c r="D91" s="1">
        <v>913359.05999999982</v>
      </c>
      <c r="E91" s="1">
        <v>831401.51000000013</v>
      </c>
      <c r="F91" s="1">
        <v>806136.67</v>
      </c>
      <c r="G91" s="1">
        <v>927979.33000000019</v>
      </c>
      <c r="H91" s="1">
        <v>847525.46999999986</v>
      </c>
      <c r="I91" s="1">
        <v>803375.22</v>
      </c>
      <c r="J91" s="1">
        <v>867431.57000000018</v>
      </c>
      <c r="K91" s="1">
        <v>819228.03</v>
      </c>
      <c r="L91" s="1">
        <v>765628.21999999986</v>
      </c>
      <c r="M91" s="1">
        <v>656604.02999999991</v>
      </c>
      <c r="N91" s="1">
        <v>620082.64999999991</v>
      </c>
      <c r="O91" s="1">
        <v>544256.77</v>
      </c>
      <c r="P91" s="1">
        <v>549904.42999999993</v>
      </c>
      <c r="Q91" s="1">
        <v>552498.27</v>
      </c>
      <c r="R91" s="1">
        <v>620624.00000000012</v>
      </c>
      <c r="S91" s="1">
        <v>596713.58000000007</v>
      </c>
      <c r="T91" s="1">
        <v>579701.72</v>
      </c>
      <c r="U91" s="1">
        <v>599870.30999999994</v>
      </c>
      <c r="V91" s="1">
        <v>580075.10999999987</v>
      </c>
      <c r="W91" s="1">
        <v>539588.82000000007</v>
      </c>
      <c r="X91" s="1">
        <v>623223.56000000006</v>
      </c>
      <c r="Y91" s="1">
        <v>663682.16</v>
      </c>
      <c r="Z91" t="s">
        <v>504</v>
      </c>
      <c r="AC91" t="str">
        <f>VLOOKUP(A91,'Administrative Fees'!A:B,2,FALSE)</f>
        <v>ORANGE PARK - CLAY CO.</v>
      </c>
    </row>
    <row r="92" spans="1:29" x14ac:dyDescent="0.55000000000000004">
      <c r="A92" t="str">
        <f>VLOOKUP(B92,[1]jurisdictions!$E$1:$F$65536,2,FALSE)</f>
        <v>DS200004</v>
      </c>
      <c r="B92" t="s">
        <v>87</v>
      </c>
      <c r="C92" s="1">
        <v>23946.17</v>
      </c>
      <c r="D92" s="1">
        <v>25868.94</v>
      </c>
      <c r="E92" s="1">
        <v>23749.49</v>
      </c>
      <c r="F92" s="1">
        <v>22106.369999999995</v>
      </c>
      <c r="G92" s="1">
        <v>22164.829999999998</v>
      </c>
      <c r="H92" s="1">
        <v>20370.099999999999</v>
      </c>
      <c r="I92" s="1">
        <v>19955.589999999997</v>
      </c>
      <c r="J92" s="1">
        <v>17756.180000000004</v>
      </c>
      <c r="K92" s="1">
        <v>15598.180000000002</v>
      </c>
      <c r="L92" s="1">
        <v>14334.43</v>
      </c>
      <c r="M92" s="1">
        <v>15481.250000000002</v>
      </c>
      <c r="N92" s="1">
        <v>17330.87</v>
      </c>
      <c r="O92" s="1">
        <v>14658.400000000001</v>
      </c>
      <c r="P92" s="1">
        <v>12330.25</v>
      </c>
      <c r="Q92" s="1">
        <v>9581.5700000000015</v>
      </c>
      <c r="R92" s="1">
        <v>9407.48</v>
      </c>
      <c r="S92" s="1">
        <v>10464.15</v>
      </c>
      <c r="T92" s="1">
        <v>12881.8</v>
      </c>
      <c r="U92" s="1">
        <v>16428.079999999998</v>
      </c>
      <c r="V92" s="1">
        <v>14478.779999999999</v>
      </c>
      <c r="W92" s="1">
        <v>14495.800000000001</v>
      </c>
      <c r="X92" s="1">
        <v>13847.160000000002</v>
      </c>
      <c r="Y92" s="1">
        <v>10226.68</v>
      </c>
      <c r="Z92" t="s">
        <v>504</v>
      </c>
      <c r="AC92" t="str">
        <f>VLOOKUP(A92,'Administrative Fees'!A:B,2,FALSE)</f>
        <v>PENNEY FARMS - CLAY CO.</v>
      </c>
    </row>
    <row r="93" spans="1:29" x14ac:dyDescent="0.55000000000000004">
      <c r="A93" t="str">
        <f>VLOOKUP(B93,[1]jurisdictions!$E$1:$F$65536,2,FALSE)</f>
        <v>DS201000</v>
      </c>
      <c r="B93" t="s">
        <v>88</v>
      </c>
      <c r="C93" s="1">
        <v>3678643.5200000014</v>
      </c>
      <c r="D93" s="1">
        <v>4591656.7700000014</v>
      </c>
      <c r="E93" s="1">
        <v>4946033.830000001</v>
      </c>
      <c r="F93" s="1">
        <v>5607780.8500000024</v>
      </c>
      <c r="G93" s="1">
        <v>6217439.2600000026</v>
      </c>
      <c r="H93" s="1">
        <v>6769664.8199999984</v>
      </c>
      <c r="I93" s="1">
        <v>6999293.8000000007</v>
      </c>
      <c r="J93" s="1">
        <v>6720999.6799999969</v>
      </c>
      <c r="K93" s="1">
        <v>7016810.6600000011</v>
      </c>
      <c r="L93" s="1">
        <v>6532519.9900000021</v>
      </c>
      <c r="M93" s="1">
        <v>6781813.3700000001</v>
      </c>
      <c r="N93" s="1">
        <v>7163685.9700000007</v>
      </c>
      <c r="O93" s="1">
        <v>6531551.5999999996</v>
      </c>
      <c r="P93" s="1">
        <v>6364426.1299999999</v>
      </c>
      <c r="Q93" s="1">
        <v>5954538.1399999997</v>
      </c>
      <c r="R93" s="1">
        <v>5506251.04</v>
      </c>
      <c r="S93" s="1">
        <v>5474308.3699999992</v>
      </c>
      <c r="T93" s="1">
        <v>5247062.6899999995</v>
      </c>
      <c r="U93" s="1">
        <v>5207968.4899999984</v>
      </c>
      <c r="V93" s="1">
        <v>5175249.4399999995</v>
      </c>
      <c r="W93" s="1">
        <v>5367136.82</v>
      </c>
      <c r="X93" s="1">
        <v>5691517.2400000002</v>
      </c>
      <c r="Y93" s="1">
        <v>5833958.79</v>
      </c>
      <c r="Z93" t="s">
        <v>504</v>
      </c>
      <c r="AC93" t="str">
        <f>VLOOKUP(A93,'Administrative Fees'!A:B,2,FALSE)</f>
        <v>CLAY UNINCORP AREA - CLAY CO.</v>
      </c>
    </row>
    <row r="94" spans="1:29" x14ac:dyDescent="0.55000000000000004">
      <c r="A94" t="str">
        <f>VLOOKUP(B94,[1]jurisdictions!$E$1:$F$65536,2,FALSE)</f>
        <v>DS210001</v>
      </c>
      <c r="B94" t="s">
        <v>89</v>
      </c>
      <c r="C94" s="1">
        <v>14823.310000000001</v>
      </c>
      <c r="D94" s="1">
        <v>28003.990000000013</v>
      </c>
      <c r="E94" s="1">
        <v>24778.399999999991</v>
      </c>
      <c r="F94" s="1">
        <v>24854.279999999995</v>
      </c>
      <c r="G94" s="1">
        <v>26067.26</v>
      </c>
      <c r="H94" s="1">
        <v>28965.539999999997</v>
      </c>
      <c r="I94" s="1">
        <v>27183.930000000008</v>
      </c>
      <c r="J94" s="1">
        <v>32242.07</v>
      </c>
      <c r="K94" s="1">
        <v>25102.1</v>
      </c>
      <c r="L94" s="1">
        <v>21094.09</v>
      </c>
      <c r="M94" s="1">
        <v>20363.699999999997</v>
      </c>
      <c r="N94" s="1">
        <v>21183.379999999997</v>
      </c>
      <c r="O94" s="1">
        <v>13462.349999999999</v>
      </c>
      <c r="P94" s="1">
        <v>13987.46</v>
      </c>
      <c r="Q94" s="1">
        <v>14382.13</v>
      </c>
      <c r="R94" s="1">
        <v>15064.989999999998</v>
      </c>
      <c r="S94" s="1">
        <v>16373.27</v>
      </c>
      <c r="T94" s="1">
        <v>13405.979999999998</v>
      </c>
      <c r="U94" s="1">
        <v>14131.329999999998</v>
      </c>
      <c r="V94" s="1">
        <v>15345.779999999999</v>
      </c>
      <c r="W94" s="1">
        <v>16260.040000000003</v>
      </c>
      <c r="X94" s="1">
        <v>15554.749999999998</v>
      </c>
      <c r="Y94" s="1">
        <v>17212.71</v>
      </c>
      <c r="Z94" t="s">
        <v>505</v>
      </c>
      <c r="AC94" t="str">
        <f>VLOOKUP(A94,'Administrative Fees'!A:B,2,FALSE)</f>
        <v>EVERGLADES CITY - COLLIER CO.</v>
      </c>
    </row>
    <row r="95" spans="1:29" x14ac:dyDescent="0.55000000000000004">
      <c r="A95" t="str">
        <f>VLOOKUP(B95,[1]jurisdictions!$E$1:$F$65536,2,FALSE)</f>
        <v>DS210002</v>
      </c>
      <c r="B95" t="s">
        <v>90</v>
      </c>
      <c r="C95" s="1">
        <v>672835.22999999975</v>
      </c>
      <c r="D95" s="1">
        <v>890388.08000000007</v>
      </c>
      <c r="E95" s="1">
        <v>927288.44999999984</v>
      </c>
      <c r="F95" s="1">
        <v>957392.67999999993</v>
      </c>
      <c r="G95" s="1">
        <v>993336.26999999979</v>
      </c>
      <c r="H95" s="1">
        <v>983825.82000000007</v>
      </c>
      <c r="I95" s="1">
        <v>977673.83999999985</v>
      </c>
      <c r="J95" s="1">
        <v>933915.91</v>
      </c>
      <c r="K95" s="1">
        <v>1020745.0699999998</v>
      </c>
      <c r="L95" s="1">
        <v>964946.04</v>
      </c>
      <c r="M95" s="1">
        <v>972746.45999999961</v>
      </c>
      <c r="N95" s="1">
        <v>1055007.5900000001</v>
      </c>
      <c r="O95" s="1">
        <v>896602.21</v>
      </c>
      <c r="P95" s="1">
        <v>898537.74</v>
      </c>
      <c r="Q95" s="1">
        <v>861359.16</v>
      </c>
      <c r="R95" s="1">
        <v>941771.60000000009</v>
      </c>
      <c r="S95" s="1">
        <v>970311.65000000014</v>
      </c>
      <c r="T95" s="1">
        <v>803744.6599999998</v>
      </c>
      <c r="U95" s="1">
        <v>491403.17000000016</v>
      </c>
      <c r="V95" s="1">
        <v>346087.19</v>
      </c>
      <c r="W95" s="1">
        <v>367234.23</v>
      </c>
      <c r="X95" s="1">
        <v>366211.24000000005</v>
      </c>
      <c r="Y95" s="1">
        <v>350226.72</v>
      </c>
      <c r="Z95" t="s">
        <v>505</v>
      </c>
      <c r="AC95" t="str">
        <f>VLOOKUP(A95,'Administrative Fees'!A:B,2,FALSE)</f>
        <v>MARCO ISLAND - COLLIER CO.</v>
      </c>
    </row>
    <row r="96" spans="1:29" x14ac:dyDescent="0.55000000000000004">
      <c r="A96" t="str">
        <f>VLOOKUP(B96,[1]jurisdictions!$E$1:$F$65536,2,FALSE)</f>
        <v>DS210003</v>
      </c>
      <c r="B96" t="s">
        <v>91</v>
      </c>
      <c r="C96" s="1">
        <v>1815795.2899999998</v>
      </c>
      <c r="D96" s="1">
        <v>1834825.65</v>
      </c>
      <c r="E96" s="1">
        <v>1581927.34</v>
      </c>
      <c r="F96" s="1">
        <v>1614415.5199999991</v>
      </c>
      <c r="G96" s="1">
        <v>1717936.7300000009</v>
      </c>
      <c r="H96" s="1">
        <v>1699261.0299999998</v>
      </c>
      <c r="I96" s="1">
        <v>1685167.0899999999</v>
      </c>
      <c r="J96" s="1">
        <v>1918136.7799999991</v>
      </c>
      <c r="K96" s="1">
        <v>2137524.9199999995</v>
      </c>
      <c r="L96" s="1">
        <v>2384443.7299999991</v>
      </c>
      <c r="M96" s="1">
        <v>2768090.5999999996</v>
      </c>
      <c r="N96" s="1">
        <v>3000378.4200000004</v>
      </c>
      <c r="O96" s="1">
        <v>2365667.1000000006</v>
      </c>
      <c r="P96" s="1">
        <v>2218139.83</v>
      </c>
      <c r="Q96" s="1">
        <v>2229406.52</v>
      </c>
      <c r="R96" s="1">
        <v>2339232.4899999998</v>
      </c>
      <c r="S96" s="1">
        <v>2255159.58</v>
      </c>
      <c r="T96" s="1">
        <v>2399176.08</v>
      </c>
      <c r="U96" s="1">
        <v>2740854.8499999996</v>
      </c>
      <c r="V96" s="1">
        <v>2948826.8</v>
      </c>
      <c r="W96" s="1">
        <v>2953425.36</v>
      </c>
      <c r="X96" s="1">
        <v>3327217.7299999995</v>
      </c>
      <c r="Y96" s="1">
        <v>3834221.7</v>
      </c>
      <c r="Z96" t="s">
        <v>505</v>
      </c>
      <c r="AC96" t="str">
        <f>VLOOKUP(A96,'Administrative Fees'!A:B,2,FALSE)</f>
        <v>NAPLES - COLLIER CO.</v>
      </c>
    </row>
    <row r="97" spans="1:29" x14ac:dyDescent="0.55000000000000004">
      <c r="A97" t="str">
        <f>VLOOKUP(B97,[1]jurisdictions!$E$1:$F$65536,2,FALSE)</f>
        <v>DS211000</v>
      </c>
      <c r="B97" t="s">
        <v>92</v>
      </c>
      <c r="C97" s="1">
        <v>2281766.4500000002</v>
      </c>
      <c r="D97" s="1">
        <v>2807439.1699999995</v>
      </c>
      <c r="E97" s="1">
        <v>2998774.2199999988</v>
      </c>
      <c r="F97" s="1">
        <v>4142012.62</v>
      </c>
      <c r="G97" s="1">
        <v>4568002.6200000029</v>
      </c>
      <c r="H97" s="1">
        <v>5027527.1099999994</v>
      </c>
      <c r="I97" s="1">
        <v>5815366.379999999</v>
      </c>
      <c r="J97" s="1">
        <v>7392525.4300000016</v>
      </c>
      <c r="K97" s="1">
        <v>5649866.4000000022</v>
      </c>
      <c r="L97" s="1">
        <v>5601778.200000002</v>
      </c>
      <c r="M97" s="1">
        <v>5406837.0700000012</v>
      </c>
      <c r="N97" s="1">
        <v>4865385.1900000004</v>
      </c>
      <c r="O97" s="1">
        <v>5025429.92</v>
      </c>
      <c r="P97" s="1">
        <v>4875340.1999999993</v>
      </c>
      <c r="Q97" s="1">
        <v>4725833.66</v>
      </c>
      <c r="R97" s="1">
        <v>5074601.07</v>
      </c>
      <c r="S97" s="1">
        <v>4499222.7100000009</v>
      </c>
      <c r="T97" s="1">
        <v>4413561.97</v>
      </c>
      <c r="U97" s="1">
        <v>4114812.26</v>
      </c>
      <c r="V97" s="1">
        <v>3854881.060000001</v>
      </c>
      <c r="W97" s="1">
        <v>3975721.8999999994</v>
      </c>
      <c r="X97" s="1">
        <v>4119380.1100000008</v>
      </c>
      <c r="Y97" s="1">
        <v>4040888.1300000004</v>
      </c>
      <c r="Z97" t="s">
        <v>505</v>
      </c>
      <c r="AC97" t="str">
        <f>VLOOKUP(A97,'Administrative Fees'!A:B,2,FALSE)</f>
        <v>COLLIER UNINCORP AREA - COLLIER CO.</v>
      </c>
    </row>
    <row r="98" spans="1:29" x14ac:dyDescent="0.55000000000000004">
      <c r="A98" t="str">
        <f>VLOOKUP(B98,[1]jurisdictions!$E$1:$F$65536,2,FALSE)</f>
        <v>DS220001</v>
      </c>
      <c r="B98" t="s">
        <v>93</v>
      </c>
      <c r="C98" s="1">
        <v>4534.0099999999993</v>
      </c>
      <c r="D98" s="1">
        <v>6336.3299999999981</v>
      </c>
      <c r="E98" s="1">
        <v>2522.7900000000013</v>
      </c>
      <c r="F98" s="1">
        <v>2495.0600000000009</v>
      </c>
      <c r="G98" s="1">
        <v>2977.83</v>
      </c>
      <c r="H98" s="1">
        <v>3076.5400000000004</v>
      </c>
      <c r="I98" s="1">
        <v>6529.4799999999987</v>
      </c>
      <c r="J98" s="1">
        <v>7801.9699999999966</v>
      </c>
      <c r="K98" s="1">
        <v>7943.7099999999982</v>
      </c>
      <c r="L98" s="1">
        <v>4546.1999999999989</v>
      </c>
      <c r="M98" s="1">
        <v>3197.9099999999989</v>
      </c>
      <c r="N98" s="1">
        <v>4069.4600000000009</v>
      </c>
      <c r="O98" s="1">
        <v>2758.17</v>
      </c>
      <c r="P98" s="1">
        <v>3379.4500000000003</v>
      </c>
      <c r="Q98" s="1">
        <v>3974.7800000000007</v>
      </c>
      <c r="R98" s="1">
        <v>4277.8899999999994</v>
      </c>
      <c r="S98" s="1">
        <v>4296.21</v>
      </c>
      <c r="T98" s="1">
        <v>4389.5499999999993</v>
      </c>
      <c r="U98" s="1">
        <v>5878.77</v>
      </c>
      <c r="V98" s="1">
        <v>5510.11</v>
      </c>
      <c r="W98" s="1">
        <v>4888.7999999999993</v>
      </c>
      <c r="X98" s="1">
        <v>5488.46</v>
      </c>
      <c r="Y98" s="1">
        <v>5677.98</v>
      </c>
      <c r="Z98" t="s">
        <v>506</v>
      </c>
      <c r="AC98" t="str">
        <f>VLOOKUP(A98,'Administrative Fees'!A:B,2,FALSE)</f>
        <v>FORT WHITE - COLUMBIA CO.</v>
      </c>
    </row>
    <row r="99" spans="1:29" x14ac:dyDescent="0.55000000000000004">
      <c r="A99" t="str">
        <f>VLOOKUP(B99,[1]jurisdictions!$E$1:$F$65536,2,FALSE)</f>
        <v>DS220002</v>
      </c>
      <c r="B99" t="s">
        <v>94</v>
      </c>
      <c r="C99" s="1">
        <v>1002921.7999999999</v>
      </c>
      <c r="D99" s="1">
        <v>1022767.9199999999</v>
      </c>
      <c r="E99" s="1">
        <v>973690.55999999971</v>
      </c>
      <c r="F99" s="1">
        <v>944195.82999999949</v>
      </c>
      <c r="G99" s="1">
        <v>978200.37000000011</v>
      </c>
      <c r="H99" s="1">
        <v>1022317.01</v>
      </c>
      <c r="I99" s="1">
        <v>1010849.8799999999</v>
      </c>
      <c r="J99" s="1">
        <v>1026290.84</v>
      </c>
      <c r="K99" s="1">
        <v>776040.16999999981</v>
      </c>
      <c r="L99" s="1">
        <v>687464.98</v>
      </c>
      <c r="M99" s="1">
        <v>813070.48999999976</v>
      </c>
      <c r="N99" s="1">
        <v>934722.12999999989</v>
      </c>
      <c r="O99" s="1">
        <v>646492.06000000006</v>
      </c>
      <c r="P99" s="1">
        <v>586479.82000000007</v>
      </c>
      <c r="Q99" s="1">
        <v>619129.6100000001</v>
      </c>
      <c r="R99" s="1">
        <v>660586.8600000001</v>
      </c>
      <c r="S99" s="1">
        <v>650837.68000000005</v>
      </c>
      <c r="T99" s="1">
        <v>604912.80000000005</v>
      </c>
      <c r="U99" s="1">
        <v>625337.52</v>
      </c>
      <c r="V99" s="1">
        <v>603004.85</v>
      </c>
      <c r="W99" s="1">
        <v>577886.6399999999</v>
      </c>
      <c r="X99" s="1">
        <v>634295.07000000007</v>
      </c>
      <c r="Y99" s="1">
        <v>602662.07000000007</v>
      </c>
      <c r="Z99" t="s">
        <v>506</v>
      </c>
      <c r="AC99" t="str">
        <f>VLOOKUP(A99,'Administrative Fees'!A:B,2,FALSE)</f>
        <v>LAKE CITY - COLUMBIA CO.</v>
      </c>
    </row>
    <row r="100" spans="1:29" x14ac:dyDescent="0.55000000000000004">
      <c r="A100" t="str">
        <f>VLOOKUP(B100,[1]jurisdictions!$E$1:$F$65536,2,FALSE)</f>
        <v>DS221000</v>
      </c>
      <c r="B100" t="s">
        <v>95</v>
      </c>
      <c r="C100" s="1">
        <v>158196.17000000001</v>
      </c>
      <c r="D100" s="1">
        <v>193488.53</v>
      </c>
      <c r="E100" s="1">
        <v>224325.02999999997</v>
      </c>
      <c r="F100" s="1">
        <v>232044.7099999999</v>
      </c>
      <c r="G100" s="1">
        <v>277744.54000000004</v>
      </c>
      <c r="H100" s="1">
        <v>245438.46999999991</v>
      </c>
      <c r="I100" s="1">
        <v>255880.50999999998</v>
      </c>
      <c r="J100" s="1">
        <v>273888.92999999993</v>
      </c>
      <c r="K100" s="1">
        <v>314084.51999999996</v>
      </c>
      <c r="L100" s="1">
        <v>329477.72999999992</v>
      </c>
      <c r="M100" s="1">
        <v>301409.53999999998</v>
      </c>
      <c r="N100" s="1">
        <v>282272.48000000004</v>
      </c>
      <c r="O100" s="1">
        <v>341091.03</v>
      </c>
      <c r="P100" s="1">
        <v>328334.54000000004</v>
      </c>
      <c r="Q100" s="1">
        <v>770738.34000000008</v>
      </c>
      <c r="R100" s="1">
        <v>1065399.7999999998</v>
      </c>
      <c r="S100" s="1">
        <v>1060944.7200000002</v>
      </c>
      <c r="T100" s="1">
        <v>1077317.8800000001</v>
      </c>
      <c r="U100" s="1">
        <v>1127710.75</v>
      </c>
      <c r="V100" s="1">
        <v>1066503.9499999997</v>
      </c>
      <c r="W100" s="1">
        <v>1104857.98</v>
      </c>
      <c r="X100" s="1">
        <v>1191423.77</v>
      </c>
      <c r="Y100" s="1">
        <v>1222847.1100000001</v>
      </c>
      <c r="Z100" t="s">
        <v>506</v>
      </c>
      <c r="AC100" t="str">
        <f>VLOOKUP(A100,'Administrative Fees'!A:B,2,FALSE)</f>
        <v>COLUMBIA UNINCORP AREA - COLUMBIA CO.</v>
      </c>
    </row>
    <row r="101" spans="1:29" x14ac:dyDescent="0.55000000000000004">
      <c r="A101" t="str">
        <f>VLOOKUP(B101,[1]jurisdictions!$E$1:$F$65536,2,FALSE)</f>
        <v>DS230001</v>
      </c>
      <c r="B101" t="s">
        <v>96</v>
      </c>
      <c r="C101" s="1">
        <v>337589.34999999992</v>
      </c>
      <c r="D101" s="1">
        <v>289816.54000000004</v>
      </c>
      <c r="E101" s="1">
        <v>316979.7099999999</v>
      </c>
      <c r="F101" s="1">
        <v>384403.82000000012</v>
      </c>
      <c r="G101" s="1">
        <v>403884.53999999992</v>
      </c>
      <c r="H101" s="1">
        <v>371479.38000000006</v>
      </c>
      <c r="I101" s="1">
        <v>349738.62999999995</v>
      </c>
      <c r="J101" s="1">
        <v>339477.62</v>
      </c>
      <c r="K101" s="1">
        <v>285096.40999999997</v>
      </c>
      <c r="L101" s="1">
        <v>262816.39</v>
      </c>
      <c r="M101" s="1">
        <v>263970.79999999993</v>
      </c>
      <c r="N101" s="1">
        <v>278558.59000000003</v>
      </c>
      <c r="O101" s="1">
        <v>241864.69000000003</v>
      </c>
      <c r="P101" s="1">
        <v>219990.75999999998</v>
      </c>
      <c r="Q101" s="1">
        <v>195522.02000000002</v>
      </c>
      <c r="R101" s="1">
        <v>184247.57</v>
      </c>
      <c r="S101" s="1">
        <v>160105.11000000004</v>
      </c>
      <c r="T101" s="1">
        <v>153467.36000000004</v>
      </c>
      <c r="U101" s="1">
        <v>162964.74</v>
      </c>
      <c r="V101" s="1">
        <v>180236.77999999997</v>
      </c>
      <c r="W101" s="1">
        <v>182709.63</v>
      </c>
      <c r="X101" s="1">
        <v>212302.77000000002</v>
      </c>
      <c r="Y101" s="1">
        <v>231273.73000000004</v>
      </c>
      <c r="Z101" t="s">
        <v>507</v>
      </c>
      <c r="AC101" t="str">
        <f>VLOOKUP(A101,'Administrative Fees'!A:B,2,FALSE)</f>
        <v>ARCADIA - DESOTO CO.</v>
      </c>
    </row>
    <row r="102" spans="1:29" x14ac:dyDescent="0.55000000000000004">
      <c r="A102" t="str">
        <f>VLOOKUP(B102,[1]jurisdictions!$E$1:$F$65536,2,FALSE)</f>
        <v>DS231000</v>
      </c>
      <c r="B102" t="s">
        <v>97</v>
      </c>
      <c r="C102" s="1">
        <v>78906.200000000012</v>
      </c>
      <c r="D102" s="1">
        <v>114993.56999999999</v>
      </c>
      <c r="E102" s="1">
        <v>131808.86000000002</v>
      </c>
      <c r="F102" s="1">
        <v>214721.81999999992</v>
      </c>
      <c r="G102" s="1">
        <v>230988.46999999997</v>
      </c>
      <c r="H102" s="1">
        <v>243925.7</v>
      </c>
      <c r="I102" s="1">
        <v>242463.28999999998</v>
      </c>
      <c r="J102" s="1">
        <v>282433</v>
      </c>
      <c r="K102" s="1">
        <v>225271.68999999997</v>
      </c>
      <c r="L102" s="1">
        <v>208940.25999999989</v>
      </c>
      <c r="M102" s="1">
        <v>195347.91</v>
      </c>
      <c r="N102" s="1">
        <v>195073.43999999997</v>
      </c>
      <c r="O102" s="1">
        <v>206249.41999999998</v>
      </c>
      <c r="P102" s="1">
        <v>199486.11000000002</v>
      </c>
      <c r="Q102" s="1">
        <v>194036.57000000004</v>
      </c>
      <c r="R102" s="1">
        <v>209577.49</v>
      </c>
      <c r="S102" s="1">
        <v>161274.29</v>
      </c>
      <c r="T102" s="1">
        <v>155755.40000000002</v>
      </c>
      <c r="U102" s="1">
        <v>152406.38</v>
      </c>
      <c r="V102" s="1">
        <v>141503.19</v>
      </c>
      <c r="W102" s="1">
        <v>140358.20000000001</v>
      </c>
      <c r="X102" s="1">
        <v>147093.85999999999</v>
      </c>
      <c r="Y102" s="1">
        <v>160271</v>
      </c>
      <c r="Z102" t="s">
        <v>507</v>
      </c>
      <c r="AC102" t="str">
        <f>VLOOKUP(A102,'Administrative Fees'!A:B,2,FALSE)</f>
        <v>DESOTO UNINCORP AREA - DESOTO CO.</v>
      </c>
    </row>
    <row r="103" spans="1:29" x14ac:dyDescent="0.55000000000000004">
      <c r="A103" t="str">
        <f>VLOOKUP(B103,[1]jurisdictions!$E$1:$F$65536,2,FALSE)</f>
        <v>DS240001</v>
      </c>
      <c r="B103" t="s">
        <v>98</v>
      </c>
      <c r="C103" s="1">
        <v>34197.74</v>
      </c>
      <c r="D103" s="1">
        <v>37803.94000000001</v>
      </c>
      <c r="E103" s="1">
        <v>31733.080000000009</v>
      </c>
      <c r="F103" s="1">
        <v>39171.600000000006</v>
      </c>
      <c r="G103" s="1">
        <v>45497.97</v>
      </c>
      <c r="H103" s="1">
        <v>48720.7</v>
      </c>
      <c r="I103" s="1">
        <v>48798.040000000008</v>
      </c>
      <c r="J103" s="1">
        <v>68386.590000000026</v>
      </c>
      <c r="K103" s="1">
        <v>50124.349999999991</v>
      </c>
      <c r="L103" s="1">
        <v>46305.029999999992</v>
      </c>
      <c r="M103" s="1">
        <v>40770.650000000016</v>
      </c>
      <c r="N103" s="1">
        <v>31374.580000000009</v>
      </c>
      <c r="O103" s="1">
        <v>23442.240000000002</v>
      </c>
      <c r="P103" s="1">
        <v>21090.210000000003</v>
      </c>
      <c r="Q103" s="1">
        <v>15962.130000000001</v>
      </c>
      <c r="R103" s="1">
        <v>13716.73</v>
      </c>
      <c r="S103" s="1">
        <v>16503.150000000001</v>
      </c>
      <c r="T103" s="1">
        <v>14821.359999999999</v>
      </c>
      <c r="U103" s="1">
        <v>16277.530000000002</v>
      </c>
      <c r="V103" s="1">
        <v>19157.84</v>
      </c>
      <c r="W103" s="1">
        <v>20136.169999999998</v>
      </c>
      <c r="X103" s="1">
        <v>22285.88</v>
      </c>
      <c r="Y103" s="1">
        <v>23140.6</v>
      </c>
      <c r="Z103" t="s">
        <v>508</v>
      </c>
      <c r="AC103" t="str">
        <f>VLOOKUP(A103,'Administrative Fees'!A:B,2,FALSE)</f>
        <v>CROSS CITY - DIXIE CO.</v>
      </c>
    </row>
    <row r="104" spans="1:29" x14ac:dyDescent="0.55000000000000004">
      <c r="A104" t="str">
        <f>VLOOKUP(B104,[1]jurisdictions!$E$1:$F$65536,2,FALSE)</f>
        <v>DS240002</v>
      </c>
      <c r="B104" t="s">
        <v>99</v>
      </c>
      <c r="C104" s="1">
        <v>6401.3099999999995</v>
      </c>
      <c r="D104" s="1">
        <v>6938.010000000002</v>
      </c>
      <c r="E104" s="1">
        <v>6505.8900000000012</v>
      </c>
      <c r="F104" s="1">
        <v>6853.19</v>
      </c>
      <c r="G104" s="1">
        <v>7720.87</v>
      </c>
      <c r="H104" s="1">
        <v>8039.01</v>
      </c>
      <c r="I104" s="1">
        <v>8450.51</v>
      </c>
      <c r="J104" s="1">
        <v>8385.6899999999969</v>
      </c>
      <c r="K104" s="1">
        <v>7769.0400000000018</v>
      </c>
      <c r="L104" s="1">
        <v>7863.119999999999</v>
      </c>
      <c r="M104" s="1">
        <v>11151.490000000002</v>
      </c>
      <c r="N104" s="1">
        <v>14857.809999999998</v>
      </c>
      <c r="O104" s="1">
        <v>13065.809999999998</v>
      </c>
      <c r="P104" s="1">
        <v>10935.399999999998</v>
      </c>
      <c r="Q104" s="1">
        <v>9654.33</v>
      </c>
      <c r="R104" s="1">
        <v>6575.92</v>
      </c>
      <c r="S104" s="1">
        <v>6345.61</v>
      </c>
      <c r="T104" s="1">
        <v>6079.25</v>
      </c>
      <c r="U104" s="1">
        <v>5915.9299999999994</v>
      </c>
      <c r="V104" s="1">
        <v>6401.6</v>
      </c>
      <c r="W104" s="1">
        <v>6460.76</v>
      </c>
      <c r="X104" s="1">
        <v>7007.7899999999991</v>
      </c>
      <c r="Y104" s="1">
        <v>6061.6900000000005</v>
      </c>
      <c r="Z104" t="s">
        <v>508</v>
      </c>
      <c r="AC104" t="str">
        <f>VLOOKUP(A104,'Administrative Fees'!A:B,2,FALSE)</f>
        <v>HORSESHOE BCH - DIXIE CO.</v>
      </c>
    </row>
    <row r="105" spans="1:29" x14ac:dyDescent="0.55000000000000004">
      <c r="A105" t="str">
        <f>VLOOKUP(B105,[1]jurisdictions!$E$1:$F$65536,2,FALSE)</f>
        <v>DS241000</v>
      </c>
      <c r="B105" t="s">
        <v>100</v>
      </c>
      <c r="C105" s="1">
        <v>58039.640000000007</v>
      </c>
      <c r="D105" s="1">
        <v>82308.160000000047</v>
      </c>
      <c r="E105" s="1">
        <v>92940.170000000013</v>
      </c>
      <c r="F105" s="1">
        <v>89954.880000000005</v>
      </c>
      <c r="G105" s="1">
        <v>102650.42999999995</v>
      </c>
      <c r="H105" s="1">
        <v>98370.99</v>
      </c>
      <c r="I105" s="1">
        <v>101469.40999999999</v>
      </c>
      <c r="J105" s="1">
        <v>118349.72000000002</v>
      </c>
      <c r="K105" s="1">
        <v>103708.66000000002</v>
      </c>
      <c r="L105" s="1">
        <v>90653.670000000013</v>
      </c>
      <c r="M105" s="1">
        <v>84586.35</v>
      </c>
      <c r="N105" s="1">
        <v>82779.27</v>
      </c>
      <c r="O105" s="1">
        <v>76207.62000000001</v>
      </c>
      <c r="P105" s="1">
        <v>77141.640000000014</v>
      </c>
      <c r="Q105" s="1">
        <v>69535.86</v>
      </c>
      <c r="R105" s="1">
        <v>60594.709999999992</v>
      </c>
      <c r="S105" s="1">
        <v>60705.119999999995</v>
      </c>
      <c r="T105" s="1">
        <v>55158.969999999994</v>
      </c>
      <c r="U105" s="1">
        <v>53359.959999999992</v>
      </c>
      <c r="V105" s="1">
        <v>51398.319999999992</v>
      </c>
      <c r="W105" s="1">
        <v>52933.960000000006</v>
      </c>
      <c r="X105" s="1">
        <v>59579.749999999993</v>
      </c>
      <c r="Y105" s="1">
        <v>61501.619999999995</v>
      </c>
      <c r="Z105" t="s">
        <v>508</v>
      </c>
      <c r="AC105" t="str">
        <f>VLOOKUP(A105,'Administrative Fees'!A:B,2,FALSE)</f>
        <v>DIXIE UNINCORP AREA - DIXIE CO.</v>
      </c>
    </row>
    <row r="106" spans="1:29" x14ac:dyDescent="0.55000000000000004">
      <c r="A106" t="str">
        <f>VLOOKUP(B106,[1]jurisdictions!$E$1:$F$65536,2,FALSE)</f>
        <v>DS250001</v>
      </c>
      <c r="B106" t="s">
        <v>101</v>
      </c>
      <c r="C106" s="1">
        <v>613871.37999999989</v>
      </c>
      <c r="D106" s="1">
        <v>612825.25</v>
      </c>
      <c r="E106" s="1">
        <v>551191.53</v>
      </c>
      <c r="F106" s="1">
        <v>576294.92000000004</v>
      </c>
      <c r="G106" s="1">
        <v>601309.00000000023</v>
      </c>
      <c r="H106" s="1">
        <v>598703.63000000012</v>
      </c>
      <c r="I106" s="1">
        <v>610143.67999999982</v>
      </c>
      <c r="J106" s="1">
        <v>613129.72</v>
      </c>
      <c r="K106" s="1">
        <v>620214.74</v>
      </c>
      <c r="L106" s="1">
        <v>600532.32000000007</v>
      </c>
      <c r="M106" s="1">
        <v>576021.18999999983</v>
      </c>
      <c r="N106" s="1">
        <v>577994.99999999977</v>
      </c>
      <c r="O106" s="1">
        <v>527049.92000000004</v>
      </c>
      <c r="P106" s="1">
        <v>527702.29</v>
      </c>
      <c r="Q106" s="1">
        <v>506823.93000000005</v>
      </c>
      <c r="R106" s="1">
        <v>474961.56</v>
      </c>
      <c r="S106" s="1">
        <v>500546.98000000004</v>
      </c>
      <c r="T106" s="1">
        <v>482696.26</v>
      </c>
      <c r="U106" s="1">
        <v>492323.99999999988</v>
      </c>
      <c r="V106" s="1">
        <v>470382.22</v>
      </c>
      <c r="W106" s="1">
        <v>509383.79000000004</v>
      </c>
      <c r="X106" s="1">
        <v>550498.53</v>
      </c>
      <c r="Y106" s="1">
        <v>567213.6</v>
      </c>
      <c r="Z106" t="s">
        <v>509</v>
      </c>
      <c r="AC106" t="str">
        <f>VLOOKUP(A106,'Administrative Fees'!A:B,2,FALSE)</f>
        <v>ATLANTIC BCH - DUVAL CO.</v>
      </c>
    </row>
    <row r="107" spans="1:29" x14ac:dyDescent="0.55000000000000004">
      <c r="A107" t="str">
        <f>VLOOKUP(B107,[1]jurisdictions!$E$1:$F$65536,2,FALSE)</f>
        <v>DS250002</v>
      </c>
      <c r="B107" t="s">
        <v>102</v>
      </c>
      <c r="C107" s="1">
        <v>68672.250000000015</v>
      </c>
      <c r="D107" s="1">
        <v>72376.26999999999</v>
      </c>
      <c r="E107" s="1">
        <v>68946.37000000001</v>
      </c>
      <c r="F107" s="1">
        <v>67446.94</v>
      </c>
      <c r="G107" s="1">
        <v>70553.03</v>
      </c>
      <c r="H107" s="1">
        <v>70345.750000000029</v>
      </c>
      <c r="I107" s="1">
        <v>72332.529999999984</v>
      </c>
      <c r="J107" s="1">
        <v>78146.160000000018</v>
      </c>
      <c r="K107" s="1">
        <v>72134.539999999994</v>
      </c>
      <c r="L107" s="1">
        <v>67624.610000000015</v>
      </c>
      <c r="M107" s="1">
        <v>68136.800000000003</v>
      </c>
      <c r="N107" s="1">
        <v>68324.44</v>
      </c>
      <c r="O107" s="1">
        <v>60053.920000000013</v>
      </c>
      <c r="P107" s="1">
        <v>57436.250000000007</v>
      </c>
      <c r="Q107" s="1">
        <v>56167.7</v>
      </c>
      <c r="R107" s="1">
        <v>51328.499999999993</v>
      </c>
      <c r="S107" s="1">
        <v>49906.22</v>
      </c>
      <c r="T107" s="1">
        <v>42313.07</v>
      </c>
      <c r="U107" s="1">
        <v>42276.710000000006</v>
      </c>
      <c r="V107" s="1">
        <v>47773.36</v>
      </c>
      <c r="W107" s="1">
        <v>49780.47</v>
      </c>
      <c r="X107" s="1">
        <v>53842.840000000011</v>
      </c>
      <c r="Y107" s="1">
        <v>62262.29</v>
      </c>
      <c r="Z107" t="s">
        <v>509</v>
      </c>
      <c r="AC107" t="str">
        <f>VLOOKUP(A107,'Administrative Fees'!A:B,2,FALSE)</f>
        <v>BALDWIN - DUVAL CO.</v>
      </c>
    </row>
    <row r="108" spans="1:29" x14ac:dyDescent="0.55000000000000004">
      <c r="A108" t="str">
        <f>VLOOKUP(B108,[1]jurisdictions!$E$1:$F$65536,2,FALSE)</f>
        <v>DS250003</v>
      </c>
      <c r="B108" t="s">
        <v>103</v>
      </c>
      <c r="C108" s="1">
        <v>1775010.8</v>
      </c>
      <c r="D108" s="1">
        <v>1105481.1899999997</v>
      </c>
      <c r="E108" s="1">
        <v>846850.27999999991</v>
      </c>
      <c r="F108" s="1">
        <v>1264741.6399999999</v>
      </c>
      <c r="G108" s="1">
        <v>1440285.7000000002</v>
      </c>
      <c r="H108" s="1">
        <v>1373762.0600000003</v>
      </c>
      <c r="I108" s="1">
        <v>1412441.78</v>
      </c>
      <c r="J108" s="1">
        <v>1387210.3799999997</v>
      </c>
      <c r="K108" s="1">
        <v>1287419.2199999995</v>
      </c>
      <c r="L108" s="1">
        <v>1314434.6099999999</v>
      </c>
      <c r="M108" s="1">
        <v>1268818.8299999996</v>
      </c>
      <c r="N108" s="1">
        <v>1442566.3299999998</v>
      </c>
      <c r="O108" s="1">
        <v>1198758.97</v>
      </c>
      <c r="P108" s="1">
        <v>1122565.0000000002</v>
      </c>
      <c r="Q108" s="1">
        <v>1146654.25</v>
      </c>
      <c r="R108" s="1">
        <v>1059126.46</v>
      </c>
      <c r="S108" s="1">
        <v>1147038.02</v>
      </c>
      <c r="T108" s="1">
        <v>1150717.32</v>
      </c>
      <c r="U108" s="1">
        <v>1159215.79</v>
      </c>
      <c r="V108" s="1">
        <v>1109750.1500000001</v>
      </c>
      <c r="W108" s="1">
        <v>1175433.47</v>
      </c>
      <c r="X108" s="1">
        <v>1221596.6599999997</v>
      </c>
      <c r="Y108" s="1">
        <v>1335108.98</v>
      </c>
      <c r="Z108" t="s">
        <v>509</v>
      </c>
      <c r="AC108" t="str">
        <f>VLOOKUP(A108,'Administrative Fees'!A:B,2,FALSE)</f>
        <v>JACKSONVILLE BCH - DUVAL CO.</v>
      </c>
    </row>
    <row r="109" spans="1:29" x14ac:dyDescent="0.55000000000000004">
      <c r="A109" t="str">
        <f>VLOOKUP(B109,[1]jurisdictions!$E$1:$F$65536,2,FALSE)</f>
        <v>DS250004</v>
      </c>
      <c r="B109" t="s">
        <v>104</v>
      </c>
      <c r="C109" s="1">
        <v>253500.05999999991</v>
      </c>
      <c r="D109" s="1">
        <v>326460.09000000003</v>
      </c>
      <c r="E109" s="1">
        <v>335037.88999999984</v>
      </c>
      <c r="F109" s="1">
        <v>327934.2</v>
      </c>
      <c r="G109" s="1">
        <v>351580.74</v>
      </c>
      <c r="H109" s="1">
        <v>365479.72999999992</v>
      </c>
      <c r="I109" s="1">
        <v>373749.96999999991</v>
      </c>
      <c r="J109" s="1">
        <v>383182.22999999992</v>
      </c>
      <c r="K109" s="1">
        <v>357962.68000000005</v>
      </c>
      <c r="L109" s="1">
        <v>333835.90000000002</v>
      </c>
      <c r="M109" s="1">
        <v>335029.14000000007</v>
      </c>
      <c r="N109" s="1">
        <v>325569.89999999997</v>
      </c>
      <c r="O109" s="1">
        <v>318644.23</v>
      </c>
      <c r="P109" s="1">
        <v>301824.56</v>
      </c>
      <c r="Q109" s="1">
        <v>284873.07</v>
      </c>
      <c r="R109" s="1">
        <v>262300.92</v>
      </c>
      <c r="S109" s="1">
        <v>283936.32999999996</v>
      </c>
      <c r="T109" s="1">
        <v>267727.63</v>
      </c>
      <c r="U109" s="1">
        <v>259383.58000000002</v>
      </c>
      <c r="V109" s="1">
        <v>245138.9</v>
      </c>
      <c r="W109" s="1">
        <v>255307.29000000004</v>
      </c>
      <c r="X109" s="1">
        <v>271111.69</v>
      </c>
      <c r="Y109" s="1">
        <v>285373.33000000007</v>
      </c>
      <c r="Z109" t="s">
        <v>509</v>
      </c>
      <c r="AC109" t="str">
        <f>VLOOKUP(A109,'Administrative Fees'!A:B,2,FALSE)</f>
        <v>NEPTUNE BCH - DUVAL CO.</v>
      </c>
    </row>
    <row r="110" spans="1:29" x14ac:dyDescent="0.55000000000000004">
      <c r="A110" t="str">
        <f>VLOOKUP(B110,[1]jurisdictions!$E$1:$F$65536,2,FALSE)</f>
        <v>DS251000</v>
      </c>
      <c r="B110" t="s">
        <v>105</v>
      </c>
      <c r="C110" s="1">
        <v>33658134.479999997</v>
      </c>
      <c r="D110" s="1">
        <v>41510512.859999992</v>
      </c>
      <c r="E110" s="1">
        <v>41129768.369999982</v>
      </c>
      <c r="F110" s="1">
        <v>42812415.199999966</v>
      </c>
      <c r="G110" s="1">
        <v>44712899.939999983</v>
      </c>
      <c r="H110" s="1">
        <v>45064683.42999997</v>
      </c>
      <c r="I110" s="1">
        <v>45435431.720000006</v>
      </c>
      <c r="J110" s="1">
        <v>45080676.460000001</v>
      </c>
      <c r="K110" s="1">
        <v>43323895.93999999</v>
      </c>
      <c r="L110" s="1">
        <v>40314684.910000004</v>
      </c>
      <c r="M110" s="1">
        <v>39428136.209999971</v>
      </c>
      <c r="N110" s="1">
        <v>38588297.719999991</v>
      </c>
      <c r="O110" s="1">
        <v>36401751.010000005</v>
      </c>
      <c r="P110" s="1">
        <v>36027319.869999997</v>
      </c>
      <c r="Q110" s="1">
        <v>33288897.619999997</v>
      </c>
      <c r="R110" s="1">
        <v>31202566.590000004</v>
      </c>
      <c r="S110" s="1">
        <v>31824347.840000004</v>
      </c>
      <c r="T110" s="1">
        <v>30494256.530000001</v>
      </c>
      <c r="U110" s="1">
        <v>30185005.879999995</v>
      </c>
      <c r="V110" s="1">
        <v>29537936.539999999</v>
      </c>
      <c r="W110" s="1">
        <v>29224878.150000002</v>
      </c>
      <c r="X110" s="1">
        <v>30483366.569999997</v>
      </c>
      <c r="Y110" s="1">
        <v>30613031.359999996</v>
      </c>
      <c r="Z110" t="s">
        <v>509</v>
      </c>
      <c r="AC110" t="str">
        <f>VLOOKUP(A110,'Administrative Fees'!A:B,2,FALSE)</f>
        <v>JACKSONVILLE - DUVAL CO.</v>
      </c>
    </row>
    <row r="111" spans="1:29" x14ac:dyDescent="0.55000000000000004">
      <c r="A111" t="str">
        <f>VLOOKUP(B111,[1]jurisdictions!$E$1:$F$65536,2,FALSE)</f>
        <v>DS260001</v>
      </c>
      <c r="B111" t="s">
        <v>106</v>
      </c>
      <c r="C111" s="1">
        <v>16946.14</v>
      </c>
      <c r="D111" s="1">
        <v>21570.91</v>
      </c>
      <c r="E111" s="1">
        <v>20719.879999999994</v>
      </c>
      <c r="F111" s="1">
        <v>19402.559999999994</v>
      </c>
      <c r="G111" s="1">
        <v>21695.579999999998</v>
      </c>
      <c r="H111" s="1">
        <v>19554.289999999997</v>
      </c>
      <c r="I111" s="1">
        <v>21981.049999999996</v>
      </c>
      <c r="J111" s="1">
        <v>22118.959999999995</v>
      </c>
      <c r="K111" s="1">
        <v>19929.07</v>
      </c>
      <c r="L111" s="1">
        <v>20535.719999999994</v>
      </c>
      <c r="M111" s="1">
        <v>22749.79</v>
      </c>
      <c r="N111" s="1">
        <v>22339.24</v>
      </c>
      <c r="O111" s="1">
        <v>22227.469999999998</v>
      </c>
      <c r="P111" s="1">
        <v>19815.419999999998</v>
      </c>
      <c r="Q111" s="1">
        <v>14145.949999999999</v>
      </c>
      <c r="R111" s="1">
        <v>12601.32</v>
      </c>
      <c r="S111" s="1">
        <v>13584.05</v>
      </c>
      <c r="T111" s="1">
        <v>15833.439999999999</v>
      </c>
      <c r="U111" s="1">
        <v>16038.769999999999</v>
      </c>
      <c r="V111" s="1">
        <v>19795.64</v>
      </c>
      <c r="W111" s="1">
        <v>17890.789999999997</v>
      </c>
      <c r="X111" s="1">
        <v>19304.899999999998</v>
      </c>
      <c r="Y111" s="1">
        <v>21291.45</v>
      </c>
      <c r="Z111" t="s">
        <v>510</v>
      </c>
      <c r="AC111" t="str">
        <f>VLOOKUP(A111,'Administrative Fees'!A:B,2,FALSE)</f>
        <v>CENTURY - ESCAMBIA CO.</v>
      </c>
    </row>
    <row r="112" spans="1:29" x14ac:dyDescent="0.55000000000000004">
      <c r="A112" t="str">
        <f>VLOOKUP(B112,[1]jurisdictions!$E$1:$F$65536,2,FALSE)</f>
        <v>DS260002</v>
      </c>
      <c r="B112" t="s">
        <v>107</v>
      </c>
      <c r="C112" s="1">
        <v>4612169.3900000006</v>
      </c>
      <c r="D112" s="1">
        <v>4618962.3399999989</v>
      </c>
      <c r="E112" s="1">
        <v>4548165.3100000015</v>
      </c>
      <c r="F112" s="1">
        <v>5825435.3400000017</v>
      </c>
      <c r="G112" s="1">
        <v>5667455.0200000014</v>
      </c>
      <c r="H112" s="1">
        <v>4159667.620000001</v>
      </c>
      <c r="I112" s="1">
        <v>3960444.120000001</v>
      </c>
      <c r="J112" s="1">
        <v>3460702.8500000006</v>
      </c>
      <c r="K112" s="1">
        <v>2629990.13</v>
      </c>
      <c r="L112" s="1">
        <v>2706669.6599999992</v>
      </c>
      <c r="M112" s="1">
        <v>3185938.9499999993</v>
      </c>
      <c r="N112" s="1">
        <v>3555444.9999999991</v>
      </c>
      <c r="O112" s="1">
        <v>3136180.1399999987</v>
      </c>
      <c r="P112" s="1">
        <v>3025847.9099999997</v>
      </c>
      <c r="Q112" s="1">
        <v>3024304.15</v>
      </c>
      <c r="R112" s="1">
        <v>2884385.1500000004</v>
      </c>
      <c r="S112" s="1">
        <v>3130481.14</v>
      </c>
      <c r="T112" s="1">
        <v>3096834.07</v>
      </c>
      <c r="U112" s="1">
        <v>3214150.6499999994</v>
      </c>
      <c r="V112" s="1">
        <v>3117051.8299999991</v>
      </c>
      <c r="W112" s="1">
        <v>2924743.6599999992</v>
      </c>
      <c r="X112" s="1">
        <v>2959185.81</v>
      </c>
      <c r="Y112" s="1">
        <v>3197255.4299999997</v>
      </c>
      <c r="Z112" t="s">
        <v>510</v>
      </c>
      <c r="AC112" t="str">
        <f>VLOOKUP(A112,'Administrative Fees'!A:B,2,FALSE)</f>
        <v>PENSACOLA - ESCAMBIA CO.</v>
      </c>
    </row>
    <row r="113" spans="1:29" x14ac:dyDescent="0.55000000000000004">
      <c r="A113" t="str">
        <f>VLOOKUP(B113,[1]jurisdictions!$E$1:$F$65536,2,FALSE)</f>
        <v>DS261000</v>
      </c>
      <c r="B113" t="s">
        <v>108</v>
      </c>
      <c r="C113" s="1">
        <v>2208304.9700000002</v>
      </c>
      <c r="D113" s="1">
        <v>2636298.7400000012</v>
      </c>
      <c r="E113" s="1">
        <v>2598030.56</v>
      </c>
      <c r="F113" s="1">
        <v>2177164.9399999985</v>
      </c>
      <c r="G113" s="1">
        <v>2451124.5299999993</v>
      </c>
      <c r="H113" s="1">
        <v>3299136.31</v>
      </c>
      <c r="I113" s="1">
        <v>3326969.7699999996</v>
      </c>
      <c r="J113" s="1">
        <v>4457623.2500000019</v>
      </c>
      <c r="K113" s="1">
        <v>3646937.5900000003</v>
      </c>
      <c r="L113" s="1">
        <v>3546888.7600000016</v>
      </c>
      <c r="M113" s="1">
        <v>3179034.6799999997</v>
      </c>
      <c r="N113" s="1">
        <v>3073476.1900000004</v>
      </c>
      <c r="O113" s="1">
        <v>2907750.31</v>
      </c>
      <c r="P113" s="1">
        <v>2739250.5</v>
      </c>
      <c r="Q113" s="1">
        <v>2689781.9299999992</v>
      </c>
      <c r="R113" s="1">
        <v>2458474.6999999993</v>
      </c>
      <c r="S113" s="1">
        <v>2479184.6499999994</v>
      </c>
      <c r="T113" s="1">
        <v>2241381.6699999995</v>
      </c>
      <c r="U113" s="1">
        <v>2190238.5599999996</v>
      </c>
      <c r="V113" s="1">
        <v>2093116.1199999999</v>
      </c>
      <c r="W113" s="1">
        <v>2129640.2000000002</v>
      </c>
      <c r="X113" s="1">
        <v>2172257.04</v>
      </c>
      <c r="Y113" s="1">
        <v>2095773.8400000005</v>
      </c>
      <c r="Z113" t="s">
        <v>510</v>
      </c>
      <c r="AC113" t="str">
        <f>VLOOKUP(A113,'Administrative Fees'!A:B,2,FALSE)</f>
        <v>ESCAMBIA UNINCORP AREA - ESCAMBIA CO.</v>
      </c>
    </row>
    <row r="114" spans="1:29" x14ac:dyDescent="0.55000000000000004">
      <c r="A114" t="str">
        <f>VLOOKUP(B114,[1]jurisdictions!$E$1:$F$65536,2,FALSE)</f>
        <v>DS270001</v>
      </c>
      <c r="B114" t="s">
        <v>109</v>
      </c>
      <c r="C114" s="1">
        <v>13265.85</v>
      </c>
      <c r="D114" s="1">
        <v>14631.279999999999</v>
      </c>
      <c r="E114" s="1">
        <v>13860.390000000003</v>
      </c>
      <c r="F114" s="1">
        <v>17562.22</v>
      </c>
      <c r="G114" s="1">
        <v>18086.080000000005</v>
      </c>
      <c r="H114" s="1">
        <v>20858.040000000005</v>
      </c>
      <c r="I114" s="1">
        <v>25436.909999999993</v>
      </c>
      <c r="J114" s="1">
        <v>23664.499999999996</v>
      </c>
      <c r="K114" s="1">
        <v>17372.319999999996</v>
      </c>
      <c r="L114" s="1">
        <v>17913.149999999998</v>
      </c>
      <c r="M114" s="1">
        <v>19076.059999999994</v>
      </c>
      <c r="N114" s="1">
        <v>19490.45</v>
      </c>
      <c r="O114" s="1">
        <v>19522.05</v>
      </c>
      <c r="P114" s="1">
        <v>16547.54</v>
      </c>
      <c r="Q114" s="1">
        <v>18163.030000000002</v>
      </c>
      <c r="R114" s="1">
        <v>19442.97</v>
      </c>
      <c r="S114" s="1">
        <v>16813.629999999997</v>
      </c>
      <c r="T114" s="1">
        <v>14390.089999999997</v>
      </c>
      <c r="U114" s="1">
        <v>15135.77</v>
      </c>
      <c r="V114" s="1">
        <v>15654.179999999997</v>
      </c>
      <c r="W114" s="1">
        <v>14409.949999999999</v>
      </c>
      <c r="X114" s="1">
        <v>17866.510000000002</v>
      </c>
      <c r="Y114" s="1">
        <v>20550.470000000005</v>
      </c>
      <c r="Z114" t="s">
        <v>511</v>
      </c>
      <c r="AC114" t="str">
        <f>VLOOKUP(A114,'Administrative Fees'!A:B,2,FALSE)</f>
        <v>BEVERLY BCH - FLAGLER CO.</v>
      </c>
    </row>
    <row r="115" spans="1:29" x14ac:dyDescent="0.55000000000000004">
      <c r="A115" t="str">
        <f>VLOOKUP(B115,[1]jurisdictions!$E$1:$F$65536,2,FALSE)</f>
        <v>DS270002</v>
      </c>
      <c r="B115" t="s">
        <v>110</v>
      </c>
      <c r="C115" s="1">
        <v>112653.47000000004</v>
      </c>
      <c r="D115" s="1">
        <v>112971.76000000002</v>
      </c>
      <c r="E115" s="1">
        <v>97837.160000000033</v>
      </c>
      <c r="F115" s="1">
        <v>142936.78</v>
      </c>
      <c r="G115" s="1">
        <v>133156.18000000005</v>
      </c>
      <c r="H115" s="1">
        <v>131731.55999999997</v>
      </c>
      <c r="I115" s="1">
        <v>146500.38</v>
      </c>
      <c r="J115" s="1">
        <v>149417.88000000003</v>
      </c>
      <c r="K115" s="1">
        <v>132001.26999999999</v>
      </c>
      <c r="L115" s="1">
        <v>129835.28000000004</v>
      </c>
      <c r="M115" s="1">
        <v>129290.13000000002</v>
      </c>
      <c r="N115" s="1">
        <v>124715.62999999999</v>
      </c>
      <c r="O115" s="1">
        <v>115454.99000000002</v>
      </c>
      <c r="P115" s="1">
        <v>112818.38000000003</v>
      </c>
      <c r="Q115" s="1">
        <v>118075.4</v>
      </c>
      <c r="R115" s="1">
        <v>122321.72</v>
      </c>
      <c r="S115" s="1">
        <v>127362.23000000001</v>
      </c>
      <c r="T115" s="1">
        <v>124758.33000000002</v>
      </c>
      <c r="U115" s="1">
        <v>132731.77000000002</v>
      </c>
      <c r="V115" s="1">
        <v>146823.74</v>
      </c>
      <c r="W115" s="1">
        <v>150064.25</v>
      </c>
      <c r="X115" s="1">
        <v>211550.89</v>
      </c>
      <c r="Y115" s="1">
        <v>228059.72000000003</v>
      </c>
      <c r="Z115" t="s">
        <v>511</v>
      </c>
      <c r="AC115" t="str">
        <f>VLOOKUP(A115,'Administrative Fees'!A:B,2,FALSE)</f>
        <v>BUNNELL - FLAGLER CO.</v>
      </c>
    </row>
    <row r="116" spans="1:29" x14ac:dyDescent="0.55000000000000004">
      <c r="A116" t="str">
        <f>VLOOKUP(B116,[1]jurisdictions!$E$1:$F$65536,2,FALSE)</f>
        <v>DS270003</v>
      </c>
      <c r="B116" t="s">
        <v>111</v>
      </c>
      <c r="C116" s="1">
        <v>226375.39</v>
      </c>
      <c r="D116" s="1">
        <v>261200.98999999993</v>
      </c>
      <c r="E116" s="1">
        <v>260914.88999999998</v>
      </c>
      <c r="F116" s="1">
        <v>266008.37000000011</v>
      </c>
      <c r="G116" s="1">
        <v>275172.31</v>
      </c>
      <c r="H116" s="1">
        <v>263518.17000000004</v>
      </c>
      <c r="I116" s="1">
        <v>258363.13000000003</v>
      </c>
      <c r="J116" s="1">
        <v>269709.00999999995</v>
      </c>
      <c r="K116" s="1">
        <v>251186.67999999996</v>
      </c>
      <c r="L116" s="1">
        <v>236229.86999999991</v>
      </c>
      <c r="M116" s="1">
        <v>226855.32999999996</v>
      </c>
      <c r="N116" s="1">
        <v>233668.36</v>
      </c>
      <c r="O116" s="1">
        <v>196053.92</v>
      </c>
      <c r="P116" s="1">
        <v>190677.19</v>
      </c>
      <c r="Q116" s="1">
        <v>189239.50000000003</v>
      </c>
      <c r="R116" s="1">
        <v>177971.68999999994</v>
      </c>
      <c r="S116" s="1">
        <v>185362.67</v>
      </c>
      <c r="T116" s="1">
        <v>181418.51</v>
      </c>
      <c r="U116" s="1">
        <v>183666.42</v>
      </c>
      <c r="V116" s="1">
        <v>172529.4</v>
      </c>
      <c r="W116" s="1">
        <v>176751.45</v>
      </c>
      <c r="X116" s="1">
        <v>187841.36000000002</v>
      </c>
      <c r="Y116" s="1">
        <v>200916.49</v>
      </c>
      <c r="Z116" t="s">
        <v>511</v>
      </c>
      <c r="AC116" t="str">
        <f>VLOOKUP(A116,'Administrative Fees'!A:B,2,FALSE)</f>
        <v>FLAGLER BCH - FLAGLER CO.</v>
      </c>
    </row>
    <row r="117" spans="1:29" x14ac:dyDescent="0.55000000000000004">
      <c r="A117" t="str">
        <f>VLOOKUP(B117,[1]jurisdictions!$E$1:$F$65536,2,FALSE)</f>
        <v>DS270004</v>
      </c>
      <c r="B117" t="s">
        <v>112</v>
      </c>
      <c r="C117" s="1">
        <v>787.57999999999993</v>
      </c>
      <c r="D117" s="1">
        <v>1176.83</v>
      </c>
      <c r="E117" s="1">
        <v>919.1600000000002</v>
      </c>
      <c r="F117" s="1">
        <v>927.3900000000001</v>
      </c>
      <c r="G117" s="1">
        <v>999.27999999999986</v>
      </c>
      <c r="H117" s="1">
        <v>1274.2499999999998</v>
      </c>
      <c r="I117" s="1">
        <v>1604.5000000000007</v>
      </c>
      <c r="J117" s="1">
        <v>2161.0899999999997</v>
      </c>
      <c r="K117" s="1">
        <v>1846.6200000000003</v>
      </c>
      <c r="L117" s="1">
        <v>1761.4900000000005</v>
      </c>
      <c r="M117" s="1">
        <v>1822.0900000000001</v>
      </c>
      <c r="N117" s="1">
        <v>1716.8699999999997</v>
      </c>
      <c r="O117" s="1">
        <v>1103.3799999999999</v>
      </c>
      <c r="P117" s="1">
        <v>1121.1400000000001</v>
      </c>
      <c r="Q117" s="1">
        <v>1137.17</v>
      </c>
      <c r="R117" s="1">
        <v>1044.26</v>
      </c>
      <c r="S117" s="1">
        <v>921.0200000000001</v>
      </c>
      <c r="T117" s="1">
        <v>920.3</v>
      </c>
      <c r="U117" s="1">
        <v>1437.96</v>
      </c>
      <c r="V117" s="1">
        <v>2363.0500000000002</v>
      </c>
      <c r="W117" s="1">
        <v>3323.7599999999993</v>
      </c>
      <c r="X117" s="1">
        <v>6606.3099999999995</v>
      </c>
      <c r="Y117" s="1">
        <v>4853.2599999999993</v>
      </c>
      <c r="Z117" t="s">
        <v>511</v>
      </c>
      <c r="AC117" t="str">
        <f>VLOOKUP(A117,'Administrative Fees'!A:B,2,FALSE)</f>
        <v>MARINELAND - FLAGLER CO.</v>
      </c>
    </row>
    <row r="118" spans="1:29" x14ac:dyDescent="0.55000000000000004">
      <c r="A118" t="str">
        <f>VLOOKUP(B118,[1]jurisdictions!$E$1:$F$65536,2,FALSE)</f>
        <v>DS270005</v>
      </c>
      <c r="B118" t="s">
        <v>113</v>
      </c>
      <c r="C118" s="1">
        <v>1007706.4000000001</v>
      </c>
      <c r="D118" s="1">
        <v>1464638.09</v>
      </c>
      <c r="E118" s="1">
        <v>1600663.7799999991</v>
      </c>
      <c r="F118" s="1">
        <v>1880328.8199999998</v>
      </c>
      <c r="G118" s="1">
        <v>2397053.2199999997</v>
      </c>
      <c r="H118" s="1">
        <v>2606703.65</v>
      </c>
      <c r="I118" s="1">
        <v>2701711.3</v>
      </c>
      <c r="J118" s="1">
        <v>3191581.7400000007</v>
      </c>
      <c r="K118" s="1">
        <v>2872677.5299999989</v>
      </c>
      <c r="L118" s="1">
        <v>2797752.3599999985</v>
      </c>
      <c r="M118" s="1">
        <v>2724993.3999999994</v>
      </c>
      <c r="N118" s="1">
        <v>2700063.919999999</v>
      </c>
      <c r="O118" s="1">
        <v>2527564.5700000003</v>
      </c>
      <c r="P118" s="1">
        <v>2531243.8899999997</v>
      </c>
      <c r="Q118" s="1">
        <v>2428388.2199999997</v>
      </c>
      <c r="R118" s="1">
        <v>2206141.87</v>
      </c>
      <c r="S118" s="1">
        <v>2299029.9300000002</v>
      </c>
      <c r="T118" s="1">
        <v>2266577.0499999998</v>
      </c>
      <c r="U118" s="1">
        <v>2334946.3400000003</v>
      </c>
      <c r="V118" s="1">
        <v>2378556.3499999996</v>
      </c>
      <c r="W118" s="1">
        <v>2503591.86</v>
      </c>
      <c r="X118" s="1">
        <v>2670518.46</v>
      </c>
      <c r="Y118" s="1">
        <v>2826699.48</v>
      </c>
      <c r="Z118" t="s">
        <v>511</v>
      </c>
      <c r="AC118" t="str">
        <f>VLOOKUP(A118,'Administrative Fees'!A:B,2,FALSE)</f>
        <v>PALM COAST - FLAGLER CO.</v>
      </c>
    </row>
    <row r="119" spans="1:29" x14ac:dyDescent="0.55000000000000004">
      <c r="A119" t="str">
        <f>VLOOKUP(B119,[1]jurisdictions!$E$1:$F$65536,2,FALSE)</f>
        <v>DS271000</v>
      </c>
      <c r="B119" t="s">
        <v>114</v>
      </c>
      <c r="C119" s="1">
        <v>218628.91000000003</v>
      </c>
      <c r="D119" s="1">
        <v>187768.77000000008</v>
      </c>
      <c r="E119" s="1">
        <v>195743.92999999996</v>
      </c>
      <c r="F119" s="1">
        <v>273739.84999999998</v>
      </c>
      <c r="G119" s="1">
        <v>275373.4599999999</v>
      </c>
      <c r="H119" s="1">
        <v>261863.28000000006</v>
      </c>
      <c r="I119" s="1">
        <v>258729.2099999999</v>
      </c>
      <c r="J119" s="1">
        <v>215001.39999999991</v>
      </c>
      <c r="K119" s="1">
        <v>202664.89999999997</v>
      </c>
      <c r="L119" s="1">
        <v>184633.91000000003</v>
      </c>
      <c r="M119" s="1">
        <v>200959.71999999997</v>
      </c>
      <c r="N119" s="1">
        <v>221056.47</v>
      </c>
      <c r="O119" s="1">
        <v>210561.37</v>
      </c>
      <c r="P119" s="1">
        <v>207920.95</v>
      </c>
      <c r="Q119" s="1">
        <v>202516.78000000003</v>
      </c>
      <c r="R119" s="1">
        <v>190369.99</v>
      </c>
      <c r="S119" s="1">
        <v>195272.63999999998</v>
      </c>
      <c r="T119" s="1">
        <v>187562.23000000004</v>
      </c>
      <c r="U119" s="1">
        <v>195770.75999999998</v>
      </c>
      <c r="V119" s="1">
        <v>204629.49000000005</v>
      </c>
      <c r="W119" s="1">
        <v>210568.75000000003</v>
      </c>
      <c r="X119" s="1">
        <v>229711.2</v>
      </c>
      <c r="Y119" s="1">
        <v>206568.19</v>
      </c>
      <c r="Z119" t="s">
        <v>511</v>
      </c>
      <c r="AC119" t="str">
        <f>VLOOKUP(A119,'Administrative Fees'!A:B,2,FALSE)</f>
        <v>FLAGLER UNINCORP AREA - FLAGLER CO.</v>
      </c>
    </row>
    <row r="120" spans="1:29" x14ac:dyDescent="0.55000000000000004">
      <c r="A120" t="str">
        <f>VLOOKUP(B120,[1]jurisdictions!$E$1:$F$65536,2,FALSE)</f>
        <v>DS280001</v>
      </c>
      <c r="B120" t="s">
        <v>115</v>
      </c>
      <c r="C120" s="1">
        <v>57916.44</v>
      </c>
      <c r="D120" s="1">
        <v>91395.530000000028</v>
      </c>
      <c r="E120" s="1">
        <v>77314.430000000008</v>
      </c>
      <c r="F120" s="1">
        <v>82009.050000000032</v>
      </c>
      <c r="G120" s="1">
        <v>80062.01999999999</v>
      </c>
      <c r="H120" s="1">
        <v>82357.520000000033</v>
      </c>
      <c r="I120" s="1">
        <v>81979.130000000034</v>
      </c>
      <c r="J120" s="1">
        <v>84770.280000000013</v>
      </c>
      <c r="K120" s="1">
        <v>72535.74000000002</v>
      </c>
      <c r="L120" s="1">
        <v>77941.209999999977</v>
      </c>
      <c r="M120" s="1">
        <v>70719.310000000027</v>
      </c>
      <c r="N120" s="1">
        <v>66971.240000000005</v>
      </c>
      <c r="O120" s="1">
        <v>62629.740000000005</v>
      </c>
      <c r="P120" s="1">
        <v>61936.97</v>
      </c>
      <c r="Q120" s="1">
        <v>61367.95</v>
      </c>
      <c r="R120" s="1">
        <v>60082.680000000008</v>
      </c>
      <c r="S120" s="1">
        <v>59534.119999999995</v>
      </c>
      <c r="T120" s="1">
        <v>54198.23</v>
      </c>
      <c r="U120" s="1">
        <v>59211.330000000016</v>
      </c>
      <c r="V120" s="1">
        <v>60712.44000000001</v>
      </c>
      <c r="W120" s="1">
        <v>63650.74000000002</v>
      </c>
      <c r="X120" s="1">
        <v>64988.87</v>
      </c>
      <c r="Y120" s="1">
        <v>72288.740000000005</v>
      </c>
      <c r="Z120" t="s">
        <v>512</v>
      </c>
      <c r="AC120" t="str">
        <f>VLOOKUP(A120,'Administrative Fees'!A:B,2,FALSE)</f>
        <v>APALACHICOLA - FRANKLIN CO.</v>
      </c>
    </row>
    <row r="121" spans="1:29" x14ac:dyDescent="0.55000000000000004">
      <c r="A121" t="str">
        <f>VLOOKUP(B121,[1]jurisdictions!$E$1:$F$65536,2,FALSE)</f>
        <v>DS280002</v>
      </c>
      <c r="B121" t="s">
        <v>116</v>
      </c>
      <c r="C121" s="1">
        <v>44066.700000000004</v>
      </c>
      <c r="D121" s="1">
        <v>70784.25</v>
      </c>
      <c r="E121" s="1">
        <v>54021.12999999999</v>
      </c>
      <c r="F121" s="1">
        <v>66634.460000000006</v>
      </c>
      <c r="G121" s="1">
        <v>46252.81</v>
      </c>
      <c r="H121" s="1">
        <v>49956.649999999994</v>
      </c>
      <c r="I121" s="1">
        <v>51738.880000000019</v>
      </c>
      <c r="J121" s="1">
        <v>62110.55000000001</v>
      </c>
      <c r="K121" s="1">
        <v>45974.94</v>
      </c>
      <c r="L121" s="1">
        <v>58473.500000000007</v>
      </c>
      <c r="M121" s="1">
        <v>51818.729999999989</v>
      </c>
      <c r="N121" s="1">
        <v>48258.210000000014</v>
      </c>
      <c r="O121" s="1">
        <v>47387.670000000006</v>
      </c>
      <c r="P121" s="1">
        <v>44234.970000000008</v>
      </c>
      <c r="Q121" s="1">
        <v>51973.950000000012</v>
      </c>
      <c r="R121" s="1">
        <v>51541.040000000008</v>
      </c>
      <c r="S121" s="1">
        <v>45586.26</v>
      </c>
      <c r="T121" s="1">
        <v>45364.209999999992</v>
      </c>
      <c r="U121" s="1">
        <v>48794.65</v>
      </c>
      <c r="V121" s="1">
        <v>50658.869999999995</v>
      </c>
      <c r="W121" s="1">
        <v>54919.940000000017</v>
      </c>
      <c r="X121" s="1">
        <v>56092.630000000005</v>
      </c>
      <c r="Y121" s="1">
        <v>64020.639999999999</v>
      </c>
      <c r="Z121" t="s">
        <v>512</v>
      </c>
      <c r="AC121" t="str">
        <f>VLOOKUP(A121,'Administrative Fees'!A:B,2,FALSE)</f>
        <v>CARRABELLE - FRANKLIN CO.</v>
      </c>
    </row>
    <row r="122" spans="1:29" x14ac:dyDescent="0.55000000000000004">
      <c r="A122" t="str">
        <f>VLOOKUP(B122,[1]jurisdictions!$E$1:$F$65536,2,FALSE)</f>
        <v>DS281000</v>
      </c>
      <c r="B122" t="s">
        <v>117</v>
      </c>
      <c r="C122" s="1">
        <v>23752.570000000003</v>
      </c>
      <c r="D122" s="1">
        <v>42890.48</v>
      </c>
      <c r="E122" s="1">
        <v>46009.400000000023</v>
      </c>
      <c r="F122" s="1">
        <v>49104.040000000015</v>
      </c>
      <c r="G122" s="1">
        <v>50227.30000000001</v>
      </c>
      <c r="H122" s="1">
        <v>54834.74</v>
      </c>
      <c r="I122" s="1">
        <v>50903.940000000017</v>
      </c>
      <c r="J122" s="1">
        <v>66183.590000000069</v>
      </c>
      <c r="K122" s="1">
        <v>59649.090000000004</v>
      </c>
      <c r="L122" s="1">
        <v>51768.36</v>
      </c>
      <c r="M122" s="1">
        <v>51609.260000000009</v>
      </c>
      <c r="N122" s="1">
        <v>47221.47</v>
      </c>
      <c r="O122" s="1">
        <v>50637.090000000004</v>
      </c>
      <c r="P122" s="1">
        <v>49450.030000000006</v>
      </c>
      <c r="Q122" s="1">
        <v>42006.280000000013</v>
      </c>
      <c r="R122" s="1">
        <v>43637.73</v>
      </c>
      <c r="S122" s="1">
        <v>43938.520000000011</v>
      </c>
      <c r="T122" s="1">
        <v>38080.030000000006</v>
      </c>
      <c r="U122" s="1">
        <v>40350.850000000006</v>
      </c>
      <c r="V122" s="1">
        <v>41816.040000000008</v>
      </c>
      <c r="W122" s="1">
        <v>45144.590000000011</v>
      </c>
      <c r="X122" s="1">
        <v>44927.000000000007</v>
      </c>
      <c r="Y122" s="1">
        <v>46378.320000000022</v>
      </c>
      <c r="Z122" t="s">
        <v>512</v>
      </c>
      <c r="AC122" t="str">
        <f>VLOOKUP(A122,'Administrative Fees'!A:B,2,FALSE)</f>
        <v>FRANKLIN UNINCORP AREA - FRANKLIN CO.</v>
      </c>
    </row>
    <row r="123" spans="1:29" x14ac:dyDescent="0.55000000000000004">
      <c r="A123" t="str">
        <f>VLOOKUP(B123,[1]jurisdictions!$E$1:$F$65536,2,FALSE)</f>
        <v>DS290001</v>
      </c>
      <c r="B123" t="s">
        <v>118</v>
      </c>
      <c r="C123" s="1">
        <v>51574.47</v>
      </c>
      <c r="D123" s="1">
        <v>63858.829999999987</v>
      </c>
      <c r="E123" s="1">
        <v>65281.259999999995</v>
      </c>
      <c r="F123" s="1">
        <v>89529.23000000001</v>
      </c>
      <c r="G123" s="1">
        <v>83222.959999999992</v>
      </c>
      <c r="H123" s="1">
        <v>89395.640000000029</v>
      </c>
      <c r="I123" s="1">
        <v>80495.760000000009</v>
      </c>
      <c r="J123" s="1">
        <v>76634.700000000026</v>
      </c>
      <c r="K123" s="1">
        <v>81988.73</v>
      </c>
      <c r="L123" s="1">
        <v>87292.789999999979</v>
      </c>
      <c r="M123" s="1">
        <v>81677.910000000018</v>
      </c>
      <c r="N123" s="1">
        <v>65377.55000000001</v>
      </c>
      <c r="O123" s="1">
        <v>55608.340000000004</v>
      </c>
      <c r="P123" s="1">
        <v>53891.81</v>
      </c>
      <c r="Q123" s="1">
        <v>47331.88</v>
      </c>
      <c r="R123" s="1">
        <v>45281.350000000006</v>
      </c>
      <c r="S123" s="1">
        <v>45657.020000000004</v>
      </c>
      <c r="T123" s="1">
        <v>43007.270000000004</v>
      </c>
      <c r="U123" s="1">
        <v>58448.179999999993</v>
      </c>
      <c r="V123" s="1">
        <v>50849.500000000015</v>
      </c>
      <c r="W123" s="1">
        <v>47251.290000000015</v>
      </c>
      <c r="X123" s="1">
        <v>50454.41</v>
      </c>
      <c r="Y123" s="1">
        <v>52134.650000000009</v>
      </c>
      <c r="Z123" t="s">
        <v>513</v>
      </c>
      <c r="AC123" t="str">
        <f>VLOOKUP(A123,'Administrative Fees'!A:B,2,FALSE)</f>
        <v>CHATTAHOOCHEE - GADSDEN CO.</v>
      </c>
    </row>
    <row r="124" spans="1:29" x14ac:dyDescent="0.55000000000000004">
      <c r="A124" t="str">
        <f>VLOOKUP(B124,[1]jurisdictions!$E$1:$F$65536,2,FALSE)</f>
        <v>DS290002</v>
      </c>
      <c r="B124" t="s">
        <v>119</v>
      </c>
      <c r="C124" s="1">
        <v>14851.21</v>
      </c>
      <c r="D124" s="1">
        <v>20307.259999999995</v>
      </c>
      <c r="E124" s="1">
        <v>17900.380000000005</v>
      </c>
      <c r="F124" s="1">
        <v>18116.989999999998</v>
      </c>
      <c r="G124" s="1">
        <v>19883.489999999994</v>
      </c>
      <c r="H124" s="1">
        <v>17462.750000000004</v>
      </c>
      <c r="I124" s="1">
        <v>17011.939999999995</v>
      </c>
      <c r="J124" s="1">
        <v>21703.67</v>
      </c>
      <c r="K124" s="1">
        <v>22673.139999999992</v>
      </c>
      <c r="L124" s="1">
        <v>16306.409999999998</v>
      </c>
      <c r="M124" s="1">
        <v>16512.189999999999</v>
      </c>
      <c r="N124" s="1">
        <v>14648.539999999997</v>
      </c>
      <c r="O124" s="1">
        <v>6786.3399999999992</v>
      </c>
      <c r="P124" s="1">
        <v>6415.7799999999988</v>
      </c>
      <c r="Q124" s="1">
        <v>6116.1100000000015</v>
      </c>
      <c r="R124" s="1">
        <v>7890.93</v>
      </c>
      <c r="S124" s="1">
        <v>7871.5499999999975</v>
      </c>
      <c r="T124" s="1">
        <v>7248.7199999999993</v>
      </c>
      <c r="U124" s="1">
        <v>8261.2300000000032</v>
      </c>
      <c r="V124" s="1">
        <v>10015.049999999999</v>
      </c>
      <c r="W124" s="1">
        <v>11214.91</v>
      </c>
      <c r="X124" s="1">
        <v>23324.079999999998</v>
      </c>
      <c r="Y124" s="1">
        <v>24913.310000000005</v>
      </c>
      <c r="Z124" t="s">
        <v>513</v>
      </c>
      <c r="AC124" t="str">
        <f>VLOOKUP(A124,'Administrative Fees'!A:B,2,FALSE)</f>
        <v>GREENSBORO - GADSDEN CO.</v>
      </c>
    </row>
    <row r="125" spans="1:29" x14ac:dyDescent="0.55000000000000004">
      <c r="A125" t="str">
        <f>VLOOKUP(B125,[1]jurisdictions!$E$1:$F$65536,2,FALSE)</f>
        <v>DS290003</v>
      </c>
      <c r="B125" t="s">
        <v>120</v>
      </c>
      <c r="C125" s="1">
        <v>32094.040000000008</v>
      </c>
      <c r="D125" s="1">
        <v>36330.810000000005</v>
      </c>
      <c r="E125" s="1">
        <v>30478.66</v>
      </c>
      <c r="F125" s="1">
        <v>31097.510000000006</v>
      </c>
      <c r="G125" s="1">
        <v>33281.180000000008</v>
      </c>
      <c r="H125" s="1">
        <v>34461.15</v>
      </c>
      <c r="I125" s="1">
        <v>40206.85</v>
      </c>
      <c r="J125" s="1">
        <v>40678.180000000015</v>
      </c>
      <c r="K125" s="1">
        <v>32871.560000000019</v>
      </c>
      <c r="L125" s="1">
        <v>26661.600000000013</v>
      </c>
      <c r="M125" s="1">
        <v>28516.119999999988</v>
      </c>
      <c r="N125" s="1">
        <v>23847.329999999998</v>
      </c>
      <c r="O125" s="1">
        <v>18469.23</v>
      </c>
      <c r="P125" s="1">
        <v>17336.929999999997</v>
      </c>
      <c r="Q125" s="1">
        <v>17352.11</v>
      </c>
      <c r="R125" s="1">
        <v>15783.870000000003</v>
      </c>
      <c r="S125" s="1">
        <v>16261.63</v>
      </c>
      <c r="T125" s="1">
        <v>14225.260000000002</v>
      </c>
      <c r="U125" s="1">
        <v>15224.6</v>
      </c>
      <c r="V125" s="1">
        <v>17735.73</v>
      </c>
      <c r="W125" s="1">
        <v>17647.169999999998</v>
      </c>
      <c r="X125" s="1">
        <v>17761.59</v>
      </c>
      <c r="Y125" s="1">
        <v>17738.22</v>
      </c>
      <c r="Z125" t="s">
        <v>513</v>
      </c>
      <c r="AC125" t="str">
        <f>VLOOKUP(A125,'Administrative Fees'!A:B,2,FALSE)</f>
        <v>GRETNA - GADSDEN CO.</v>
      </c>
    </row>
    <row r="126" spans="1:29" x14ac:dyDescent="0.55000000000000004">
      <c r="A126" t="str">
        <f>VLOOKUP(B126,[1]jurisdictions!$E$1:$F$65536,2,FALSE)</f>
        <v>DS290004</v>
      </c>
      <c r="B126" t="s">
        <v>121</v>
      </c>
      <c r="C126" s="1">
        <v>135455.67000000001</v>
      </c>
      <c r="D126" s="1">
        <v>178321.63999999998</v>
      </c>
      <c r="E126" s="1">
        <v>112504.60000000002</v>
      </c>
      <c r="F126" s="1">
        <v>102544.12000000001</v>
      </c>
      <c r="G126" s="1">
        <v>100749.79999999999</v>
      </c>
      <c r="H126" s="1">
        <v>82552.000000000029</v>
      </c>
      <c r="I126" s="1">
        <v>117083.52000000002</v>
      </c>
      <c r="J126" s="1">
        <v>104370.94000000002</v>
      </c>
      <c r="K126" s="1">
        <v>103023.76000000004</v>
      </c>
      <c r="L126" s="1">
        <v>95682.070000000036</v>
      </c>
      <c r="M126" s="1">
        <v>86191.49</v>
      </c>
      <c r="N126" s="1">
        <v>87057.859999999986</v>
      </c>
      <c r="O126" s="1">
        <v>73731.53</v>
      </c>
      <c r="P126" s="1">
        <v>73529.89</v>
      </c>
      <c r="Q126" s="1">
        <v>58776.689999999988</v>
      </c>
      <c r="R126" s="1">
        <v>58701.05</v>
      </c>
      <c r="S126" s="1">
        <v>61919.200000000012</v>
      </c>
      <c r="T126" s="1">
        <v>55047.049999999996</v>
      </c>
      <c r="U126" s="1">
        <v>56888.88</v>
      </c>
      <c r="V126" s="1">
        <v>58226.579999999994</v>
      </c>
      <c r="W126" s="1">
        <v>61034.140000000007</v>
      </c>
      <c r="X126" s="1">
        <v>62491.100000000013</v>
      </c>
      <c r="Y126" s="1">
        <v>76227.970000000016</v>
      </c>
      <c r="Z126" t="s">
        <v>513</v>
      </c>
      <c r="AC126" t="str">
        <f>VLOOKUP(A126,'Administrative Fees'!A:B,2,FALSE)</f>
        <v>HAVANA - GADSDEN CO.</v>
      </c>
    </row>
    <row r="127" spans="1:29" x14ac:dyDescent="0.55000000000000004">
      <c r="A127" t="str">
        <f>VLOOKUP(B127,[1]jurisdictions!$E$1:$F$65536,2,FALSE)</f>
        <v>DS290005</v>
      </c>
      <c r="B127" t="s">
        <v>122</v>
      </c>
      <c r="C127" s="1">
        <v>29391.560000000005</v>
      </c>
      <c r="D127" s="1">
        <v>32459.930000000008</v>
      </c>
      <c r="E127" s="1">
        <v>32415.200000000008</v>
      </c>
      <c r="F127" s="1">
        <v>35374.649999999994</v>
      </c>
      <c r="G127" s="1">
        <v>43929.01</v>
      </c>
      <c r="H127" s="1">
        <v>53814.09</v>
      </c>
      <c r="I127" s="1">
        <v>60623.979999999981</v>
      </c>
      <c r="J127" s="1">
        <v>66762.210000000006</v>
      </c>
      <c r="K127" s="1">
        <v>70322.060000000027</v>
      </c>
      <c r="L127" s="1">
        <v>65011.479999999996</v>
      </c>
      <c r="M127" s="1">
        <v>85936.41</v>
      </c>
      <c r="N127" s="1">
        <v>68769.119999999995</v>
      </c>
      <c r="O127" s="1">
        <v>61196.83</v>
      </c>
      <c r="P127" s="1">
        <v>60562.010000000009</v>
      </c>
      <c r="Q127" s="1">
        <v>57314.359999999993</v>
      </c>
      <c r="R127" s="1">
        <v>64813.12999999999</v>
      </c>
      <c r="S127" s="1">
        <v>65105.03</v>
      </c>
      <c r="T127" s="1">
        <v>60545.460000000006</v>
      </c>
      <c r="U127" s="1">
        <v>59079.23000000001</v>
      </c>
      <c r="V127" s="1">
        <v>58275.310000000005</v>
      </c>
      <c r="W127" s="1">
        <v>60805.26</v>
      </c>
      <c r="X127" s="1">
        <v>67328.390000000014</v>
      </c>
      <c r="Y127" s="1">
        <v>71436.340000000011</v>
      </c>
      <c r="Z127" t="s">
        <v>513</v>
      </c>
      <c r="AC127" t="str">
        <f>VLOOKUP(A127,'Administrative Fees'!A:B,2,FALSE)</f>
        <v>MIDWAY - GADSDEN CO.</v>
      </c>
    </row>
    <row r="128" spans="1:29" x14ac:dyDescent="0.55000000000000004">
      <c r="A128" t="str">
        <f>VLOOKUP(B128,[1]jurisdictions!$E$1:$F$65536,2,FALSE)</f>
        <v>DS290006</v>
      </c>
      <c r="B128" t="s">
        <v>123</v>
      </c>
      <c r="C128" s="1">
        <v>496233.16999999981</v>
      </c>
      <c r="D128" s="1">
        <v>494964.24000000011</v>
      </c>
      <c r="E128" s="1">
        <v>418584.68000000017</v>
      </c>
      <c r="F128" s="1">
        <v>317628.14999999979</v>
      </c>
      <c r="G128" s="1">
        <v>340265.50000000006</v>
      </c>
      <c r="H128" s="1">
        <v>337278.45999999996</v>
      </c>
      <c r="I128" s="1">
        <v>419502.41000000003</v>
      </c>
      <c r="J128" s="1">
        <v>364490.66999999993</v>
      </c>
      <c r="K128" s="1">
        <v>297478.48999999993</v>
      </c>
      <c r="L128" s="1">
        <v>207703.77999999997</v>
      </c>
      <c r="M128" s="1">
        <v>266278.22999999992</v>
      </c>
      <c r="N128" s="1">
        <v>275092.73000000004</v>
      </c>
      <c r="O128" s="1">
        <v>236747.41000000003</v>
      </c>
      <c r="P128" s="1">
        <v>260685.21000000002</v>
      </c>
      <c r="Q128" s="1">
        <v>215992.31000000006</v>
      </c>
      <c r="R128" s="1">
        <v>232889.5</v>
      </c>
      <c r="S128" s="1">
        <v>232954.23</v>
      </c>
      <c r="T128" s="1">
        <v>227125.47999999995</v>
      </c>
      <c r="U128" s="1">
        <v>222158.91000000009</v>
      </c>
      <c r="V128" s="1">
        <v>234545.94</v>
      </c>
      <c r="W128" s="1">
        <v>244289.21000000002</v>
      </c>
      <c r="X128" s="1">
        <v>259018.61000000004</v>
      </c>
      <c r="Y128" s="1">
        <v>264856.39000000007</v>
      </c>
      <c r="Z128" t="s">
        <v>513</v>
      </c>
      <c r="AC128" t="str">
        <f>VLOOKUP(A128,'Administrative Fees'!A:B,2,FALSE)</f>
        <v>QUINCY - GADSDEN CO.</v>
      </c>
    </row>
    <row r="129" spans="1:29" x14ac:dyDescent="0.55000000000000004">
      <c r="A129" t="str">
        <f>VLOOKUP(B129,[1]jurisdictions!$E$1:$F$65536,2,FALSE)</f>
        <v>DS291000</v>
      </c>
      <c r="B129" t="s">
        <v>124</v>
      </c>
      <c r="C129" s="1">
        <v>25049.539999999997</v>
      </c>
      <c r="D129" s="1">
        <v>29135.010000000009</v>
      </c>
      <c r="E129" s="1">
        <v>37426.140000000014</v>
      </c>
      <c r="F129" s="1">
        <v>40245.08</v>
      </c>
      <c r="G129" s="1">
        <v>71753.919999999998</v>
      </c>
      <c r="H129" s="1">
        <v>57537.23</v>
      </c>
      <c r="I129" s="1">
        <v>190994.33000000002</v>
      </c>
      <c r="J129" s="1">
        <v>290790.18000000005</v>
      </c>
      <c r="K129" s="1">
        <v>281013.67</v>
      </c>
      <c r="L129" s="1">
        <v>268867.32</v>
      </c>
      <c r="M129" s="1">
        <v>297077.88999999978</v>
      </c>
      <c r="N129" s="1">
        <v>293100.47000000003</v>
      </c>
      <c r="O129" s="1">
        <v>270690.55000000005</v>
      </c>
      <c r="P129" s="1">
        <v>237504.81999999998</v>
      </c>
      <c r="Q129" s="1">
        <v>204977.27000000002</v>
      </c>
      <c r="R129" s="1">
        <v>192109.12</v>
      </c>
      <c r="S129" s="1">
        <v>164226.59999999998</v>
      </c>
      <c r="T129" s="1">
        <v>135557.62</v>
      </c>
      <c r="U129" s="1">
        <v>135658.36000000002</v>
      </c>
      <c r="V129" s="1">
        <v>129517.87000000002</v>
      </c>
      <c r="W129" s="1">
        <v>131685.08000000002</v>
      </c>
      <c r="X129" s="1">
        <v>146208.19</v>
      </c>
      <c r="Y129" s="1">
        <v>146168.87</v>
      </c>
      <c r="Z129" t="s">
        <v>513</v>
      </c>
      <c r="AC129" t="str">
        <f>VLOOKUP(A129,'Administrative Fees'!A:B,2,FALSE)</f>
        <v>GADSDEN UNINCORP AREA - GADSDEN CO.</v>
      </c>
    </row>
    <row r="130" spans="1:29" x14ac:dyDescent="0.55000000000000004">
      <c r="A130" t="str">
        <f>VLOOKUP(B130,[1]jurisdictions!$E$1:$F$65536,2,FALSE)</f>
        <v>DS300001</v>
      </c>
      <c r="B130" t="s">
        <v>125</v>
      </c>
      <c r="C130" s="1">
        <v>17232.269999999997</v>
      </c>
      <c r="D130" s="1">
        <v>23839.870000000003</v>
      </c>
      <c r="E130" s="1">
        <v>13590.259999999998</v>
      </c>
      <c r="F130" s="1">
        <v>12886.749999999998</v>
      </c>
      <c r="G130" s="1">
        <v>12906.539999999999</v>
      </c>
      <c r="H130" s="1">
        <v>13360.940000000002</v>
      </c>
      <c r="I130" s="1">
        <v>20557.439999999999</v>
      </c>
      <c r="J130" s="1">
        <v>24794.310000000005</v>
      </c>
      <c r="K130" s="1">
        <v>19617.440000000002</v>
      </c>
      <c r="L130" s="1">
        <v>12115.86</v>
      </c>
      <c r="M130" s="1">
        <v>11627.88</v>
      </c>
      <c r="N130" s="1">
        <v>15013.39</v>
      </c>
      <c r="O130" s="1">
        <v>10007.589999999998</v>
      </c>
      <c r="P130" s="1">
        <v>11005.149999999998</v>
      </c>
      <c r="Q130" s="1">
        <v>11370.439999999999</v>
      </c>
      <c r="R130" s="1">
        <v>10986.269999999999</v>
      </c>
      <c r="S130" s="1">
        <v>11098.889999999998</v>
      </c>
      <c r="T130" s="1">
        <v>13277.61</v>
      </c>
      <c r="U130" s="1">
        <v>14705.749999999998</v>
      </c>
      <c r="V130" s="1">
        <v>16485.62</v>
      </c>
      <c r="W130" s="1">
        <v>17437.410000000003</v>
      </c>
      <c r="X130" s="1">
        <v>22435.630000000005</v>
      </c>
      <c r="Y130" s="1">
        <v>27547.4</v>
      </c>
      <c r="Z130" t="s">
        <v>514</v>
      </c>
      <c r="AC130" t="str">
        <f>VLOOKUP(A130,'Administrative Fees'!A:B,2,FALSE)</f>
        <v>BELL - GILCHRIST CO.</v>
      </c>
    </row>
    <row r="131" spans="1:29" x14ac:dyDescent="0.55000000000000004">
      <c r="A131" t="str">
        <f>VLOOKUP(B131,[1]jurisdictions!$E$1:$F$65536,2,FALSE)</f>
        <v>DS300002</v>
      </c>
      <c r="B131" t="s">
        <v>126</v>
      </c>
      <c r="C131" s="1">
        <v>9410.4400000000023</v>
      </c>
      <c r="D131" s="1">
        <v>15229.619999999999</v>
      </c>
      <c r="E131" s="1">
        <v>15076.69</v>
      </c>
      <c r="F131" s="1">
        <v>15619.259999999997</v>
      </c>
      <c r="G131" s="1">
        <v>15129.64</v>
      </c>
      <c r="H131" s="1">
        <v>14717.349999999999</v>
      </c>
      <c r="I131" s="1">
        <v>15092.069999999996</v>
      </c>
      <c r="J131" s="1">
        <v>16674.849999999999</v>
      </c>
      <c r="K131" s="1">
        <v>14020.970000000001</v>
      </c>
      <c r="L131" s="1">
        <v>14030.750000000002</v>
      </c>
      <c r="M131" s="1">
        <v>13650.090000000002</v>
      </c>
      <c r="N131" s="1">
        <v>15130.33</v>
      </c>
      <c r="O131" s="1">
        <v>14158.78</v>
      </c>
      <c r="P131" s="1">
        <v>13451.29</v>
      </c>
      <c r="Q131" s="1">
        <v>12593.740000000002</v>
      </c>
      <c r="R131" s="1">
        <v>12072.779999999999</v>
      </c>
      <c r="S131" s="1">
        <v>11248.87</v>
      </c>
      <c r="T131" s="1">
        <v>10019.610000000002</v>
      </c>
      <c r="U131" s="1">
        <v>9943.3700000000008</v>
      </c>
      <c r="V131" s="1">
        <v>17431.57</v>
      </c>
      <c r="W131" s="1">
        <v>20699.09</v>
      </c>
      <c r="X131" s="1">
        <v>22400.21</v>
      </c>
      <c r="Y131" s="1">
        <v>25897.7</v>
      </c>
      <c r="Z131" t="s">
        <v>514</v>
      </c>
      <c r="AC131" t="str">
        <f>VLOOKUP(A131,'Administrative Fees'!A:B,2,FALSE)</f>
        <v>FANNING SPRGS - GILCHRIST CO.</v>
      </c>
    </row>
    <row r="132" spans="1:29" x14ac:dyDescent="0.55000000000000004">
      <c r="A132" t="str">
        <f>VLOOKUP(B132,[1]jurisdictions!$E$1:$F$65536,2,FALSE)</f>
        <v>DS300003</v>
      </c>
      <c r="B132" t="s">
        <v>127</v>
      </c>
      <c r="C132" s="1">
        <v>83355.930000000037</v>
      </c>
      <c r="D132" s="1">
        <v>106728.93000000001</v>
      </c>
      <c r="E132" s="1">
        <v>61136.480000000018</v>
      </c>
      <c r="F132" s="1">
        <v>57503.940000000024</v>
      </c>
      <c r="G132" s="1">
        <v>61410.160000000025</v>
      </c>
      <c r="H132" s="1">
        <v>63820.52</v>
      </c>
      <c r="I132" s="1">
        <v>64647.780000000013</v>
      </c>
      <c r="J132" s="1">
        <v>64268.520000000011</v>
      </c>
      <c r="K132" s="1">
        <v>60553.42000000002</v>
      </c>
      <c r="L132" s="1">
        <v>67949.460000000021</v>
      </c>
      <c r="M132" s="1">
        <v>71335.59000000004</v>
      </c>
      <c r="N132" s="1">
        <v>70684.570000000007</v>
      </c>
      <c r="O132" s="1">
        <v>55444.409999999996</v>
      </c>
      <c r="P132" s="1">
        <v>51727.95</v>
      </c>
      <c r="Q132" s="1">
        <v>44399.729999999996</v>
      </c>
      <c r="R132" s="1">
        <v>40198.719999999994</v>
      </c>
      <c r="S132" s="1">
        <v>45557.630000000005</v>
      </c>
      <c r="T132" s="1">
        <v>46659.909999999996</v>
      </c>
      <c r="U132" s="1">
        <v>46654.99</v>
      </c>
      <c r="V132" s="1">
        <v>40541.03</v>
      </c>
      <c r="W132" s="1">
        <v>43184.47</v>
      </c>
      <c r="X132" s="1">
        <v>55754.389999999992</v>
      </c>
      <c r="Y132" s="1">
        <v>63444.34</v>
      </c>
      <c r="Z132" t="s">
        <v>514</v>
      </c>
      <c r="AC132" t="str">
        <f>VLOOKUP(A132,'Administrative Fees'!A:B,2,FALSE)</f>
        <v>TRENTON - GILCHRIST CO.</v>
      </c>
    </row>
    <row r="133" spans="1:29" x14ac:dyDescent="0.55000000000000004">
      <c r="A133" t="str">
        <f>VLOOKUP(B133,[1]jurisdictions!$E$1:$F$65536,2,FALSE)</f>
        <v>DS301000</v>
      </c>
      <c r="B133" t="s">
        <v>128</v>
      </c>
      <c r="C133" s="1">
        <v>47172.55</v>
      </c>
      <c r="D133" s="1">
        <v>65759.170000000013</v>
      </c>
      <c r="E133" s="1">
        <v>76780.060000000012</v>
      </c>
      <c r="F133" s="1">
        <v>93079.65</v>
      </c>
      <c r="G133" s="1">
        <v>115777.61000000006</v>
      </c>
      <c r="H133" s="1">
        <v>126069.48999999999</v>
      </c>
      <c r="I133" s="1">
        <v>120826.85</v>
      </c>
      <c r="J133" s="1">
        <v>161983.98000000001</v>
      </c>
      <c r="K133" s="1">
        <v>128442.00999999998</v>
      </c>
      <c r="L133" s="1">
        <v>112906.69000000003</v>
      </c>
      <c r="M133" s="1">
        <v>101305.81</v>
      </c>
      <c r="N133" s="1">
        <v>103635.40999999999</v>
      </c>
      <c r="O133" s="1">
        <v>93673.489999999991</v>
      </c>
      <c r="P133" s="1">
        <v>91153.66</v>
      </c>
      <c r="Q133" s="1">
        <v>83539.01999999999</v>
      </c>
      <c r="R133" s="1">
        <v>76263.899999999994</v>
      </c>
      <c r="S133" s="1">
        <v>81116.81</v>
      </c>
      <c r="T133" s="1">
        <v>68062.69</v>
      </c>
      <c r="U133" s="1">
        <v>75402.880000000005</v>
      </c>
      <c r="V133" s="1">
        <v>71596.010000000009</v>
      </c>
      <c r="W133" s="1">
        <v>72175.520000000004</v>
      </c>
      <c r="X133" s="1">
        <v>82538.040000000008</v>
      </c>
      <c r="Y133" s="1">
        <v>74445.98000000001</v>
      </c>
      <c r="Z133" t="s">
        <v>514</v>
      </c>
      <c r="AC133" t="str">
        <f>VLOOKUP(A133,'Administrative Fees'!A:B,2,FALSE)</f>
        <v>GILCHRIST UNINCORP AREA - GILCHRIST CO.</v>
      </c>
    </row>
    <row r="134" spans="1:29" x14ac:dyDescent="0.55000000000000004">
      <c r="A134" t="str">
        <f>VLOOKUP(B134,[1]jurisdictions!$E$1:$F$65536,2,FALSE)</f>
        <v>DS310001</v>
      </c>
      <c r="B134" t="s">
        <v>129</v>
      </c>
      <c r="C134" s="1">
        <v>14385.59</v>
      </c>
      <c r="D134" s="1">
        <v>13648.060000000001</v>
      </c>
      <c r="E134" s="1">
        <v>10724.07</v>
      </c>
      <c r="F134" s="1">
        <v>10513.08</v>
      </c>
      <c r="G134" s="1">
        <v>11229.379999999994</v>
      </c>
      <c r="H134" s="1">
        <v>10254.480000000001</v>
      </c>
      <c r="I134" s="1">
        <v>9693.8399999999965</v>
      </c>
      <c r="J134" s="1">
        <v>12780.110000000004</v>
      </c>
      <c r="K134" s="1">
        <v>10117.029999999999</v>
      </c>
      <c r="L134" s="1">
        <v>8649.7100000000009</v>
      </c>
      <c r="M134" s="1">
        <v>8632.6400000000012</v>
      </c>
      <c r="N134" s="1">
        <v>17259.039999999997</v>
      </c>
      <c r="O134" s="1">
        <v>14627.199999999997</v>
      </c>
      <c r="P134" s="1">
        <v>11891.890000000001</v>
      </c>
      <c r="Q134" s="1">
        <v>11934.979999999998</v>
      </c>
      <c r="R134" s="1">
        <v>15731.159999999996</v>
      </c>
      <c r="S134" s="1">
        <v>12457.7</v>
      </c>
      <c r="T134" s="1">
        <v>7639.2199999999993</v>
      </c>
      <c r="U134" s="1">
        <v>7208.4699999999993</v>
      </c>
      <c r="V134" s="1">
        <v>11459.149999999998</v>
      </c>
      <c r="W134" s="1">
        <v>10770.98</v>
      </c>
      <c r="X134" s="1">
        <v>11289.560000000001</v>
      </c>
      <c r="Y134" s="1">
        <v>12364.249999999998</v>
      </c>
      <c r="Z134" t="s">
        <v>515</v>
      </c>
      <c r="AC134" t="str">
        <f>VLOOKUP(A134,'Administrative Fees'!A:B,2,FALSE)</f>
        <v>MOORE HAVEN - GLADES CO.</v>
      </c>
    </row>
    <row r="135" spans="1:29" x14ac:dyDescent="0.55000000000000004">
      <c r="A135" t="str">
        <f>VLOOKUP(B135,[1]jurisdictions!$E$1:$F$65536,2,FALSE)</f>
        <v>DS311000</v>
      </c>
      <c r="B135" t="s">
        <v>130</v>
      </c>
      <c r="C135" s="1">
        <v>8488.8799999999992</v>
      </c>
      <c r="D135" s="1">
        <v>12354.499999999998</v>
      </c>
      <c r="E135" s="1">
        <v>13872.730000000001</v>
      </c>
      <c r="F135" s="1">
        <v>59997.410000000011</v>
      </c>
      <c r="G135" s="1">
        <v>94732.280000000013</v>
      </c>
      <c r="H135" s="1">
        <v>90579.050000000047</v>
      </c>
      <c r="I135" s="1">
        <v>91460.75</v>
      </c>
      <c r="J135" s="1">
        <v>90177.930000000008</v>
      </c>
      <c r="K135" s="1">
        <v>78390.190000000031</v>
      </c>
      <c r="L135" s="1">
        <v>70349.940000000017</v>
      </c>
      <c r="M135" s="1">
        <v>66982.660000000033</v>
      </c>
      <c r="N135" s="1">
        <v>61814.549999999996</v>
      </c>
      <c r="O135" s="1">
        <v>63121.130000000005</v>
      </c>
      <c r="P135" s="1">
        <v>64222.380000000005</v>
      </c>
      <c r="Q135" s="1">
        <v>63092.72</v>
      </c>
      <c r="R135" s="1">
        <v>82971.549999999988</v>
      </c>
      <c r="S135" s="1">
        <v>63490.23000000001</v>
      </c>
      <c r="T135" s="1">
        <v>64942.86</v>
      </c>
      <c r="U135" s="1">
        <v>60096.430000000015</v>
      </c>
      <c r="V135" s="1">
        <v>48930.270000000004</v>
      </c>
      <c r="W135" s="1">
        <v>43168.95</v>
      </c>
      <c r="X135" s="1">
        <v>43500.37</v>
      </c>
      <c r="Y135" s="1">
        <v>41963.659999999996</v>
      </c>
      <c r="Z135" t="s">
        <v>515</v>
      </c>
      <c r="AC135" t="str">
        <f>VLOOKUP(A135,'Administrative Fees'!A:B,2,FALSE)</f>
        <v>GLADES UNINCORP AREA - GLADES CO.</v>
      </c>
    </row>
    <row r="136" spans="1:29" x14ac:dyDescent="0.55000000000000004">
      <c r="A136" t="str">
        <f>VLOOKUP(B136,[1]jurisdictions!$E$1:$F$65536,2,FALSE)</f>
        <v>DS320001</v>
      </c>
      <c r="B136" t="s">
        <v>131</v>
      </c>
      <c r="C136" s="1">
        <v>143864.90000000005</v>
      </c>
      <c r="D136" s="1">
        <v>195895.52</v>
      </c>
      <c r="E136" s="1">
        <v>186683.20000000007</v>
      </c>
      <c r="F136" s="1">
        <v>177293.29</v>
      </c>
      <c r="G136" s="1">
        <v>187449.71999999994</v>
      </c>
      <c r="H136" s="1">
        <v>216198.27</v>
      </c>
      <c r="I136" s="1">
        <v>221508.88999999996</v>
      </c>
      <c r="J136" s="1">
        <v>212197.4</v>
      </c>
      <c r="K136" s="1">
        <v>214427.88</v>
      </c>
      <c r="L136" s="1">
        <v>195646.53999999998</v>
      </c>
      <c r="M136" s="1">
        <v>176185.75999999995</v>
      </c>
      <c r="N136" s="1">
        <v>160142.99</v>
      </c>
      <c r="O136" s="1">
        <v>165247.75999999995</v>
      </c>
      <c r="P136" s="1">
        <v>175943.55000000002</v>
      </c>
      <c r="Q136" s="1">
        <v>169923.01999999996</v>
      </c>
      <c r="R136" s="1">
        <v>154416.96000000002</v>
      </c>
      <c r="S136" s="1">
        <v>149942.54</v>
      </c>
      <c r="T136" s="1">
        <v>131881.82</v>
      </c>
      <c r="U136" s="1">
        <v>141279.77000000002</v>
      </c>
      <c r="V136" s="1">
        <v>132685.04</v>
      </c>
      <c r="W136" s="1">
        <v>147075.50000000006</v>
      </c>
      <c r="X136" s="1">
        <v>157991.66000000003</v>
      </c>
      <c r="Y136" s="1">
        <v>179735.01000000004</v>
      </c>
      <c r="Z136" t="s">
        <v>516</v>
      </c>
      <c r="AC136" t="str">
        <f>VLOOKUP(A136,'Administrative Fees'!A:B,2,FALSE)</f>
        <v>PORT ST JOE - GULF CO.</v>
      </c>
    </row>
    <row r="137" spans="1:29" x14ac:dyDescent="0.55000000000000004">
      <c r="A137" t="str">
        <f>VLOOKUP(B137,[1]jurisdictions!$E$1:$F$65536,2,FALSE)</f>
        <v>DS320002</v>
      </c>
      <c r="B137" t="s">
        <v>132</v>
      </c>
      <c r="C137" s="1">
        <v>52926.539999999994</v>
      </c>
      <c r="D137" s="1">
        <v>80704.030000000013</v>
      </c>
      <c r="E137" s="1">
        <v>50908.6</v>
      </c>
      <c r="F137" s="1">
        <v>52361.760000000002</v>
      </c>
      <c r="G137" s="1">
        <v>56622.159999999996</v>
      </c>
      <c r="H137" s="1">
        <v>65859.509999999995</v>
      </c>
      <c r="I137" s="1">
        <v>72897.929999999993</v>
      </c>
      <c r="J137" s="1">
        <v>83426.260000000009</v>
      </c>
      <c r="K137" s="1">
        <v>88526.83</v>
      </c>
      <c r="L137" s="1">
        <v>85340.59000000004</v>
      </c>
      <c r="M137" s="1">
        <v>87773.219999999987</v>
      </c>
      <c r="N137" s="1">
        <v>84330.85</v>
      </c>
      <c r="O137" s="1">
        <v>89252.020000000019</v>
      </c>
      <c r="P137" s="1">
        <v>79617.970000000016</v>
      </c>
      <c r="Q137" s="1">
        <v>62934.720000000001</v>
      </c>
      <c r="R137" s="1">
        <v>55928.400000000009</v>
      </c>
      <c r="S137" s="1">
        <v>54765.61</v>
      </c>
      <c r="T137" s="1">
        <v>46705.3</v>
      </c>
      <c r="U137" s="1">
        <v>45758.3</v>
      </c>
      <c r="V137" s="1">
        <v>54051.700000000004</v>
      </c>
      <c r="W137" s="1">
        <v>57451.33</v>
      </c>
      <c r="X137" s="1">
        <v>56668.03</v>
      </c>
      <c r="Y137" s="1">
        <v>58911.900000000009</v>
      </c>
      <c r="Z137" t="s">
        <v>516</v>
      </c>
      <c r="AC137" t="str">
        <f>VLOOKUP(A137,'Administrative Fees'!A:B,2,FALSE)</f>
        <v>WEWAHITCHKA - GULF CO.</v>
      </c>
    </row>
    <row r="138" spans="1:29" x14ac:dyDescent="0.55000000000000004">
      <c r="A138" t="str">
        <f>VLOOKUP(B138,[1]jurisdictions!$E$1:$F$65536,2,FALSE)</f>
        <v>DS321000</v>
      </c>
      <c r="B138" t="s">
        <v>133</v>
      </c>
      <c r="C138" s="1">
        <v>20109.859999999997</v>
      </c>
      <c r="D138" s="1">
        <v>29023.22</v>
      </c>
      <c r="E138" s="1">
        <v>27512.960000000006</v>
      </c>
      <c r="F138" s="1">
        <v>28618.039999999997</v>
      </c>
      <c r="G138" s="1">
        <v>28912.600000000006</v>
      </c>
      <c r="H138" s="1">
        <v>29935.440000000006</v>
      </c>
      <c r="I138" s="1">
        <v>28128.930000000011</v>
      </c>
      <c r="J138" s="1">
        <v>30379.770000000004</v>
      </c>
      <c r="K138" s="1">
        <v>63550.380000000005</v>
      </c>
      <c r="L138" s="1">
        <v>89066.25999999998</v>
      </c>
      <c r="M138" s="1">
        <v>88710.440000000017</v>
      </c>
      <c r="N138" s="1">
        <v>88027.780000000028</v>
      </c>
      <c r="O138" s="1">
        <v>98304.790000000008</v>
      </c>
      <c r="P138" s="1">
        <v>97129.010000000009</v>
      </c>
      <c r="Q138" s="1">
        <v>88324.62000000001</v>
      </c>
      <c r="R138" s="1">
        <v>89427.909999999989</v>
      </c>
      <c r="S138" s="1">
        <v>89221.890000000014</v>
      </c>
      <c r="T138" s="1">
        <v>67510.41</v>
      </c>
      <c r="U138" s="1">
        <v>80183.570000000007</v>
      </c>
      <c r="V138" s="1">
        <v>81839.570000000007</v>
      </c>
      <c r="W138" s="1">
        <v>89215.23000000001</v>
      </c>
      <c r="X138" s="1">
        <v>90486.77</v>
      </c>
      <c r="Y138" s="1">
        <v>86875.23000000001</v>
      </c>
      <c r="Z138" t="s">
        <v>516</v>
      </c>
      <c r="AC138" t="str">
        <f>VLOOKUP(A138,'Administrative Fees'!A:B,2,FALSE)</f>
        <v>GULF UNINCORP AREA - GULF CO.</v>
      </c>
    </row>
    <row r="139" spans="1:29" x14ac:dyDescent="0.55000000000000004">
      <c r="A139" t="str">
        <f>VLOOKUP(B139,[1]jurisdictions!$E$1:$F$65536,2,FALSE)</f>
        <v>DS330001</v>
      </c>
      <c r="B139" t="s">
        <v>134</v>
      </c>
      <c r="C139" s="1">
        <v>67674.350000000006</v>
      </c>
      <c r="D139" s="1">
        <v>68854.719999999987</v>
      </c>
      <c r="E139" s="1">
        <v>51936.160000000003</v>
      </c>
      <c r="F139" s="1">
        <v>58227.19</v>
      </c>
      <c r="G139" s="1">
        <v>65063.560000000005</v>
      </c>
      <c r="H139" s="1">
        <v>64649.30999999999</v>
      </c>
      <c r="I139" s="1">
        <v>57603.020000000004</v>
      </c>
      <c r="J139" s="1">
        <v>56411.56</v>
      </c>
      <c r="K139" s="1">
        <v>54495.54</v>
      </c>
      <c r="L139" s="1">
        <v>51246.520000000011</v>
      </c>
      <c r="M139" s="1">
        <v>49796.170000000006</v>
      </c>
      <c r="N139" s="1">
        <v>50192.480000000003</v>
      </c>
      <c r="O139" s="1">
        <v>39574.29</v>
      </c>
      <c r="P139" s="1">
        <v>38324.449999999997</v>
      </c>
      <c r="Q139" s="1">
        <v>39072.550000000003</v>
      </c>
      <c r="R139" s="1">
        <v>36790.699999999997</v>
      </c>
      <c r="S139" s="1">
        <v>40442.369999999995</v>
      </c>
      <c r="T139" s="1">
        <v>47326.5</v>
      </c>
      <c r="U139" s="1">
        <v>60326.739999999983</v>
      </c>
      <c r="V139" s="1">
        <v>61311.01999999999</v>
      </c>
      <c r="W139" s="1">
        <v>62078.98</v>
      </c>
      <c r="X139" s="1">
        <v>74862.210000000006</v>
      </c>
      <c r="Y139" s="1">
        <v>75508.100000000006</v>
      </c>
      <c r="Z139" t="s">
        <v>517</v>
      </c>
      <c r="AC139" t="str">
        <f>VLOOKUP(A139,'Administrative Fees'!A:B,2,FALSE)</f>
        <v>JASPER - HAMILTON CO.</v>
      </c>
    </row>
    <row r="140" spans="1:29" x14ac:dyDescent="0.55000000000000004">
      <c r="A140" t="str">
        <f>VLOOKUP(B140,[1]jurisdictions!$E$1:$F$65536,2,FALSE)</f>
        <v>DS330002</v>
      </c>
      <c r="B140" t="s">
        <v>135</v>
      </c>
      <c r="C140" s="1">
        <v>22456.259999999995</v>
      </c>
      <c r="D140" s="1">
        <v>23095.469999999998</v>
      </c>
      <c r="E140" s="1">
        <v>17344.179999999997</v>
      </c>
      <c r="F140" s="1">
        <v>15382.660000000002</v>
      </c>
      <c r="G140" s="1">
        <v>15253.529999999997</v>
      </c>
      <c r="H140" s="1">
        <v>17141.139999999996</v>
      </c>
      <c r="I140" s="1">
        <v>17945.60999999999</v>
      </c>
      <c r="J140" s="1">
        <v>21189.740000000005</v>
      </c>
      <c r="K140" s="1">
        <v>17380.420000000002</v>
      </c>
      <c r="L140" s="1">
        <v>17136.200000000004</v>
      </c>
      <c r="M140" s="1">
        <v>18844.270000000004</v>
      </c>
      <c r="N140" s="1">
        <v>20934.37</v>
      </c>
      <c r="O140" s="1">
        <v>14464.279999999999</v>
      </c>
      <c r="P140" s="1">
        <v>15173.529999999999</v>
      </c>
      <c r="Q140" s="1">
        <v>15689.98</v>
      </c>
      <c r="R140" s="1">
        <v>15490.54</v>
      </c>
      <c r="S140" s="1">
        <v>15995.079999999998</v>
      </c>
      <c r="T140" s="1">
        <v>18442</v>
      </c>
      <c r="U140" s="1">
        <v>26251.559999999998</v>
      </c>
      <c r="V140" s="1">
        <v>27185.24</v>
      </c>
      <c r="W140" s="1">
        <v>26166.399999999994</v>
      </c>
      <c r="X140" s="1">
        <v>31086.649999999998</v>
      </c>
      <c r="Y140" s="1">
        <v>29852.659999999993</v>
      </c>
      <c r="Z140" t="s">
        <v>517</v>
      </c>
      <c r="AC140" t="str">
        <f>VLOOKUP(A140,'Administrative Fees'!A:B,2,FALSE)</f>
        <v>JENNINGS - HAMILTON CO.</v>
      </c>
    </row>
    <row r="141" spans="1:29" x14ac:dyDescent="0.55000000000000004">
      <c r="A141" t="str">
        <f>VLOOKUP(B141,[1]jurisdictions!$E$1:$F$65536,2,FALSE)</f>
        <v>DS330003</v>
      </c>
      <c r="B141" t="s">
        <v>136</v>
      </c>
      <c r="C141" s="1">
        <v>36263.31</v>
      </c>
      <c r="D141" s="1">
        <v>34816.6</v>
      </c>
      <c r="E141" s="1">
        <v>21561.959999999995</v>
      </c>
      <c r="F141" s="1">
        <v>21560.46</v>
      </c>
      <c r="G141" s="1">
        <v>21317.840000000007</v>
      </c>
      <c r="H141" s="1">
        <v>20882.999999999996</v>
      </c>
      <c r="I141" s="1">
        <v>29076.720000000012</v>
      </c>
      <c r="J141" s="1">
        <v>24418.279999999995</v>
      </c>
      <c r="K141" s="1">
        <v>16073.309999999994</v>
      </c>
      <c r="L141" s="1">
        <v>23291.139999999989</v>
      </c>
      <c r="M141" s="1">
        <v>15572.219999999998</v>
      </c>
      <c r="N141" s="1">
        <v>15555.869999999999</v>
      </c>
      <c r="O141" s="1">
        <v>15381.939999999999</v>
      </c>
      <c r="P141" s="1">
        <v>17518.98</v>
      </c>
      <c r="Q141" s="1">
        <v>17790.910000000003</v>
      </c>
      <c r="R141" s="1">
        <v>17593.53</v>
      </c>
      <c r="S141" s="1">
        <v>20304.650000000001</v>
      </c>
      <c r="T141" s="1">
        <v>22869.49</v>
      </c>
      <c r="U141" s="1">
        <v>27959.740000000005</v>
      </c>
      <c r="V141" s="1">
        <v>25088.15</v>
      </c>
      <c r="W141" s="1">
        <v>24701.79</v>
      </c>
      <c r="X141" s="1">
        <v>30243.040000000001</v>
      </c>
      <c r="Y141" s="1">
        <v>31700.660000000003</v>
      </c>
      <c r="Z141" t="s">
        <v>517</v>
      </c>
      <c r="AC141" t="str">
        <f>VLOOKUP(A141,'Administrative Fees'!A:B,2,FALSE)</f>
        <v>WHITE SPRGS - HAMILTON CO.</v>
      </c>
    </row>
    <row r="142" spans="1:29" x14ac:dyDescent="0.55000000000000004">
      <c r="A142" t="str">
        <f>VLOOKUP(B142,[1]jurisdictions!$E$1:$F$65536,2,FALSE)</f>
        <v>DS331000</v>
      </c>
      <c r="B142" t="s">
        <v>137</v>
      </c>
      <c r="C142" s="1">
        <v>5321.47</v>
      </c>
      <c r="D142" s="1">
        <v>9208.7400000000034</v>
      </c>
      <c r="E142" s="1">
        <v>9159.9699999999975</v>
      </c>
      <c r="F142" s="1">
        <v>10443.24</v>
      </c>
      <c r="G142" s="1">
        <v>11727.130000000003</v>
      </c>
      <c r="H142" s="1">
        <v>12755.859999999997</v>
      </c>
      <c r="I142" s="1">
        <v>12471.840000000002</v>
      </c>
      <c r="J142" s="1">
        <v>17629.55</v>
      </c>
      <c r="K142" s="1">
        <v>13105.419999999996</v>
      </c>
      <c r="L142" s="1">
        <v>12186.480000000003</v>
      </c>
      <c r="M142" s="1">
        <v>12563.680000000002</v>
      </c>
      <c r="N142" s="1">
        <v>15136.05</v>
      </c>
      <c r="O142" s="1">
        <v>15715.99</v>
      </c>
      <c r="P142" s="1">
        <v>16230.47</v>
      </c>
      <c r="Q142" s="1">
        <v>13961.78</v>
      </c>
      <c r="R142" s="1">
        <v>15403.959999999995</v>
      </c>
      <c r="S142" s="1">
        <v>15218.91</v>
      </c>
      <c r="T142" s="1">
        <v>5977.05</v>
      </c>
      <c r="U142" s="1">
        <v>6711.0199999999995</v>
      </c>
      <c r="V142" s="1">
        <v>6089.0599999999995</v>
      </c>
      <c r="W142" s="1">
        <v>5793.74</v>
      </c>
      <c r="X142" s="1">
        <v>7054.4</v>
      </c>
      <c r="Y142" s="1">
        <v>6374.5199999999995</v>
      </c>
      <c r="Z142" t="s">
        <v>517</v>
      </c>
      <c r="AC142" t="str">
        <f>VLOOKUP(A142,'Administrative Fees'!A:B,2,FALSE)</f>
        <v>HAMILTON UNINCORP AREA - HAMILTON CO.</v>
      </c>
    </row>
    <row r="143" spans="1:29" x14ac:dyDescent="0.55000000000000004">
      <c r="A143" t="str">
        <f>VLOOKUP(B143,[1]jurisdictions!$E$1:$F$65536,2,FALSE)</f>
        <v>DS340001</v>
      </c>
      <c r="B143" t="s">
        <v>138</v>
      </c>
      <c r="C143" s="1">
        <v>28478.800000000007</v>
      </c>
      <c r="D143" s="1">
        <v>37672.80000000001</v>
      </c>
      <c r="E143" s="1">
        <v>25615.669999999995</v>
      </c>
      <c r="F143" s="1">
        <v>27715.930000000008</v>
      </c>
      <c r="G143" s="1">
        <v>27836.889999999996</v>
      </c>
      <c r="H143" s="1">
        <v>25858.619999999995</v>
      </c>
      <c r="I143" s="1">
        <v>25878.44</v>
      </c>
      <c r="J143" s="1">
        <v>25333.879999999997</v>
      </c>
      <c r="K143" s="1">
        <v>23059.659999999996</v>
      </c>
      <c r="L143" s="1">
        <v>22026.469999999998</v>
      </c>
      <c r="M143" s="1">
        <v>21669.109999999993</v>
      </c>
      <c r="N143" s="1">
        <v>20628.97</v>
      </c>
      <c r="O143" s="1">
        <v>23090.59</v>
      </c>
      <c r="P143" s="1">
        <v>27526.280000000002</v>
      </c>
      <c r="Q143" s="1">
        <v>26798.93</v>
      </c>
      <c r="R143" s="1">
        <v>28482.960000000006</v>
      </c>
      <c r="S143" s="1">
        <v>26635.520000000004</v>
      </c>
      <c r="T143" s="1">
        <v>29542.379999999997</v>
      </c>
      <c r="U143" s="1">
        <v>32417.260000000002</v>
      </c>
      <c r="V143" s="1">
        <v>33252.269999999997</v>
      </c>
      <c r="W143" s="1">
        <v>33137.11</v>
      </c>
      <c r="X143" s="1">
        <v>35751.899999999994</v>
      </c>
      <c r="Y143" s="1">
        <v>45101.340000000004</v>
      </c>
      <c r="Z143" t="s">
        <v>518</v>
      </c>
      <c r="AC143" t="str">
        <f>VLOOKUP(A143,'Administrative Fees'!A:B,2,FALSE)</f>
        <v>BOWLING GREEN - HARDEE CO.</v>
      </c>
    </row>
    <row r="144" spans="1:29" x14ac:dyDescent="0.55000000000000004">
      <c r="A144" t="str">
        <f>VLOOKUP(B144,[1]jurisdictions!$E$1:$F$65536,2,FALSE)</f>
        <v>DS340002</v>
      </c>
      <c r="B144" t="s">
        <v>139</v>
      </c>
      <c r="C144" s="1">
        <v>180497.24</v>
      </c>
      <c r="D144" s="1">
        <v>208886.40000000008</v>
      </c>
      <c r="E144" s="1">
        <v>204210.01</v>
      </c>
      <c r="F144" s="1">
        <v>159612.27000000005</v>
      </c>
      <c r="G144" s="1">
        <v>184401.44000000003</v>
      </c>
      <c r="H144" s="1">
        <v>208186.24000000008</v>
      </c>
      <c r="I144" s="1">
        <v>204345.97999999998</v>
      </c>
      <c r="J144" s="1">
        <v>199925.41</v>
      </c>
      <c r="K144" s="1">
        <v>175649.95000000007</v>
      </c>
      <c r="L144" s="1">
        <v>140189.49000000002</v>
      </c>
      <c r="M144" s="1">
        <v>137999.25999999998</v>
      </c>
      <c r="N144" s="1">
        <v>152168.99000000002</v>
      </c>
      <c r="O144" s="1">
        <v>137570.18999999997</v>
      </c>
      <c r="P144" s="1">
        <v>129896.29000000001</v>
      </c>
      <c r="Q144" s="1">
        <v>116092.57</v>
      </c>
      <c r="R144" s="1">
        <v>120957.64000000001</v>
      </c>
      <c r="S144" s="1">
        <v>127541.93000000001</v>
      </c>
      <c r="T144" s="1">
        <v>127773.26000000002</v>
      </c>
      <c r="U144" s="1">
        <v>138544.56000000003</v>
      </c>
      <c r="V144" s="1">
        <v>147664.13</v>
      </c>
      <c r="W144" s="1">
        <v>153052.02000000002</v>
      </c>
      <c r="X144" s="1">
        <v>167321.41</v>
      </c>
      <c r="Y144" s="1">
        <v>174765.66</v>
      </c>
      <c r="Z144" t="s">
        <v>518</v>
      </c>
      <c r="AC144" t="str">
        <f>VLOOKUP(A144,'Administrative Fees'!A:B,2,FALSE)</f>
        <v>WAUCHULA - HARDEE CO.</v>
      </c>
    </row>
    <row r="145" spans="1:29" x14ac:dyDescent="0.55000000000000004">
      <c r="A145" t="str">
        <f>VLOOKUP(B145,[1]jurisdictions!$E$1:$F$65536,2,FALSE)</f>
        <v>DS340003</v>
      </c>
      <c r="B145" t="s">
        <v>140</v>
      </c>
      <c r="C145" s="1">
        <v>16611.149999999998</v>
      </c>
      <c r="D145" s="1">
        <v>15710.890000000003</v>
      </c>
      <c r="E145" s="1">
        <v>11154.610000000002</v>
      </c>
      <c r="F145" s="1">
        <v>11406.020000000002</v>
      </c>
      <c r="G145" s="1">
        <v>11333.999999999995</v>
      </c>
      <c r="H145" s="1">
        <v>11376.310000000001</v>
      </c>
      <c r="I145" s="1">
        <v>9990.8299999999981</v>
      </c>
      <c r="J145" s="1">
        <v>10017.589999999997</v>
      </c>
      <c r="K145" s="1">
        <v>9254.619999999999</v>
      </c>
      <c r="L145" s="1">
        <v>9521.1499999999978</v>
      </c>
      <c r="M145" s="1">
        <v>9672.4300000000021</v>
      </c>
      <c r="N145" s="1">
        <v>11927.69</v>
      </c>
      <c r="O145" s="1">
        <v>10686.340000000002</v>
      </c>
      <c r="P145" s="1">
        <v>10144.509999999969</v>
      </c>
      <c r="Q145" s="1">
        <v>10550.3</v>
      </c>
      <c r="R145" s="1">
        <v>10617.26</v>
      </c>
      <c r="S145" s="1">
        <v>10986.920000000002</v>
      </c>
      <c r="T145" s="1">
        <v>11003.449999999999</v>
      </c>
      <c r="U145" s="1">
        <v>12853.579999999998</v>
      </c>
      <c r="V145" s="1">
        <v>15381.120000000003</v>
      </c>
      <c r="W145" s="1">
        <v>15814.5</v>
      </c>
      <c r="X145" s="1">
        <v>18133.670000000002</v>
      </c>
      <c r="Y145" s="1">
        <v>19601.36</v>
      </c>
      <c r="Z145" t="s">
        <v>518</v>
      </c>
      <c r="AC145" t="str">
        <f>VLOOKUP(A145,'Administrative Fees'!A:B,2,FALSE)</f>
        <v>ZOLFO SPRGS - HARDEE CO.</v>
      </c>
    </row>
    <row r="146" spans="1:29" x14ac:dyDescent="0.55000000000000004">
      <c r="A146" t="str">
        <f>VLOOKUP(B146,[1]jurisdictions!$E$1:$F$65536,2,FALSE)</f>
        <v>DS341000</v>
      </c>
      <c r="B146" t="s">
        <v>141</v>
      </c>
      <c r="C146" s="1">
        <v>49157.630000000012</v>
      </c>
      <c r="D146" s="1">
        <v>74862.820000000022</v>
      </c>
      <c r="E146" s="1">
        <v>81474.850000000006</v>
      </c>
      <c r="F146" s="1">
        <v>117609.52000000003</v>
      </c>
      <c r="G146" s="1">
        <v>124574.96000000002</v>
      </c>
      <c r="H146" s="1">
        <v>108143.8</v>
      </c>
      <c r="I146" s="1">
        <v>108333.61</v>
      </c>
      <c r="J146" s="1">
        <v>126411.70000000001</v>
      </c>
      <c r="K146" s="1">
        <v>100723.41000000002</v>
      </c>
      <c r="L146" s="1">
        <v>99780.380000000019</v>
      </c>
      <c r="M146" s="1">
        <v>95438.65</v>
      </c>
      <c r="N146" s="1">
        <v>90777.09</v>
      </c>
      <c r="O146" s="1">
        <v>81536.740000000005</v>
      </c>
      <c r="P146" s="1">
        <v>76322.62999999999</v>
      </c>
      <c r="Q146" s="1">
        <v>73500.09</v>
      </c>
      <c r="R146" s="1">
        <v>75279.33</v>
      </c>
      <c r="S146" s="1">
        <v>55174.62</v>
      </c>
      <c r="T146" s="1">
        <v>50613.649999999994</v>
      </c>
      <c r="U146" s="1">
        <v>44529.17</v>
      </c>
      <c r="V146" s="1">
        <v>45911.34</v>
      </c>
      <c r="W146" s="1">
        <v>44642.540000000008</v>
      </c>
      <c r="X146" s="1">
        <v>46744.12999999999</v>
      </c>
      <c r="Y146" s="1">
        <v>40427.140000000007</v>
      </c>
      <c r="Z146" t="s">
        <v>518</v>
      </c>
      <c r="AC146" t="str">
        <f>VLOOKUP(A146,'Administrative Fees'!A:B,2,FALSE)</f>
        <v>HARDEE UNINCORP AREA - HARDEE CO.</v>
      </c>
    </row>
    <row r="147" spans="1:29" x14ac:dyDescent="0.55000000000000004">
      <c r="A147" t="str">
        <f>VLOOKUP(B147,[1]jurisdictions!$E$1:$F$65536,2,FALSE)</f>
        <v>DS350001</v>
      </c>
      <c r="B147" t="s">
        <v>142</v>
      </c>
      <c r="C147" s="1">
        <v>327633.79999999993</v>
      </c>
      <c r="D147" s="1">
        <v>363636.04000000004</v>
      </c>
      <c r="E147" s="1">
        <v>310593.10000000003</v>
      </c>
      <c r="F147" s="1">
        <v>267731.98999999993</v>
      </c>
      <c r="G147" s="1">
        <v>264437.17</v>
      </c>
      <c r="H147" s="1">
        <v>276897.04000000004</v>
      </c>
      <c r="I147" s="1">
        <v>276085.33999999997</v>
      </c>
      <c r="J147" s="1">
        <v>286234.49000000011</v>
      </c>
      <c r="K147" s="1">
        <v>235999.72</v>
      </c>
      <c r="L147" s="1">
        <v>192908.06</v>
      </c>
      <c r="M147" s="1">
        <v>200341.31000000003</v>
      </c>
      <c r="N147" s="1">
        <v>228159.61999999997</v>
      </c>
      <c r="O147" s="1">
        <v>203259.39999999997</v>
      </c>
      <c r="P147" s="1">
        <v>192577.15999999997</v>
      </c>
      <c r="Q147" s="1">
        <v>197396.86</v>
      </c>
      <c r="R147" s="1">
        <v>206515.44</v>
      </c>
      <c r="S147" s="1">
        <v>178806.5</v>
      </c>
      <c r="T147" s="1">
        <v>187216.32</v>
      </c>
      <c r="U147" s="1">
        <v>182361.91000000003</v>
      </c>
      <c r="V147" s="1">
        <v>185856.69999999998</v>
      </c>
      <c r="W147" s="1">
        <v>184918.79</v>
      </c>
      <c r="X147" s="1">
        <v>209298.2</v>
      </c>
      <c r="Y147" s="1">
        <v>238245.9</v>
      </c>
      <c r="Z147" t="s">
        <v>519</v>
      </c>
      <c r="AC147" t="str">
        <f>VLOOKUP(A147,'Administrative Fees'!A:B,2,FALSE)</f>
        <v>CLEWISTON - HENDRY CO.</v>
      </c>
    </row>
    <row r="148" spans="1:29" x14ac:dyDescent="0.55000000000000004">
      <c r="A148" t="str">
        <f>VLOOKUP(B148,[1]jurisdictions!$E$1:$F$65536,2,FALSE)</f>
        <v>DS350002</v>
      </c>
      <c r="B148" t="s">
        <v>143</v>
      </c>
      <c r="C148" s="1">
        <v>190366.32</v>
      </c>
      <c r="D148" s="1">
        <v>219897.82</v>
      </c>
      <c r="E148" s="1">
        <v>218254.8</v>
      </c>
      <c r="F148" s="1">
        <v>242371.79</v>
      </c>
      <c r="G148" s="1">
        <v>268313.7</v>
      </c>
      <c r="H148" s="1">
        <v>256706.85</v>
      </c>
      <c r="I148" s="1">
        <v>226875.13</v>
      </c>
      <c r="J148" s="1">
        <v>212351.79000000012</v>
      </c>
      <c r="K148" s="1">
        <v>178862.03000000006</v>
      </c>
      <c r="L148" s="1">
        <v>159467.41000000003</v>
      </c>
      <c r="M148" s="1">
        <v>153348.27999999997</v>
      </c>
      <c r="N148" s="1">
        <v>157595.92000000001</v>
      </c>
      <c r="O148" s="1">
        <v>131040.68000000001</v>
      </c>
      <c r="P148" s="1">
        <v>120979.48</v>
      </c>
      <c r="Q148" s="1">
        <v>124099.26999999999</v>
      </c>
      <c r="R148" s="1">
        <v>132672.93999999997</v>
      </c>
      <c r="S148" s="1">
        <v>125616.55</v>
      </c>
      <c r="T148" s="1">
        <v>130806.55000000002</v>
      </c>
      <c r="U148" s="1">
        <v>121009.23000000001</v>
      </c>
      <c r="V148" s="1">
        <v>144139.01</v>
      </c>
      <c r="W148" s="1">
        <v>153635.18</v>
      </c>
      <c r="X148" s="1">
        <v>187654.41000000003</v>
      </c>
      <c r="Y148" s="1">
        <v>215189.07000000004</v>
      </c>
      <c r="Z148" t="s">
        <v>519</v>
      </c>
      <c r="AC148" t="str">
        <f>VLOOKUP(A148,'Administrative Fees'!A:B,2,FALSE)</f>
        <v>LABELLE - HENDRY CO.</v>
      </c>
    </row>
    <row r="149" spans="1:29" x14ac:dyDescent="0.55000000000000004">
      <c r="A149" t="str">
        <f>VLOOKUP(B149,[1]jurisdictions!$E$1:$F$65536,2,FALSE)</f>
        <v>DS351000</v>
      </c>
      <c r="B149" t="s">
        <v>144</v>
      </c>
      <c r="C149" s="1">
        <v>114355.86999999998</v>
      </c>
      <c r="D149" s="1">
        <v>171503.42</v>
      </c>
      <c r="E149" s="1">
        <v>195452.29000000004</v>
      </c>
      <c r="F149" s="1">
        <v>198977.31999999995</v>
      </c>
      <c r="G149" s="1">
        <v>209625.08</v>
      </c>
      <c r="H149" s="1">
        <v>231263.29999999987</v>
      </c>
      <c r="I149" s="1">
        <v>236544.96</v>
      </c>
      <c r="J149" s="1">
        <v>319449.5799999999</v>
      </c>
      <c r="K149" s="1">
        <v>287553.80999999994</v>
      </c>
      <c r="L149" s="1">
        <v>274122.36</v>
      </c>
      <c r="M149" s="1">
        <v>212678.62999999998</v>
      </c>
      <c r="N149" s="1">
        <v>157843.29</v>
      </c>
      <c r="O149" s="1">
        <v>151140.75</v>
      </c>
      <c r="P149" s="1">
        <v>117793.90999999999</v>
      </c>
      <c r="Q149" s="1">
        <v>83947.15</v>
      </c>
      <c r="R149" s="1">
        <v>93795.41</v>
      </c>
      <c r="S149" s="1">
        <v>61850.270000000004</v>
      </c>
      <c r="T149" s="1">
        <v>66314.98</v>
      </c>
      <c r="U149" s="1">
        <v>84303.819999999992</v>
      </c>
      <c r="V149" s="1">
        <v>110895.69</v>
      </c>
      <c r="W149" s="1">
        <v>107007.33000000002</v>
      </c>
      <c r="X149" s="1">
        <v>110973.29000000001</v>
      </c>
      <c r="Y149" s="1">
        <v>111508.63</v>
      </c>
      <c r="Z149" t="s">
        <v>519</v>
      </c>
      <c r="AC149" t="str">
        <f>VLOOKUP(A149,'Administrative Fees'!A:B,2,FALSE)</f>
        <v>HENDRY UNINCORP AREA - HENDRY CO.</v>
      </c>
    </row>
    <row r="150" spans="1:29" x14ac:dyDescent="0.55000000000000004">
      <c r="A150" t="str">
        <f>VLOOKUP(B150,[1]jurisdictions!$E$1:$F$65536,2,FALSE)</f>
        <v>DS360001</v>
      </c>
      <c r="B150" t="s">
        <v>145</v>
      </c>
      <c r="C150" s="1">
        <v>919952.60000000056</v>
      </c>
      <c r="D150" s="1">
        <v>648166.55999999994</v>
      </c>
      <c r="E150" s="1">
        <v>576466.17999999993</v>
      </c>
      <c r="F150" s="1">
        <v>617230.11</v>
      </c>
      <c r="G150" s="1">
        <v>602277.5</v>
      </c>
      <c r="H150" s="1">
        <v>505103.8299999999</v>
      </c>
      <c r="I150" s="1">
        <v>525419.15</v>
      </c>
      <c r="J150" s="1">
        <v>499688.8600000001</v>
      </c>
      <c r="K150" s="1">
        <v>458901.57000000012</v>
      </c>
      <c r="L150" s="1">
        <v>423201.42999999982</v>
      </c>
      <c r="M150" s="1">
        <v>403695.77999999991</v>
      </c>
      <c r="N150" s="1">
        <v>495924.62999999989</v>
      </c>
      <c r="O150" s="1">
        <v>363071.84</v>
      </c>
      <c r="P150" s="1">
        <v>343050.86</v>
      </c>
      <c r="Q150" s="1">
        <v>366633.88</v>
      </c>
      <c r="R150" s="1">
        <v>347593.36</v>
      </c>
      <c r="S150" s="1">
        <v>383882.48</v>
      </c>
      <c r="T150" s="1">
        <v>360968.1</v>
      </c>
      <c r="U150" s="1">
        <v>384200.75999999995</v>
      </c>
      <c r="V150" s="1">
        <v>503819.69</v>
      </c>
      <c r="W150" s="1">
        <v>596300.1</v>
      </c>
      <c r="X150" s="1">
        <v>641383.07000000007</v>
      </c>
      <c r="Y150" s="1">
        <v>804801.41000000015</v>
      </c>
      <c r="Z150" t="s">
        <v>520</v>
      </c>
      <c r="AC150" t="str">
        <f>VLOOKUP(A150,'Administrative Fees'!A:B,2,FALSE)</f>
        <v>BROOKSVILLE - HERNANDO CO.</v>
      </c>
    </row>
    <row r="151" spans="1:29" x14ac:dyDescent="0.55000000000000004">
      <c r="A151" t="str">
        <f>VLOOKUP(B151,[1]jurisdictions!$E$1:$F$65536,2,FALSE)</f>
        <v>DS360002</v>
      </c>
      <c r="B151" t="s">
        <v>146</v>
      </c>
      <c r="C151" s="1">
        <v>851.10999999999979</v>
      </c>
      <c r="D151" s="1">
        <v>1810.86</v>
      </c>
      <c r="E151" s="1">
        <v>1404.3399999999997</v>
      </c>
      <c r="F151" s="1">
        <v>603.88000000000011</v>
      </c>
      <c r="G151" s="1">
        <v>1260.6200000000006</v>
      </c>
      <c r="H151" s="1">
        <v>977.27000000000032</v>
      </c>
      <c r="I151" s="1">
        <v>643.65</v>
      </c>
      <c r="J151" s="1">
        <v>3180.8499999999981</v>
      </c>
      <c r="K151" s="1">
        <v>726.62999999999988</v>
      </c>
      <c r="L151" s="1">
        <v>424.67000000000007</v>
      </c>
      <c r="M151" s="1">
        <v>462.61999999999989</v>
      </c>
      <c r="N151" s="1">
        <v>709.21000000000242</v>
      </c>
      <c r="O151" s="1">
        <v>288.04999999999995</v>
      </c>
      <c r="P151" s="1">
        <v>265.02</v>
      </c>
      <c r="Q151" s="1">
        <v>338.91999999999996</v>
      </c>
      <c r="R151" s="1">
        <v>783.55000000000007</v>
      </c>
      <c r="S151" s="1">
        <v>655.28</v>
      </c>
      <c r="T151" s="1">
        <v>611.83999999999992</v>
      </c>
      <c r="U151" s="1">
        <v>458.88000000000005</v>
      </c>
      <c r="V151" s="1">
        <v>0</v>
      </c>
      <c r="W151" s="1">
        <v>0</v>
      </c>
      <c r="X151" s="1">
        <v>0</v>
      </c>
      <c r="Y151" s="1">
        <v>0</v>
      </c>
      <c r="Z151" t="s">
        <v>520</v>
      </c>
      <c r="AC151" t="str">
        <f>VLOOKUP(A151,'Administrative Fees'!A:B,2,FALSE)</f>
        <v>WEEKI WACHEE - HERNANDO CO.</v>
      </c>
    </row>
    <row r="152" spans="1:29" x14ac:dyDescent="0.55000000000000004">
      <c r="A152" t="str">
        <f>VLOOKUP(B152,[1]jurisdictions!$E$1:$F$65536,2,FALSE)</f>
        <v>DS361000</v>
      </c>
      <c r="B152" t="s">
        <v>147</v>
      </c>
      <c r="C152" s="1">
        <v>907684.49999999977</v>
      </c>
      <c r="D152" s="1">
        <v>1089925.8599999996</v>
      </c>
      <c r="E152" s="1">
        <v>1128403.8800000001</v>
      </c>
      <c r="F152" s="1">
        <v>1183694.0099999998</v>
      </c>
      <c r="G152" s="1">
        <v>1275032.5200000003</v>
      </c>
      <c r="H152" s="1">
        <v>1441421.75</v>
      </c>
      <c r="I152" s="1">
        <v>1548888.0500000003</v>
      </c>
      <c r="J152" s="1">
        <v>1812670.4699999995</v>
      </c>
      <c r="K152" s="1">
        <v>1576481.73</v>
      </c>
      <c r="L152" s="1">
        <v>1510650.7400000002</v>
      </c>
      <c r="M152" s="1">
        <v>1459169.4300000002</v>
      </c>
      <c r="N152" s="1">
        <v>1438017.8699999999</v>
      </c>
      <c r="O152" s="1">
        <v>1604372.7300000002</v>
      </c>
      <c r="P152" s="1">
        <v>1775725.4900000002</v>
      </c>
      <c r="Q152" s="1">
        <v>1738331.63</v>
      </c>
      <c r="R152" s="1">
        <v>1655692.5699999998</v>
      </c>
      <c r="S152" s="1">
        <v>1658155.94</v>
      </c>
      <c r="T152" s="1">
        <v>1504673.8499999996</v>
      </c>
      <c r="U152" s="1">
        <v>1511234.98</v>
      </c>
      <c r="V152" s="1">
        <v>1501601.3100000003</v>
      </c>
      <c r="W152" s="1">
        <v>1641958.7799999998</v>
      </c>
      <c r="X152" s="1">
        <v>1652491.19</v>
      </c>
      <c r="Y152" s="1">
        <v>1647940.7999999998</v>
      </c>
      <c r="Z152" t="s">
        <v>520</v>
      </c>
      <c r="AC152" t="str">
        <f>VLOOKUP(A152,'Administrative Fees'!A:B,2,FALSE)</f>
        <v>HERNANDO UNINCORP AREA - HERNANDO CO.</v>
      </c>
    </row>
    <row r="153" spans="1:29" x14ac:dyDescent="0.55000000000000004">
      <c r="A153" t="str">
        <f>VLOOKUP(B153,[1]jurisdictions!$E$1:$F$65536,2,FALSE)</f>
        <v>DS370001</v>
      </c>
      <c r="B153" t="s">
        <v>148</v>
      </c>
      <c r="C153" s="1">
        <v>299324.10999999987</v>
      </c>
      <c r="D153" s="1">
        <v>341839.33000000007</v>
      </c>
      <c r="E153" s="1">
        <v>315535.7099999999</v>
      </c>
      <c r="F153" s="1">
        <v>335626.3000000001</v>
      </c>
      <c r="G153" s="1">
        <v>350001.24999999994</v>
      </c>
      <c r="H153" s="1">
        <v>357496.36</v>
      </c>
      <c r="I153" s="1">
        <v>343394.85</v>
      </c>
      <c r="J153" s="1">
        <v>301464.29000000004</v>
      </c>
      <c r="K153" s="1">
        <v>289893.21999999991</v>
      </c>
      <c r="L153" s="1">
        <v>279469.46000000002</v>
      </c>
      <c r="M153" s="1">
        <v>275713.06</v>
      </c>
      <c r="N153" s="1">
        <v>268847.19999999995</v>
      </c>
      <c r="O153" s="1">
        <v>234809.82</v>
      </c>
      <c r="P153" s="1">
        <v>220542.30999999997</v>
      </c>
      <c r="Q153" s="1">
        <v>209559</v>
      </c>
      <c r="R153" s="1">
        <v>209750.31999999998</v>
      </c>
      <c r="S153" s="1">
        <v>196379.54000000004</v>
      </c>
      <c r="T153" s="1">
        <v>184203.89000000004</v>
      </c>
      <c r="U153" s="1">
        <v>198604.32</v>
      </c>
      <c r="V153" s="1">
        <v>212216.27999999997</v>
      </c>
      <c r="W153" s="1">
        <v>211940.03000000003</v>
      </c>
      <c r="X153" s="1">
        <v>219880.28999999998</v>
      </c>
      <c r="Y153" s="1">
        <v>237888.08</v>
      </c>
      <c r="Z153" t="s">
        <v>521</v>
      </c>
      <c r="AC153" t="str">
        <f>VLOOKUP(A153,'Administrative Fees'!A:B,2,FALSE)</f>
        <v>AVON PARK - HIGHLANDS CO.</v>
      </c>
    </row>
    <row r="154" spans="1:29" x14ac:dyDescent="0.55000000000000004">
      <c r="A154" t="str">
        <f>VLOOKUP(B154,[1]jurisdictions!$E$1:$F$65536,2,FALSE)</f>
        <v>DS370002</v>
      </c>
      <c r="B154" t="s">
        <v>149</v>
      </c>
      <c r="C154" s="1">
        <v>30527.100000000006</v>
      </c>
      <c r="D154" s="1">
        <v>44808.800000000047</v>
      </c>
      <c r="E154" s="1">
        <v>109994.25000000003</v>
      </c>
      <c r="F154" s="1">
        <v>181303.74</v>
      </c>
      <c r="G154" s="1">
        <v>196143.57999999996</v>
      </c>
      <c r="H154" s="1">
        <v>193326.76999999996</v>
      </c>
      <c r="I154" s="1">
        <v>187294.02000000008</v>
      </c>
      <c r="J154" s="1">
        <v>165574.94</v>
      </c>
      <c r="K154" s="1">
        <v>147687.92000000007</v>
      </c>
      <c r="L154" s="1">
        <v>125562.54000000002</v>
      </c>
      <c r="M154" s="1">
        <v>127998.97000000002</v>
      </c>
      <c r="N154" s="1">
        <v>133181.74000000002</v>
      </c>
      <c r="O154" s="1">
        <v>101844.56999999998</v>
      </c>
      <c r="P154" s="1">
        <v>99107.710000000021</v>
      </c>
      <c r="Q154" s="1">
        <v>100764.88</v>
      </c>
      <c r="R154" s="1">
        <v>98700.329999999987</v>
      </c>
      <c r="S154" s="1">
        <v>95954.86</v>
      </c>
      <c r="T154" s="1">
        <v>90067.58</v>
      </c>
      <c r="U154" s="1">
        <v>99677.020000000019</v>
      </c>
      <c r="V154" s="1">
        <v>113177.32000000002</v>
      </c>
      <c r="W154" s="1">
        <v>117581.66</v>
      </c>
      <c r="X154" s="1">
        <v>131982.66000000003</v>
      </c>
      <c r="Y154" s="1">
        <v>150359.46000000002</v>
      </c>
      <c r="Z154" t="s">
        <v>521</v>
      </c>
      <c r="AC154" t="str">
        <f>VLOOKUP(A154,'Administrative Fees'!A:B,2,FALSE)</f>
        <v>LAKE PLACID - HIGHLANDS CO.</v>
      </c>
    </row>
    <row r="155" spans="1:29" x14ac:dyDescent="0.55000000000000004">
      <c r="A155" t="str">
        <f>VLOOKUP(B155,[1]jurisdictions!$E$1:$F$65536,2,FALSE)</f>
        <v>DS370003</v>
      </c>
      <c r="B155" t="s">
        <v>150</v>
      </c>
      <c r="C155" s="1">
        <v>586742.77000000037</v>
      </c>
      <c r="D155" s="1">
        <v>636602.22000000009</v>
      </c>
      <c r="E155" s="1">
        <v>591124.39</v>
      </c>
      <c r="F155" s="1">
        <v>603388.84000000008</v>
      </c>
      <c r="G155" s="1">
        <v>584554.21</v>
      </c>
      <c r="H155" s="1">
        <v>576890.73000000021</v>
      </c>
      <c r="I155" s="1">
        <v>589175.29</v>
      </c>
      <c r="J155" s="1">
        <v>546082.1800000004</v>
      </c>
      <c r="K155" s="1">
        <v>489738.52000000008</v>
      </c>
      <c r="L155" s="1">
        <v>454824.37999999989</v>
      </c>
      <c r="M155" s="1">
        <v>465452.45</v>
      </c>
      <c r="N155" s="1">
        <v>512035.98</v>
      </c>
      <c r="O155" s="1">
        <v>439675.14000000007</v>
      </c>
      <c r="P155" s="1">
        <v>439433.6</v>
      </c>
      <c r="Q155" s="1">
        <v>475298.64</v>
      </c>
      <c r="R155" s="1">
        <v>588172.47</v>
      </c>
      <c r="S155" s="1">
        <v>564564.5</v>
      </c>
      <c r="T155" s="1">
        <v>409400.87</v>
      </c>
      <c r="U155" s="1">
        <v>416709.54</v>
      </c>
      <c r="V155" s="1">
        <v>424259.28999999992</v>
      </c>
      <c r="W155" s="1">
        <v>424860.18000000005</v>
      </c>
      <c r="X155" s="1">
        <v>461975.55000000005</v>
      </c>
      <c r="Y155" s="1">
        <v>517503.19000000006</v>
      </c>
      <c r="Z155" t="s">
        <v>521</v>
      </c>
      <c r="AC155" t="str">
        <f>VLOOKUP(A155,'Administrative Fees'!A:B,2,FALSE)</f>
        <v>SEBRING - HIGHLANDS CO.</v>
      </c>
    </row>
    <row r="156" spans="1:29" x14ac:dyDescent="0.55000000000000004">
      <c r="A156" t="str">
        <f>VLOOKUP(B156,[1]jurisdictions!$E$1:$F$65536,2,FALSE)</f>
        <v>DS371000</v>
      </c>
      <c r="B156" t="s">
        <v>151</v>
      </c>
      <c r="C156" s="1">
        <v>295818.36</v>
      </c>
      <c r="D156" s="1">
        <v>408156.47000000009</v>
      </c>
      <c r="E156" s="1">
        <v>432581.63</v>
      </c>
      <c r="F156" s="1">
        <v>697593.94000000018</v>
      </c>
      <c r="G156" s="1">
        <v>785133.99</v>
      </c>
      <c r="H156" s="1">
        <v>815942.82999999984</v>
      </c>
      <c r="I156" s="1">
        <v>835955.62</v>
      </c>
      <c r="J156" s="1">
        <v>1070443.5999999999</v>
      </c>
      <c r="K156" s="1">
        <v>858107.54000000015</v>
      </c>
      <c r="L156" s="1">
        <v>812089.07000000018</v>
      </c>
      <c r="M156" s="1">
        <v>745623.01</v>
      </c>
      <c r="N156" s="1">
        <v>729816.80999999982</v>
      </c>
      <c r="O156" s="1">
        <v>710054.75</v>
      </c>
      <c r="P156" s="1">
        <v>705610.32000000018</v>
      </c>
      <c r="Q156" s="1">
        <v>681934.94</v>
      </c>
      <c r="R156" s="1">
        <v>728682.13000000012</v>
      </c>
      <c r="S156" s="1">
        <v>625047.87</v>
      </c>
      <c r="T156" s="1">
        <v>583586.57000000007</v>
      </c>
      <c r="U156" s="1">
        <v>560104.12</v>
      </c>
      <c r="V156" s="1">
        <v>535235.47</v>
      </c>
      <c r="W156" s="1">
        <v>536343.41999999993</v>
      </c>
      <c r="X156" s="1">
        <v>557292.66999999993</v>
      </c>
      <c r="Y156" s="1">
        <v>538611.58000000007</v>
      </c>
      <c r="Z156" t="s">
        <v>521</v>
      </c>
      <c r="AC156" t="str">
        <f>VLOOKUP(A156,'Administrative Fees'!A:B,2,FALSE)</f>
        <v>HIGHLANDS UNINCORP AREA - HIGHLANDS CO.</v>
      </c>
    </row>
    <row r="157" spans="1:29" x14ac:dyDescent="0.55000000000000004">
      <c r="A157" t="str">
        <f>VLOOKUP(B157,[1]jurisdictions!$E$1:$F$65536,2,FALSE)</f>
        <v>DS380001</v>
      </c>
      <c r="B157" t="s">
        <v>152</v>
      </c>
      <c r="C157" s="1">
        <v>1424481.5499999998</v>
      </c>
      <c r="D157" s="1">
        <v>1532297.5700000005</v>
      </c>
      <c r="E157" s="1">
        <v>1491474.9500000002</v>
      </c>
      <c r="F157" s="1">
        <v>1677370.34</v>
      </c>
      <c r="G157" s="1">
        <v>1752106.46</v>
      </c>
      <c r="H157" s="1">
        <v>1749119.31</v>
      </c>
      <c r="I157" s="1">
        <v>1656055.3299999998</v>
      </c>
      <c r="J157" s="1">
        <v>1747756.4200000006</v>
      </c>
      <c r="K157" s="1">
        <v>1548471.99</v>
      </c>
      <c r="L157" s="1">
        <v>1504276.66</v>
      </c>
      <c r="M157" s="1">
        <v>1509762.8700000006</v>
      </c>
      <c r="N157" s="1">
        <v>1427835.5899999999</v>
      </c>
      <c r="O157" s="1">
        <v>1284981.32</v>
      </c>
      <c r="P157" s="1">
        <v>1218321.6000000001</v>
      </c>
      <c r="Q157" s="1">
        <v>1206576.76</v>
      </c>
      <c r="R157" s="1">
        <v>1145229.01</v>
      </c>
      <c r="S157" s="1">
        <v>1172350.75</v>
      </c>
      <c r="T157" s="1">
        <v>1090294.97</v>
      </c>
      <c r="U157" s="1">
        <v>1147451.02</v>
      </c>
      <c r="V157" s="1">
        <v>1097076.1400000001</v>
      </c>
      <c r="W157" s="1">
        <v>1095368.55</v>
      </c>
      <c r="X157" s="1">
        <v>1231181.3400000001</v>
      </c>
      <c r="Y157" s="1">
        <v>1356561.6600000001</v>
      </c>
      <c r="Z157" t="s">
        <v>522</v>
      </c>
      <c r="AC157" t="str">
        <f>VLOOKUP(A157,'Administrative Fees'!A:B,2,FALSE)</f>
        <v>PLANT CITY - HILLSBOROUGH CO.</v>
      </c>
    </row>
    <row r="158" spans="1:29" x14ac:dyDescent="0.55000000000000004">
      <c r="A158" t="str">
        <f>VLOOKUP(B158,[1]jurisdictions!$E$1:$F$65536,2,FALSE)</f>
        <v>DS380002</v>
      </c>
      <c r="B158" t="s">
        <v>153</v>
      </c>
      <c r="C158" s="1">
        <v>29161295.190000001</v>
      </c>
      <c r="D158" s="1">
        <v>29422540.800000016</v>
      </c>
      <c r="E158" s="1">
        <v>28195151.479999989</v>
      </c>
      <c r="F158" s="1">
        <v>28360238.330000006</v>
      </c>
      <c r="G158" s="1">
        <v>28180761.389999993</v>
      </c>
      <c r="H158" s="1">
        <v>27865762.529999997</v>
      </c>
      <c r="I158" s="1">
        <v>27738972.939999998</v>
      </c>
      <c r="J158" s="1">
        <v>30178700.900000002</v>
      </c>
      <c r="K158" s="1">
        <v>26588988.770000011</v>
      </c>
      <c r="L158" s="1">
        <v>23425359.720000003</v>
      </c>
      <c r="M158" s="1">
        <v>23686324.860000011</v>
      </c>
      <c r="N158" s="1">
        <v>21210695.610000007</v>
      </c>
      <c r="O158" s="1">
        <v>20592228.250000004</v>
      </c>
      <c r="P158" s="1">
        <v>18728532.190000001</v>
      </c>
      <c r="Q158" s="1">
        <v>18190249.079999998</v>
      </c>
      <c r="R158" s="1">
        <v>17999338.100000001</v>
      </c>
      <c r="S158" s="1">
        <v>18446240.189999998</v>
      </c>
      <c r="T158" s="1">
        <v>17422509.879999999</v>
      </c>
      <c r="U158" s="1">
        <v>16990438.929999996</v>
      </c>
      <c r="V158" s="1">
        <v>16650249.709999999</v>
      </c>
      <c r="W158" s="1">
        <v>16521545.680000003</v>
      </c>
      <c r="X158" s="1">
        <v>17471115.039999999</v>
      </c>
      <c r="Y158" s="1">
        <v>17307487.850000001</v>
      </c>
      <c r="Z158" t="s">
        <v>522</v>
      </c>
      <c r="AC158" t="str">
        <f>VLOOKUP(A158,'Administrative Fees'!A:B,2,FALSE)</f>
        <v>TAMPA - HILLSBOROUGH CO.</v>
      </c>
    </row>
    <row r="159" spans="1:29" x14ac:dyDescent="0.55000000000000004">
      <c r="A159" t="str">
        <f>VLOOKUP(B159,[1]jurisdictions!$E$1:$F$65536,2,FALSE)</f>
        <v>DS380003</v>
      </c>
      <c r="B159" t="s">
        <v>154</v>
      </c>
      <c r="C159" s="1">
        <v>1345680.2999999998</v>
      </c>
      <c r="D159" s="1">
        <v>1640257.1800000002</v>
      </c>
      <c r="E159" s="1">
        <v>1590170.4199999997</v>
      </c>
      <c r="F159" s="1">
        <v>1710058.1899999995</v>
      </c>
      <c r="G159" s="1">
        <v>1744024.49</v>
      </c>
      <c r="H159" s="1">
        <v>1712911.0599999998</v>
      </c>
      <c r="I159" s="1">
        <v>1704976.35</v>
      </c>
      <c r="J159" s="1">
        <v>1718196.8599999996</v>
      </c>
      <c r="K159" s="1">
        <v>1660498.1900000002</v>
      </c>
      <c r="L159" s="1">
        <v>1654938.5599999998</v>
      </c>
      <c r="M159" s="1">
        <v>1681238.1099999999</v>
      </c>
      <c r="N159" s="1">
        <v>1650816.42</v>
      </c>
      <c r="O159" s="1">
        <v>1492482.7999999998</v>
      </c>
      <c r="P159" s="1">
        <v>1399481.29</v>
      </c>
      <c r="Q159" s="1">
        <v>1382363.4899999998</v>
      </c>
      <c r="R159" s="1">
        <v>1363046.4900000002</v>
      </c>
      <c r="S159" s="1">
        <v>1377181.45</v>
      </c>
      <c r="T159" s="1">
        <v>1303190.1200000001</v>
      </c>
      <c r="U159" s="1">
        <v>1234120.5900000001</v>
      </c>
      <c r="V159" s="1">
        <v>1023702.0800000001</v>
      </c>
      <c r="W159" s="1">
        <v>1057936.49</v>
      </c>
      <c r="X159" s="1">
        <v>1198238.6399999999</v>
      </c>
      <c r="Y159" s="1">
        <v>1139338.8099999998</v>
      </c>
      <c r="Z159" t="s">
        <v>522</v>
      </c>
      <c r="AC159" t="str">
        <f>VLOOKUP(A159,'Administrative Fees'!A:B,2,FALSE)</f>
        <v>TEMPLE TERRACE - HILLSBOROUGH CO.</v>
      </c>
    </row>
    <row r="160" spans="1:29" x14ac:dyDescent="0.55000000000000004">
      <c r="A160" t="str">
        <f>VLOOKUP(B160,[1]jurisdictions!$E$1:$F$65536,2,FALSE)</f>
        <v>DS381000</v>
      </c>
      <c r="B160" t="s">
        <v>155</v>
      </c>
      <c r="C160" s="1">
        <v>8394449.5300000012</v>
      </c>
      <c r="D160" s="1">
        <v>10731848.860000003</v>
      </c>
      <c r="E160" s="1">
        <v>17111089.370000001</v>
      </c>
      <c r="F160" s="1">
        <v>22927763.770000018</v>
      </c>
      <c r="G160" s="1">
        <v>23508732.210000001</v>
      </c>
      <c r="H160" s="1">
        <v>27020700.700000003</v>
      </c>
      <c r="I160" s="1">
        <v>27736304.199999996</v>
      </c>
      <c r="J160" s="1">
        <v>26811496.800000004</v>
      </c>
      <c r="K160" s="1">
        <v>24819812.28000002</v>
      </c>
      <c r="L160" s="1">
        <v>25920119.930000003</v>
      </c>
      <c r="M160" s="1">
        <v>25182997.900000002</v>
      </c>
      <c r="N160" s="1">
        <v>24294309.879999995</v>
      </c>
      <c r="O160" s="1">
        <v>24211675.309999999</v>
      </c>
      <c r="P160" s="1">
        <v>23420859.899999999</v>
      </c>
      <c r="Q160" s="1">
        <v>22191825.130000003</v>
      </c>
      <c r="R160" s="1">
        <v>21245997.060000002</v>
      </c>
      <c r="S160" s="1">
        <v>20851852.100000001</v>
      </c>
      <c r="T160" s="1">
        <v>18959673.600000001</v>
      </c>
      <c r="U160" s="1">
        <v>19200493.670000002</v>
      </c>
      <c r="V160" s="1">
        <v>18265950.5</v>
      </c>
      <c r="W160" s="1">
        <v>18580262.329999998</v>
      </c>
      <c r="X160" s="1">
        <v>19528717.869999997</v>
      </c>
      <c r="Y160" s="1">
        <v>20021207.289999999</v>
      </c>
      <c r="Z160" t="s">
        <v>522</v>
      </c>
      <c r="AC160" t="str">
        <f>VLOOKUP(A160,'Administrative Fees'!A:B,2,FALSE)</f>
        <v>HILLSBOROUGH UNINCORP AREA - HILLSBOROUGH CO.</v>
      </c>
    </row>
    <row r="161" spans="1:29" x14ac:dyDescent="0.55000000000000004">
      <c r="A161" t="str">
        <f>VLOOKUP(B161,[1]jurisdictions!$E$1:$F$65536,2,FALSE)</f>
        <v>DS390001</v>
      </c>
      <c r="B161" t="s">
        <v>156</v>
      </c>
      <c r="C161" s="1">
        <v>160469.15999999997</v>
      </c>
      <c r="D161" s="1">
        <v>192940.93999999994</v>
      </c>
      <c r="E161" s="1">
        <v>155236.46</v>
      </c>
      <c r="F161" s="1">
        <v>134113.39000000004</v>
      </c>
      <c r="G161" s="1">
        <v>128636.70000000003</v>
      </c>
      <c r="H161" s="1">
        <v>122394.09000000001</v>
      </c>
      <c r="I161" s="1">
        <v>118885.29000000001</v>
      </c>
      <c r="J161" s="1">
        <v>390013.73000000027</v>
      </c>
      <c r="K161" s="1">
        <v>202834.49999999997</v>
      </c>
      <c r="L161" s="1">
        <v>194219.77000000005</v>
      </c>
      <c r="M161" s="1">
        <v>158370.76</v>
      </c>
      <c r="N161" s="1">
        <v>149162.1</v>
      </c>
      <c r="O161" s="1">
        <v>123722.59999999999</v>
      </c>
      <c r="P161" s="1">
        <v>113936.18</v>
      </c>
      <c r="Q161" s="1">
        <v>112556.46</v>
      </c>
      <c r="R161" s="1">
        <v>96574.49</v>
      </c>
      <c r="S161" s="1">
        <v>92620.24000000002</v>
      </c>
      <c r="T161" s="1">
        <v>90413.099999999991</v>
      </c>
      <c r="U161" s="1">
        <v>102295.43</v>
      </c>
      <c r="V161" s="1">
        <v>103339.93000000002</v>
      </c>
      <c r="W161" s="1">
        <v>107435.10999999999</v>
      </c>
      <c r="X161" s="1">
        <v>114064.48000000001</v>
      </c>
      <c r="Y161" s="1">
        <v>126780.64000000003</v>
      </c>
      <c r="Z161" t="s">
        <v>523</v>
      </c>
      <c r="AC161" t="str">
        <f>VLOOKUP(A161,'Administrative Fees'!A:B,2,FALSE)</f>
        <v>BONIFAY - HOLMES CO.</v>
      </c>
    </row>
    <row r="162" spans="1:29" x14ac:dyDescent="0.55000000000000004">
      <c r="A162" t="str">
        <f>VLOOKUP(B162,[1]jurisdictions!$E$1:$F$65536,2,FALSE)</f>
        <v>DS390002</v>
      </c>
      <c r="B162" t="s">
        <v>157</v>
      </c>
      <c r="C162" s="1">
        <v>455.57000000000005</v>
      </c>
      <c r="D162" s="1">
        <v>379.84000000000003</v>
      </c>
      <c r="E162" s="1">
        <v>443.83</v>
      </c>
      <c r="F162" s="1">
        <v>500.96000000000004</v>
      </c>
      <c r="G162" s="1">
        <v>554.28999999999962</v>
      </c>
      <c r="H162" s="1">
        <v>664.9799999999999</v>
      </c>
      <c r="I162" s="1">
        <v>719.69</v>
      </c>
      <c r="J162" s="1">
        <v>1018.25</v>
      </c>
      <c r="K162" s="1">
        <v>939.41000000000008</v>
      </c>
      <c r="L162" s="1">
        <v>976.47999999999968</v>
      </c>
      <c r="M162" s="1">
        <v>961.11999999999989</v>
      </c>
      <c r="N162" s="1">
        <v>853.54000000000019</v>
      </c>
      <c r="O162" s="1">
        <v>886.18</v>
      </c>
      <c r="P162" s="1">
        <v>838.38</v>
      </c>
      <c r="Q162" s="1">
        <v>721.36</v>
      </c>
      <c r="R162" s="1">
        <v>682.58999999999992</v>
      </c>
      <c r="S162" s="1">
        <v>691.24999999999955</v>
      </c>
      <c r="T162" s="1">
        <v>562.70000000000005</v>
      </c>
      <c r="U162" s="1">
        <v>538.51</v>
      </c>
      <c r="V162" s="1">
        <v>569.17999999999995</v>
      </c>
      <c r="W162" s="1">
        <v>560.1099999999999</v>
      </c>
      <c r="X162" s="1">
        <v>579.51</v>
      </c>
      <c r="Y162" s="1">
        <v>518.67999999999995</v>
      </c>
      <c r="Z162" t="s">
        <v>523</v>
      </c>
      <c r="AC162" t="str">
        <f>VLOOKUP(A162,'Administrative Fees'!A:B,2,FALSE)</f>
        <v>ESTO - HOLMES CO.</v>
      </c>
    </row>
    <row r="163" spans="1:29" x14ac:dyDescent="0.55000000000000004">
      <c r="A163" t="str">
        <f>VLOOKUP(B163,[1]jurisdictions!$E$1:$F$65536,2,FALSE)</f>
        <v>DS390003</v>
      </c>
      <c r="B163" t="s">
        <v>158</v>
      </c>
      <c r="C163" s="1">
        <v>74.39</v>
      </c>
      <c r="D163" s="1">
        <v>60.159999999999982</v>
      </c>
      <c r="E163" s="1">
        <v>60.189999999999976</v>
      </c>
      <c r="F163" s="1">
        <v>54.24999999999995</v>
      </c>
      <c r="G163" s="1">
        <v>66.300000000000011</v>
      </c>
      <c r="H163" s="1">
        <v>70.180000000000007</v>
      </c>
      <c r="I163" s="1">
        <v>72.73</v>
      </c>
      <c r="J163" s="1">
        <v>101.85999999999994</v>
      </c>
      <c r="K163" s="1">
        <v>91.589999999999975</v>
      </c>
      <c r="L163" s="1">
        <v>86.149999999999935</v>
      </c>
      <c r="M163" s="1">
        <v>66.109999999999985</v>
      </c>
      <c r="N163" s="1">
        <v>51.33</v>
      </c>
      <c r="O163" s="1">
        <v>48.949999999999996</v>
      </c>
      <c r="P163" s="1">
        <v>49.8</v>
      </c>
      <c r="Q163" s="1">
        <v>46.28</v>
      </c>
      <c r="R163" s="1">
        <v>43.019999999999996</v>
      </c>
      <c r="S163" s="1">
        <v>41.6</v>
      </c>
      <c r="T163" s="1">
        <v>32.249999999999993</v>
      </c>
      <c r="U163" s="1">
        <v>50.759999999999991</v>
      </c>
      <c r="V163" s="1">
        <v>72.069999999999993</v>
      </c>
      <c r="W163" s="1">
        <v>87.49</v>
      </c>
      <c r="X163" s="1">
        <v>125.48999999999998</v>
      </c>
      <c r="Y163" s="1">
        <v>42.429999999999986</v>
      </c>
      <c r="Z163" t="s">
        <v>523</v>
      </c>
      <c r="AC163" t="str">
        <f>VLOOKUP(A163,'Administrative Fees'!A:B,2,FALSE)</f>
        <v>NOMA - HOLMES CO.</v>
      </c>
    </row>
    <row r="164" spans="1:29" x14ac:dyDescent="0.55000000000000004">
      <c r="A164" t="str">
        <f>VLOOKUP(B164,[1]jurisdictions!$E$1:$F$65536,2,FALSE)</f>
        <v>DS390004</v>
      </c>
      <c r="B164" t="s">
        <v>159</v>
      </c>
      <c r="C164" s="1">
        <v>6815.4000000000005</v>
      </c>
      <c r="D164" s="1">
        <v>6663.579999999999</v>
      </c>
      <c r="E164" s="1">
        <v>6530.1999999999989</v>
      </c>
      <c r="F164" s="1">
        <v>6738.54</v>
      </c>
      <c r="G164" s="1">
        <v>6986.0300000000016</v>
      </c>
      <c r="H164" s="1">
        <v>6909.36</v>
      </c>
      <c r="I164" s="1">
        <v>5961.7899999999991</v>
      </c>
      <c r="J164" s="1">
        <v>5827.3499999999995</v>
      </c>
      <c r="K164" s="1">
        <v>4525.2200000000012</v>
      </c>
      <c r="L164" s="1">
        <v>4468.28</v>
      </c>
      <c r="M164" s="1">
        <v>6935.1000000000022</v>
      </c>
      <c r="N164" s="1">
        <v>9153.34</v>
      </c>
      <c r="O164" s="1">
        <v>5554.38</v>
      </c>
      <c r="P164" s="1">
        <v>5327.76</v>
      </c>
      <c r="Q164" s="1">
        <v>5929.0099999999993</v>
      </c>
      <c r="R164" s="1">
        <v>6707.920000000001</v>
      </c>
      <c r="S164" s="1">
        <v>6377.2000000000044</v>
      </c>
      <c r="T164" s="1">
        <v>4333.12</v>
      </c>
      <c r="U164" s="1">
        <v>4253.55</v>
      </c>
      <c r="V164" s="1">
        <v>5282.7900000000009</v>
      </c>
      <c r="W164" s="1">
        <v>5644.08</v>
      </c>
      <c r="X164" s="1">
        <v>7577.43</v>
      </c>
      <c r="Y164" s="1">
        <v>9898.630000000001</v>
      </c>
      <c r="Z164" t="s">
        <v>523</v>
      </c>
      <c r="AC164" t="str">
        <f>VLOOKUP(A164,'Administrative Fees'!A:B,2,FALSE)</f>
        <v>PONCE DE LEON - HOLMES CO.</v>
      </c>
    </row>
    <row r="165" spans="1:29" x14ac:dyDescent="0.55000000000000004">
      <c r="A165" t="str">
        <f>VLOOKUP(B165,[1]jurisdictions!$E$1:$F$65536,2,FALSE)</f>
        <v>DS390005</v>
      </c>
      <c r="B165" t="s">
        <v>160</v>
      </c>
      <c r="C165" s="1">
        <v>3230.1799999999994</v>
      </c>
      <c r="D165" s="1">
        <v>3203.37</v>
      </c>
      <c r="E165" s="1">
        <v>1503.32</v>
      </c>
      <c r="F165" s="1">
        <v>1134.0299999999997</v>
      </c>
      <c r="G165" s="1">
        <v>1667.9999999999998</v>
      </c>
      <c r="H165" s="1">
        <v>1322.0200000000002</v>
      </c>
      <c r="I165" s="1">
        <v>1211.8000000000002</v>
      </c>
      <c r="J165" s="1">
        <v>817.31</v>
      </c>
      <c r="K165" s="1">
        <v>794.78999999999985</v>
      </c>
      <c r="L165" s="1">
        <v>851.91999999999973</v>
      </c>
      <c r="M165" s="1">
        <v>1361.4600000000003</v>
      </c>
      <c r="N165" s="1">
        <v>1845.2799999999997</v>
      </c>
      <c r="O165" s="1">
        <v>810.34</v>
      </c>
      <c r="P165" s="1">
        <v>844.75999999999988</v>
      </c>
      <c r="Q165" s="1">
        <v>914.17000000000007</v>
      </c>
      <c r="R165" s="1">
        <v>915.8</v>
      </c>
      <c r="S165" s="1">
        <v>945.75999999999988</v>
      </c>
      <c r="T165" s="1">
        <v>898.29</v>
      </c>
      <c r="U165" s="1">
        <v>1006.1599999999999</v>
      </c>
      <c r="V165" s="1">
        <v>840.78000000000009</v>
      </c>
      <c r="W165" s="1">
        <v>827.60000000000014</v>
      </c>
      <c r="X165" s="1">
        <v>1073.49</v>
      </c>
      <c r="Y165" s="1">
        <v>1387.1399999999999</v>
      </c>
      <c r="Z165" t="s">
        <v>523</v>
      </c>
      <c r="AC165" t="str">
        <f>VLOOKUP(A165,'Administrative Fees'!A:B,2,FALSE)</f>
        <v>WESTVILLE - HOLMES CO.</v>
      </c>
    </row>
    <row r="166" spans="1:29" x14ac:dyDescent="0.55000000000000004">
      <c r="A166" t="str">
        <f>VLOOKUP(B166,[1]jurisdictions!$E$1:$F$65536,2,FALSE)</f>
        <v>DS391000</v>
      </c>
      <c r="B166" t="s">
        <v>161</v>
      </c>
      <c r="C166" s="1">
        <v>4286.8</v>
      </c>
      <c r="D166" s="1">
        <v>7913.6599999999971</v>
      </c>
      <c r="E166" s="1">
        <v>10186.439999999997</v>
      </c>
      <c r="F166" s="1">
        <v>8097.85</v>
      </c>
      <c r="G166" s="1">
        <v>12204.55999999999</v>
      </c>
      <c r="H166" s="1">
        <v>11652.769999999995</v>
      </c>
      <c r="I166" s="1">
        <v>55529.459999999985</v>
      </c>
      <c r="J166" s="1">
        <v>105338.82000000004</v>
      </c>
      <c r="K166" s="1">
        <v>107256.43000000002</v>
      </c>
      <c r="L166" s="1">
        <v>103379.52000000002</v>
      </c>
      <c r="M166" s="1">
        <v>95343.030000000013</v>
      </c>
      <c r="N166" s="1">
        <v>91384.18</v>
      </c>
      <c r="O166" s="1">
        <v>92472.080000000016</v>
      </c>
      <c r="P166" s="1">
        <v>89141.090000000011</v>
      </c>
      <c r="Q166" s="1">
        <v>82307.539999999994</v>
      </c>
      <c r="R166" s="1">
        <v>76875.360000000001</v>
      </c>
      <c r="S166" s="1">
        <v>71820.900000000081</v>
      </c>
      <c r="T166" s="1">
        <v>57638.049999999996</v>
      </c>
      <c r="U166" s="1">
        <v>60464.17</v>
      </c>
      <c r="V166" s="1">
        <v>54821.470000000008</v>
      </c>
      <c r="W166" s="1">
        <v>53307.94</v>
      </c>
      <c r="X166" s="1">
        <v>51004.56</v>
      </c>
      <c r="Y166" s="1">
        <v>52819.58</v>
      </c>
      <c r="Z166" t="s">
        <v>523</v>
      </c>
      <c r="AC166" t="str">
        <f>VLOOKUP(A166,'Administrative Fees'!A:B,2,FALSE)</f>
        <v>HOLMES UNINCORP AREA - HOLMES CO.</v>
      </c>
    </row>
    <row r="167" spans="1:29" x14ac:dyDescent="0.55000000000000004">
      <c r="A167" t="str">
        <f>VLOOKUP(B167,[1]jurisdictions!$E$1:$F$65536,2,FALSE)</f>
        <v>DS400001</v>
      </c>
      <c r="B167" t="s">
        <v>162</v>
      </c>
      <c r="C167" s="1">
        <v>51365.80000000001</v>
      </c>
      <c r="D167" s="1">
        <v>63469.860000000008</v>
      </c>
      <c r="E167" s="1">
        <v>65671.919999999984</v>
      </c>
      <c r="F167" s="1">
        <v>94562.040000000008</v>
      </c>
      <c r="G167" s="1">
        <v>118377.88</v>
      </c>
      <c r="H167" s="1">
        <v>92058.800000000032</v>
      </c>
      <c r="I167" s="1">
        <v>100853.41999999998</v>
      </c>
      <c r="J167" s="1">
        <v>108100.52000000003</v>
      </c>
      <c r="K167" s="1">
        <v>96806.64</v>
      </c>
      <c r="L167" s="1">
        <v>84205.860000000015</v>
      </c>
      <c r="M167" s="1">
        <v>75469.149999999994</v>
      </c>
      <c r="N167" s="1">
        <v>74551.44</v>
      </c>
      <c r="O167" s="1">
        <v>63661.649999999994</v>
      </c>
      <c r="P167" s="1">
        <v>63258.399999999994</v>
      </c>
      <c r="Q167" s="1">
        <v>64671.38</v>
      </c>
      <c r="R167" s="1">
        <v>68262.02</v>
      </c>
      <c r="S167" s="1">
        <v>71683.22</v>
      </c>
      <c r="T167" s="1">
        <v>60051.97</v>
      </c>
      <c r="U167" s="1">
        <v>66399.41</v>
      </c>
      <c r="V167" s="1">
        <v>84739.250000000015</v>
      </c>
      <c r="W167" s="1">
        <v>116423.86</v>
      </c>
      <c r="X167" s="1">
        <v>141791.09000000003</v>
      </c>
      <c r="Y167" s="1">
        <v>158226.68999999997</v>
      </c>
      <c r="Z167" t="s">
        <v>524</v>
      </c>
      <c r="AC167" t="str">
        <f>VLOOKUP(A167,'Administrative Fees'!A:B,2,FALSE)</f>
        <v>FELLSMERE - INDIAN RIVER CO.</v>
      </c>
    </row>
    <row r="168" spans="1:29" x14ac:dyDescent="0.55000000000000004">
      <c r="A168" t="str">
        <f>VLOOKUP(B168,[1]jurisdictions!$E$1:$F$65536,2,FALSE)</f>
        <v>DS400002</v>
      </c>
      <c r="B168" t="s">
        <v>163</v>
      </c>
      <c r="C168" s="1">
        <v>95828.479999999996</v>
      </c>
      <c r="D168" s="1">
        <v>109955.24999999999</v>
      </c>
      <c r="E168" s="1">
        <v>112225.99999999999</v>
      </c>
      <c r="F168" s="1">
        <v>114446.97999999998</v>
      </c>
      <c r="G168" s="1">
        <v>120003.06999999998</v>
      </c>
      <c r="H168" s="1">
        <v>121896.66000000002</v>
      </c>
      <c r="I168" s="1">
        <v>138519.44999999998</v>
      </c>
      <c r="J168" s="1">
        <v>161963.50999999998</v>
      </c>
      <c r="K168" s="1">
        <v>151956.63999999998</v>
      </c>
      <c r="L168" s="1">
        <v>219707.29000000004</v>
      </c>
      <c r="M168" s="1">
        <v>278667.79999999993</v>
      </c>
      <c r="N168" s="1">
        <v>293428.61</v>
      </c>
      <c r="O168" s="1">
        <v>275903.45999999996</v>
      </c>
      <c r="P168" s="1">
        <v>279422.34000000003</v>
      </c>
      <c r="Q168" s="1">
        <v>275761.47000000003</v>
      </c>
      <c r="R168" s="1">
        <v>267375.33</v>
      </c>
      <c r="S168" s="1">
        <v>299623.15000000008</v>
      </c>
      <c r="T168" s="1">
        <v>294447.75999999995</v>
      </c>
      <c r="U168" s="1">
        <v>291177.90000000002</v>
      </c>
      <c r="V168" s="1">
        <v>283907.17</v>
      </c>
      <c r="W168" s="1">
        <v>307053.65999999997</v>
      </c>
      <c r="X168" s="1">
        <v>323695.61</v>
      </c>
      <c r="Y168" s="1">
        <v>325644.77</v>
      </c>
      <c r="Z168" t="s">
        <v>524</v>
      </c>
      <c r="AC168" t="str">
        <f>VLOOKUP(A168,'Administrative Fees'!A:B,2,FALSE)</f>
        <v>INDIAN RIVER SHORES - INDIAN RIVER CO.</v>
      </c>
    </row>
    <row r="169" spans="1:29" x14ac:dyDescent="0.55000000000000004">
      <c r="A169" t="str">
        <f>VLOOKUP(B169,[1]jurisdictions!$E$1:$F$65536,2,FALSE)</f>
        <v>DS400003</v>
      </c>
      <c r="B169" t="s">
        <v>164</v>
      </c>
      <c r="C169" s="1">
        <v>8888.59</v>
      </c>
      <c r="D169" s="1">
        <v>14309.990000000002</v>
      </c>
      <c r="E169" s="1">
        <v>16224.060000000005</v>
      </c>
      <c r="F169" s="1">
        <v>23623.319999999996</v>
      </c>
      <c r="G169" s="1">
        <v>32915.450000000004</v>
      </c>
      <c r="H169" s="1">
        <v>28023.199999999993</v>
      </c>
      <c r="I169" s="1">
        <v>26128.499999999996</v>
      </c>
      <c r="J169" s="1">
        <v>28951.799999999996</v>
      </c>
      <c r="K169" s="1">
        <v>26073.24</v>
      </c>
      <c r="L169" s="1">
        <v>24906.969999999998</v>
      </c>
      <c r="M169" s="1">
        <v>23226.399999999998</v>
      </c>
      <c r="N169" s="1">
        <v>17337.07</v>
      </c>
      <c r="O169" s="1">
        <v>16222.59</v>
      </c>
      <c r="P169" s="1">
        <v>20407.859999999997</v>
      </c>
      <c r="Q169" s="1">
        <v>17135.580000000002</v>
      </c>
      <c r="R169" s="1">
        <v>17662.57</v>
      </c>
      <c r="S169" s="1">
        <v>18807.09</v>
      </c>
      <c r="T169" s="1">
        <v>15722.019999999999</v>
      </c>
      <c r="U169" s="1">
        <v>12375.44</v>
      </c>
      <c r="V169" s="1">
        <v>12232.22</v>
      </c>
      <c r="W169" s="1">
        <v>16240.639999999998</v>
      </c>
      <c r="X169" s="1">
        <v>15922.41</v>
      </c>
      <c r="Y169" s="1">
        <v>13630.559999999998</v>
      </c>
      <c r="Z169" t="s">
        <v>524</v>
      </c>
      <c r="AC169" t="str">
        <f>VLOOKUP(A169,'Administrative Fees'!A:B,2,FALSE)</f>
        <v>ORCHID - INDIAN RIVER CO.</v>
      </c>
    </row>
    <row r="170" spans="1:29" x14ac:dyDescent="0.55000000000000004">
      <c r="A170" t="str">
        <f>VLOOKUP(B170,[1]jurisdictions!$E$1:$F$65536,2,FALSE)</f>
        <v>DS400004</v>
      </c>
      <c r="B170" t="s">
        <v>165</v>
      </c>
      <c r="C170" s="1">
        <v>523291.11999999982</v>
      </c>
      <c r="D170" s="1">
        <v>677481.46</v>
      </c>
      <c r="E170" s="1">
        <v>711719.44999999984</v>
      </c>
      <c r="F170" s="1">
        <v>777143.66</v>
      </c>
      <c r="G170" s="1">
        <v>853824.97</v>
      </c>
      <c r="H170" s="1">
        <v>853487.82000000007</v>
      </c>
      <c r="I170" s="1">
        <v>871278.0399999998</v>
      </c>
      <c r="J170" s="1">
        <v>916688.83999999962</v>
      </c>
      <c r="K170" s="1">
        <v>886745.1399999999</v>
      </c>
      <c r="L170" s="1">
        <v>866507.11</v>
      </c>
      <c r="M170" s="1">
        <v>864535.96999999986</v>
      </c>
      <c r="N170" s="1">
        <v>902782.70000000019</v>
      </c>
      <c r="O170" s="1">
        <v>801659.90999999992</v>
      </c>
      <c r="P170" s="1">
        <v>798208.95999999985</v>
      </c>
      <c r="Q170" s="1">
        <v>772994.75000000012</v>
      </c>
      <c r="R170" s="1">
        <v>724948.66</v>
      </c>
      <c r="S170" s="1">
        <v>762309.25999999989</v>
      </c>
      <c r="T170" s="1">
        <v>754691.76</v>
      </c>
      <c r="U170" s="1">
        <v>770726.72</v>
      </c>
      <c r="V170" s="1">
        <v>790993.03999999992</v>
      </c>
      <c r="W170" s="1">
        <v>795670.77</v>
      </c>
      <c r="X170" s="1">
        <v>828720.65999999992</v>
      </c>
      <c r="Y170" s="1">
        <v>848807.59999999986</v>
      </c>
      <c r="Z170" t="s">
        <v>524</v>
      </c>
      <c r="AC170" t="str">
        <f>VLOOKUP(A170,'Administrative Fees'!A:B,2,FALSE)</f>
        <v>SEBASTIAN - INDIAN RIVER CO.</v>
      </c>
    </row>
    <row r="171" spans="1:29" x14ac:dyDescent="0.55000000000000004">
      <c r="A171" t="str">
        <f>VLOOKUP(B171,[1]jurisdictions!$E$1:$F$65536,2,FALSE)</f>
        <v>DS400005</v>
      </c>
      <c r="B171" t="s">
        <v>166</v>
      </c>
      <c r="C171" s="1">
        <v>1635754.7500000002</v>
      </c>
      <c r="D171" s="1">
        <v>1701485.7500000002</v>
      </c>
      <c r="E171" s="1">
        <v>1590865.5899999999</v>
      </c>
      <c r="F171" s="1">
        <v>1555911.6700000004</v>
      </c>
      <c r="G171" s="1">
        <v>1582779.6199999999</v>
      </c>
      <c r="H171" s="1">
        <v>1449006.0800000003</v>
      </c>
      <c r="I171" s="1">
        <v>1427441.2999999993</v>
      </c>
      <c r="J171" s="1">
        <v>1459942.8599999999</v>
      </c>
      <c r="K171" s="1">
        <v>1338497.7300000002</v>
      </c>
      <c r="L171" s="1">
        <v>1330766.9499999997</v>
      </c>
      <c r="M171" s="1">
        <v>1276709.44</v>
      </c>
      <c r="N171" s="1">
        <v>1397182.81</v>
      </c>
      <c r="O171" s="1">
        <v>1150650.29</v>
      </c>
      <c r="P171" s="1">
        <v>1108544.0499999998</v>
      </c>
      <c r="Q171" s="1">
        <v>1112667.0900000001</v>
      </c>
      <c r="R171" s="1">
        <v>1120395.1399999997</v>
      </c>
      <c r="S171" s="1">
        <v>1235120.0799999998</v>
      </c>
      <c r="T171" s="1">
        <v>1195489.1499999999</v>
      </c>
      <c r="U171" s="1">
        <v>1235325.67</v>
      </c>
      <c r="V171" s="1">
        <v>1254181.3799999999</v>
      </c>
      <c r="W171" s="1">
        <v>1260964.7200000002</v>
      </c>
      <c r="X171" s="1">
        <v>1343361.66</v>
      </c>
      <c r="Y171" s="1">
        <v>1469448.48</v>
      </c>
      <c r="Z171" t="s">
        <v>524</v>
      </c>
      <c r="AC171" t="str">
        <f>VLOOKUP(A171,'Administrative Fees'!A:B,2,FALSE)</f>
        <v>VERO BCH - INDIAN RIVER CO.</v>
      </c>
    </row>
    <row r="172" spans="1:29" x14ac:dyDescent="0.55000000000000004">
      <c r="A172" t="str">
        <f>VLOOKUP(B172,[1]jurisdictions!$E$1:$F$65536,2,FALSE)</f>
        <v>DS401000</v>
      </c>
      <c r="B172" t="s">
        <v>167</v>
      </c>
      <c r="C172" s="1">
        <v>840623.14</v>
      </c>
      <c r="D172" s="1">
        <v>976614.82</v>
      </c>
      <c r="E172" s="1">
        <v>1027208.95</v>
      </c>
      <c r="F172" s="1">
        <v>1054313.6199999996</v>
      </c>
      <c r="G172" s="1">
        <v>1081382.7600000002</v>
      </c>
      <c r="H172" s="1">
        <v>1240250.6400000001</v>
      </c>
      <c r="I172" s="1">
        <v>1373085.31</v>
      </c>
      <c r="J172" s="1">
        <v>1400266.2299999997</v>
      </c>
      <c r="K172" s="1">
        <v>1360679.0999999996</v>
      </c>
      <c r="L172" s="1">
        <v>1311450.5099999998</v>
      </c>
      <c r="M172" s="1">
        <v>1323429.67</v>
      </c>
      <c r="N172" s="1">
        <v>1385933.1599999997</v>
      </c>
      <c r="O172" s="1">
        <v>1253651.6999999997</v>
      </c>
      <c r="P172" s="1">
        <v>1246378.27</v>
      </c>
      <c r="Q172" s="1">
        <v>1186266.78</v>
      </c>
      <c r="R172" s="1">
        <v>1101165.0299999998</v>
      </c>
      <c r="S172" s="1">
        <v>1175159.3099999998</v>
      </c>
      <c r="T172" s="1">
        <v>1115450.04</v>
      </c>
      <c r="U172" s="1">
        <v>1086696.8199999998</v>
      </c>
      <c r="V172" s="1">
        <v>1063831.3500000001</v>
      </c>
      <c r="W172" s="1">
        <v>1106348.8400000001</v>
      </c>
      <c r="X172" s="1">
        <v>1153336.69</v>
      </c>
      <c r="Y172" s="1">
        <v>1088505.42</v>
      </c>
      <c r="Z172" t="s">
        <v>524</v>
      </c>
      <c r="AC172" t="str">
        <f>VLOOKUP(A172,'Administrative Fees'!A:B,2,FALSE)</f>
        <v>INDIAN RIVER UNINCORP AREA - INDIAN RIVER CO.</v>
      </c>
    </row>
    <row r="173" spans="1:29" x14ac:dyDescent="0.55000000000000004">
      <c r="A173" t="str">
        <f>VLOOKUP(B173,[1]jurisdictions!$E$1:$F$65536,2,FALSE)</f>
        <v>DS410001</v>
      </c>
      <c r="B173" t="s">
        <v>168</v>
      </c>
      <c r="C173" s="1">
        <v>4796.1099999999979</v>
      </c>
      <c r="D173" s="1">
        <v>6566.8999999999987</v>
      </c>
      <c r="E173" s="1">
        <v>4148.68</v>
      </c>
      <c r="F173" s="1">
        <v>3691.9</v>
      </c>
      <c r="G173" s="1">
        <v>3794.3700000000013</v>
      </c>
      <c r="H173" s="1">
        <v>3479.74</v>
      </c>
      <c r="I173" s="1">
        <v>3322.7400000000007</v>
      </c>
      <c r="J173" s="1">
        <v>3367.59</v>
      </c>
      <c r="K173" s="1">
        <v>2978.2600000000007</v>
      </c>
      <c r="L173" s="1">
        <v>2999.6600000000003</v>
      </c>
      <c r="M173" s="1">
        <v>3297.42</v>
      </c>
      <c r="N173" s="1">
        <v>3866.0499999999993</v>
      </c>
      <c r="O173" s="1">
        <v>3082.8599999999992</v>
      </c>
      <c r="P173" s="1">
        <v>3143.8900000000003</v>
      </c>
      <c r="Q173" s="1">
        <v>2990.54</v>
      </c>
      <c r="R173" s="1">
        <v>3151.56</v>
      </c>
      <c r="S173" s="1">
        <v>3418.559999999999</v>
      </c>
      <c r="T173" s="1">
        <v>2720.5800000000004</v>
      </c>
      <c r="U173" s="1">
        <v>3257.119999999999</v>
      </c>
      <c r="V173" s="1">
        <v>3588.1699999999996</v>
      </c>
      <c r="W173" s="1">
        <v>3832.9200000000005</v>
      </c>
      <c r="X173" s="1">
        <v>4868.49</v>
      </c>
      <c r="Y173" s="1">
        <v>4173.51</v>
      </c>
      <c r="Z173" t="s">
        <v>525</v>
      </c>
      <c r="AC173" t="str">
        <f>VLOOKUP(A173,'Administrative Fees'!A:B,2,FALSE)</f>
        <v>ALFORD - JACKSON CO.</v>
      </c>
    </row>
    <row r="174" spans="1:29" x14ac:dyDescent="0.55000000000000004">
      <c r="A174" t="str">
        <f>VLOOKUP(B174,[1]jurisdictions!$E$1:$F$65536,2,FALSE)</f>
        <v>DS410002</v>
      </c>
      <c r="B174" t="s">
        <v>169</v>
      </c>
      <c r="C174" s="1">
        <v>1938.49</v>
      </c>
      <c r="D174" s="1">
        <v>2471.8300000000004</v>
      </c>
      <c r="E174" s="1">
        <v>839.57</v>
      </c>
      <c r="F174" s="1">
        <v>608.57000000000005</v>
      </c>
      <c r="G174" s="1">
        <v>666.02000000000021</v>
      </c>
      <c r="H174" s="1">
        <v>655.68999999999983</v>
      </c>
      <c r="I174" s="1">
        <v>862.16000000000008</v>
      </c>
      <c r="J174" s="1">
        <v>849.43999999999983</v>
      </c>
      <c r="K174" s="1">
        <v>709.46</v>
      </c>
      <c r="L174" s="1">
        <v>619.99000000000012</v>
      </c>
      <c r="M174" s="1">
        <v>848.89999999999975</v>
      </c>
      <c r="N174" s="1">
        <v>1159.5999999999999</v>
      </c>
      <c r="O174" s="1">
        <v>761.84999999999991</v>
      </c>
      <c r="P174" s="1">
        <v>794.52000000000021</v>
      </c>
      <c r="Q174" s="1">
        <v>747.15</v>
      </c>
      <c r="R174" s="1">
        <v>728.94999999999993</v>
      </c>
      <c r="S174" s="1">
        <v>633.93999999999994</v>
      </c>
      <c r="T174" s="1">
        <v>473.73</v>
      </c>
      <c r="U174" s="1">
        <v>537.48</v>
      </c>
      <c r="V174" s="1">
        <v>565.71</v>
      </c>
      <c r="W174" s="1">
        <v>503.94999999999993</v>
      </c>
      <c r="X174" s="1">
        <v>462.91999999999996</v>
      </c>
      <c r="Y174" s="1">
        <v>552.37999999999988</v>
      </c>
      <c r="Z174" t="s">
        <v>525</v>
      </c>
      <c r="AC174" t="str">
        <f>VLOOKUP(A174,'Administrative Fees'!A:B,2,FALSE)</f>
        <v>BASCOM - JACKSON CO.</v>
      </c>
    </row>
    <row r="175" spans="1:29" x14ac:dyDescent="0.55000000000000004">
      <c r="A175" t="str">
        <f>VLOOKUP(B175,[1]jurisdictions!$E$1:$F$65536,2,FALSE)</f>
        <v>DS410003</v>
      </c>
      <c r="B175" t="s">
        <v>170</v>
      </c>
      <c r="C175" s="1">
        <v>9295.3100000000068</v>
      </c>
      <c r="D175" s="1">
        <v>14392.000000000002</v>
      </c>
      <c r="E175" s="1">
        <v>12784.410000000003</v>
      </c>
      <c r="F175" s="1">
        <v>12412.45</v>
      </c>
      <c r="G175" s="1">
        <v>12308.279999999997</v>
      </c>
      <c r="H175" s="1">
        <v>8504.3500000000022</v>
      </c>
      <c r="I175" s="1">
        <v>7228.6600000000008</v>
      </c>
      <c r="J175" s="1">
        <v>9673.17</v>
      </c>
      <c r="K175" s="1">
        <v>9406.9900000000034</v>
      </c>
      <c r="L175" s="1">
        <v>8747.3599999999988</v>
      </c>
      <c r="M175" s="1">
        <v>7254.5699999999979</v>
      </c>
      <c r="N175" s="1">
        <v>7574.6899999999987</v>
      </c>
      <c r="O175" s="1">
        <v>7196.6999999999989</v>
      </c>
      <c r="P175" s="1">
        <v>6692.46</v>
      </c>
      <c r="Q175" s="1">
        <v>5803.4700000000012</v>
      </c>
      <c r="R175" s="1">
        <v>4510.1900000000005</v>
      </c>
      <c r="S175" s="1">
        <v>7355.6500000000015</v>
      </c>
      <c r="T175" s="1">
        <v>5313.62</v>
      </c>
      <c r="U175" s="1">
        <v>5728.3499999999995</v>
      </c>
      <c r="V175" s="1">
        <v>6403.3000000000011</v>
      </c>
      <c r="W175" s="1">
        <v>6518.42</v>
      </c>
      <c r="X175" s="1">
        <v>6843.3700000000063</v>
      </c>
      <c r="Y175" s="1">
        <v>6895.58</v>
      </c>
      <c r="Z175" t="s">
        <v>525</v>
      </c>
      <c r="AC175" t="str">
        <f>VLOOKUP(A175,'Administrative Fees'!A:B,2,FALSE)</f>
        <v>CAMPBELLTON - JACKSON CO.</v>
      </c>
    </row>
    <row r="176" spans="1:29" x14ac:dyDescent="0.55000000000000004">
      <c r="A176" t="str">
        <f>VLOOKUP(B176,[1]jurisdictions!$E$1:$F$65536,2,FALSE)</f>
        <v>DS410004</v>
      </c>
      <c r="B176" t="s">
        <v>171</v>
      </c>
      <c r="C176" s="1">
        <v>44178.939999999995</v>
      </c>
      <c r="D176" s="1">
        <v>45355.680000000015</v>
      </c>
      <c r="E176" s="1">
        <v>34430.830000000009</v>
      </c>
      <c r="F176" s="1">
        <v>27764.06</v>
      </c>
      <c r="G176" s="1">
        <v>27969.689999999995</v>
      </c>
      <c r="H176" s="1">
        <v>29903.64</v>
      </c>
      <c r="I176" s="1">
        <v>27922.46</v>
      </c>
      <c r="J176" s="1">
        <v>22791.869999999995</v>
      </c>
      <c r="K176" s="1">
        <v>22476.910000000007</v>
      </c>
      <c r="L176" s="1">
        <v>18674.609999999993</v>
      </c>
      <c r="M176" s="1">
        <v>19930.179999999993</v>
      </c>
      <c r="N176" s="1">
        <v>24400.66</v>
      </c>
      <c r="O176" s="1">
        <v>19216.789999999997</v>
      </c>
      <c r="P176" s="1">
        <v>20070.239999999994</v>
      </c>
      <c r="Q176" s="1">
        <v>19867.84</v>
      </c>
      <c r="R176" s="1">
        <v>19126.969999999998</v>
      </c>
      <c r="S176" s="1">
        <v>20762.529999999995</v>
      </c>
      <c r="T176" s="1">
        <v>17501.54</v>
      </c>
      <c r="U176" s="1">
        <v>20632.43</v>
      </c>
      <c r="V176" s="1">
        <v>24310.639999999999</v>
      </c>
      <c r="W176" s="1">
        <v>25621.93</v>
      </c>
      <c r="X176" s="1">
        <v>32992.519999999997</v>
      </c>
      <c r="Y176" s="1">
        <v>38933.800000000003</v>
      </c>
      <c r="Z176" t="s">
        <v>525</v>
      </c>
      <c r="AC176" t="str">
        <f>VLOOKUP(A176,'Administrative Fees'!A:B,2,FALSE)</f>
        <v>COTTONDALE - JACKSON CO.</v>
      </c>
    </row>
    <row r="177" spans="1:29" x14ac:dyDescent="0.55000000000000004">
      <c r="A177" t="str">
        <f>VLOOKUP(B177,[1]jurisdictions!$E$1:$F$65536,2,FALSE)</f>
        <v>DS410005</v>
      </c>
      <c r="B177" t="s">
        <v>172</v>
      </c>
      <c r="C177" s="1">
        <v>82954.570000000007</v>
      </c>
      <c r="D177" s="1">
        <v>97573.650000000009</v>
      </c>
      <c r="E177" s="1">
        <v>79240.609999999971</v>
      </c>
      <c r="F177" s="1">
        <v>73319.680000000008</v>
      </c>
      <c r="G177" s="1">
        <v>89375.23000000001</v>
      </c>
      <c r="H177" s="1">
        <v>84426.07</v>
      </c>
      <c r="I177" s="1">
        <v>93201.940000000031</v>
      </c>
      <c r="J177" s="1">
        <v>96805.080000000045</v>
      </c>
      <c r="K177" s="1">
        <v>101814.72</v>
      </c>
      <c r="L177" s="1">
        <v>93071.14</v>
      </c>
      <c r="M177" s="1">
        <v>92344.47000000003</v>
      </c>
      <c r="N177" s="1">
        <v>93061.319999999992</v>
      </c>
      <c r="O177" s="1">
        <v>75068.23000000001</v>
      </c>
      <c r="P177" s="1">
        <v>61617.14</v>
      </c>
      <c r="Q177" s="1">
        <v>61320.030000000013</v>
      </c>
      <c r="R177" s="1">
        <v>53222.16</v>
      </c>
      <c r="S177" s="1">
        <v>63289.670000000013</v>
      </c>
      <c r="T177" s="1">
        <v>59781.950000000004</v>
      </c>
      <c r="U177" s="1">
        <v>73901.320000000007</v>
      </c>
      <c r="V177" s="1">
        <v>82753.780000000028</v>
      </c>
      <c r="W177" s="1">
        <v>83389.340000000011</v>
      </c>
      <c r="X177" s="1">
        <v>85179.53</v>
      </c>
      <c r="Y177" s="1">
        <v>85043.870000000024</v>
      </c>
      <c r="Z177" t="s">
        <v>525</v>
      </c>
      <c r="AC177" t="str">
        <f>VLOOKUP(A177,'Administrative Fees'!A:B,2,FALSE)</f>
        <v>GRACEVILLE - JACKSON CO.</v>
      </c>
    </row>
    <row r="178" spans="1:29" x14ac:dyDescent="0.55000000000000004">
      <c r="A178" t="str">
        <f>VLOOKUP(B178,[1]jurisdictions!$E$1:$F$65536,2,FALSE)</f>
        <v>DS410006</v>
      </c>
      <c r="B178" t="s">
        <v>173</v>
      </c>
      <c r="C178" s="1">
        <v>30956.699999999997</v>
      </c>
      <c r="D178" s="1">
        <v>41760.010000000009</v>
      </c>
      <c r="E178" s="1">
        <v>27299.900000000005</v>
      </c>
      <c r="F178" s="1">
        <v>24296.829999999994</v>
      </c>
      <c r="G178" s="1">
        <v>26518.779999999992</v>
      </c>
      <c r="H178" s="1">
        <v>29088.239999999994</v>
      </c>
      <c r="I178" s="1">
        <v>27541.029999999995</v>
      </c>
      <c r="J178" s="1">
        <v>27463.89</v>
      </c>
      <c r="K178" s="1">
        <v>27014.669999999995</v>
      </c>
      <c r="L178" s="1">
        <v>18573.829999999998</v>
      </c>
      <c r="M178" s="1">
        <v>21388.07</v>
      </c>
      <c r="N178" s="1">
        <v>24398.73</v>
      </c>
      <c r="O178" s="1">
        <v>21000.309999999998</v>
      </c>
      <c r="P178" s="1">
        <v>20877.719999999998</v>
      </c>
      <c r="Q178" s="1">
        <v>19564.36</v>
      </c>
      <c r="R178" s="1">
        <v>21294.949999999997</v>
      </c>
      <c r="S178" s="1">
        <v>21949.609999999993</v>
      </c>
      <c r="T178" s="1">
        <v>18992.280000000002</v>
      </c>
      <c r="U178" s="1">
        <v>23585.620000000003</v>
      </c>
      <c r="V178" s="1">
        <v>24768.909999999996</v>
      </c>
      <c r="W178" s="1">
        <v>27074.679999999997</v>
      </c>
      <c r="X178" s="1">
        <v>33155.009999999995</v>
      </c>
      <c r="Y178" s="1">
        <v>34352.94</v>
      </c>
      <c r="Z178" t="s">
        <v>525</v>
      </c>
      <c r="AC178" t="str">
        <f>VLOOKUP(A178,'Administrative Fees'!A:B,2,FALSE)</f>
        <v>GRAND RIDGE - JACKSON CO.</v>
      </c>
    </row>
    <row r="179" spans="1:29" x14ac:dyDescent="0.55000000000000004">
      <c r="A179" t="str">
        <f>VLOOKUP(B179,[1]jurisdictions!$E$1:$F$65536,2,FALSE)</f>
        <v>DS410007</v>
      </c>
      <c r="B179" t="s">
        <v>174</v>
      </c>
      <c r="C179" s="1">
        <v>28645.920000000009</v>
      </c>
      <c r="D179" s="1">
        <v>36032.109999999993</v>
      </c>
      <c r="E179" s="1">
        <v>27339.89</v>
      </c>
      <c r="F179" s="1">
        <v>21083.989999999991</v>
      </c>
      <c r="G179" s="1">
        <v>21068.639999999992</v>
      </c>
      <c r="H179" s="1">
        <v>22630.55</v>
      </c>
      <c r="I179" s="1">
        <v>24132.62</v>
      </c>
      <c r="J179" s="1">
        <v>34758.360000000022</v>
      </c>
      <c r="K179" s="1">
        <v>24081.45</v>
      </c>
      <c r="L179" s="1">
        <v>22016.920000000002</v>
      </c>
      <c r="M179" s="1">
        <v>20517.449999999997</v>
      </c>
      <c r="N179" s="1">
        <v>19416.919999999998</v>
      </c>
      <c r="O179" s="1">
        <v>15179.329999999998</v>
      </c>
      <c r="P179" s="1">
        <v>13839.04</v>
      </c>
      <c r="Q179" s="1">
        <v>12875.060000000001</v>
      </c>
      <c r="R179" s="1">
        <v>12175.18</v>
      </c>
      <c r="S179" s="1">
        <v>13156.45</v>
      </c>
      <c r="T179" s="1">
        <v>11400.11</v>
      </c>
      <c r="U179" s="1">
        <v>13395.16</v>
      </c>
      <c r="V179" s="1">
        <v>16603.199999999997</v>
      </c>
      <c r="W179" s="1">
        <v>17131.36</v>
      </c>
      <c r="X179" s="1">
        <v>22149.329999999998</v>
      </c>
      <c r="Y179" s="1">
        <v>23234.03</v>
      </c>
      <c r="Z179" t="s">
        <v>525</v>
      </c>
      <c r="AC179" t="str">
        <f>VLOOKUP(A179,'Administrative Fees'!A:B,2,FALSE)</f>
        <v>GREENWOOD - JACKSON CO.</v>
      </c>
    </row>
    <row r="180" spans="1:29" x14ac:dyDescent="0.55000000000000004">
      <c r="A180" t="s">
        <v>567</v>
      </c>
      <c r="B180" t="s">
        <v>568</v>
      </c>
      <c r="C180" s="1"/>
      <c r="D180" s="1"/>
      <c r="E180" s="1"/>
      <c r="F180" s="1"/>
      <c r="G180" s="1"/>
      <c r="H180" s="1"/>
      <c r="I180" s="1"/>
      <c r="J180" s="1"/>
      <c r="K180" s="1"/>
      <c r="L180" s="1"/>
      <c r="M180" s="1"/>
      <c r="N180" s="1">
        <v>4715.26</v>
      </c>
      <c r="O180" s="1">
        <v>4057.9700000000003</v>
      </c>
      <c r="P180" s="1">
        <v>2593.3000000000002</v>
      </c>
      <c r="Q180" s="1">
        <v>2073.2299999999996</v>
      </c>
      <c r="R180" s="1">
        <v>1808.68</v>
      </c>
      <c r="S180" s="1">
        <v>1479.14</v>
      </c>
      <c r="T180" s="1">
        <v>1324.58</v>
      </c>
      <c r="U180" s="1">
        <v>2144.29</v>
      </c>
      <c r="V180" s="1">
        <v>2336.0099999999998</v>
      </c>
      <c r="W180" s="1">
        <v>2312.83</v>
      </c>
      <c r="X180" s="1">
        <v>2822.88</v>
      </c>
      <c r="Y180" s="1">
        <v>3498.39</v>
      </c>
      <c r="Z180" t="s">
        <v>525</v>
      </c>
      <c r="AC180" t="str">
        <f>VLOOKUP(A180,'Administrative Fees'!A:B,2,FALSE)</f>
        <v>JACOB CITY - JACKSON CO.</v>
      </c>
    </row>
    <row r="181" spans="1:29" x14ac:dyDescent="0.55000000000000004">
      <c r="A181" t="str">
        <f>VLOOKUP(B181,[1]jurisdictions!$E$1:$F$65536,2,FALSE)</f>
        <v>DS410009</v>
      </c>
      <c r="B181" t="s">
        <v>175</v>
      </c>
      <c r="C181" s="1">
        <v>16891.2</v>
      </c>
      <c r="D181" s="1">
        <v>21767.800000000007</v>
      </c>
      <c r="E181" s="1">
        <v>21136.84</v>
      </c>
      <c r="F181" s="1">
        <v>19487.69999999999</v>
      </c>
      <c r="G181" s="1">
        <v>19587.429999999997</v>
      </c>
      <c r="H181" s="1">
        <v>22075.659999999996</v>
      </c>
      <c r="I181" s="1">
        <v>27397.739999999994</v>
      </c>
      <c r="J181" s="1">
        <v>27861.4</v>
      </c>
      <c r="K181" s="1">
        <v>29247.580000000005</v>
      </c>
      <c r="L181" s="1">
        <v>32417.160000000003</v>
      </c>
      <c r="M181" s="1">
        <v>34312.640000000014</v>
      </c>
      <c r="N181" s="1">
        <v>37896.469999999994</v>
      </c>
      <c r="O181" s="1">
        <v>37093.879999999997</v>
      </c>
      <c r="P181" s="1">
        <v>30499.200000000008</v>
      </c>
      <c r="Q181" s="1">
        <v>17447.96</v>
      </c>
      <c r="R181" s="1">
        <v>17028.16</v>
      </c>
      <c r="S181" s="1">
        <v>14819.699999999999</v>
      </c>
      <c r="T181" s="1">
        <v>11373.039999999997</v>
      </c>
      <c r="U181" s="1">
        <v>12868</v>
      </c>
      <c r="V181" s="1">
        <v>13602.86</v>
      </c>
      <c r="W181" s="1">
        <v>14590.239999999998</v>
      </c>
      <c r="X181" s="1">
        <v>18155.219999999998</v>
      </c>
      <c r="Y181" s="1">
        <v>17203.870000000003</v>
      </c>
      <c r="Z181" t="s">
        <v>525</v>
      </c>
      <c r="AC181" t="str">
        <f>VLOOKUP(A181,'Administrative Fees'!A:B,2,FALSE)</f>
        <v>MALONE - JACKSON CO.</v>
      </c>
    </row>
    <row r="182" spans="1:29" x14ac:dyDescent="0.55000000000000004">
      <c r="A182" t="str">
        <f>VLOOKUP(B182,[1]jurisdictions!$E$1:$F$65536,2,FALSE)</f>
        <v>DS410010</v>
      </c>
      <c r="B182" t="s">
        <v>176</v>
      </c>
      <c r="C182" s="1">
        <v>289040.12</v>
      </c>
      <c r="D182" s="1">
        <v>361234.15000000008</v>
      </c>
      <c r="E182" s="1">
        <v>298791.10999999993</v>
      </c>
      <c r="F182" s="1">
        <v>269387.80000000005</v>
      </c>
      <c r="G182" s="1">
        <v>268523.25999999995</v>
      </c>
      <c r="H182" s="1">
        <v>304906.21000000008</v>
      </c>
      <c r="I182" s="1">
        <v>351802.93999999989</v>
      </c>
      <c r="J182" s="1">
        <v>266362.55</v>
      </c>
      <c r="K182" s="1">
        <v>255310.92999999993</v>
      </c>
      <c r="L182" s="1">
        <v>234884.0799999999</v>
      </c>
      <c r="M182" s="1">
        <v>249571.18999999997</v>
      </c>
      <c r="N182" s="1">
        <v>259357.14000000007</v>
      </c>
      <c r="O182" s="1">
        <v>235917.75000000003</v>
      </c>
      <c r="P182" s="1">
        <v>215104.96000000002</v>
      </c>
      <c r="Q182" s="1">
        <v>208923.25000000003</v>
      </c>
      <c r="R182" s="1">
        <v>221258.74999999997</v>
      </c>
      <c r="S182" s="1">
        <v>218302.03000000003</v>
      </c>
      <c r="T182" s="1">
        <v>193301.86000000004</v>
      </c>
      <c r="U182" s="1">
        <v>211209.16000000003</v>
      </c>
      <c r="V182" s="1">
        <v>211692.84000000008</v>
      </c>
      <c r="W182" s="1">
        <v>207254.60000000003</v>
      </c>
      <c r="X182" s="1">
        <v>232286.95</v>
      </c>
      <c r="Y182" s="1">
        <v>237366.86</v>
      </c>
      <c r="Z182" t="s">
        <v>525</v>
      </c>
      <c r="AC182" t="str">
        <f>VLOOKUP(A182,'Administrative Fees'!A:B,2,FALSE)</f>
        <v>MARIANNA - JACKSON CO.</v>
      </c>
    </row>
    <row r="183" spans="1:29" x14ac:dyDescent="0.55000000000000004">
      <c r="A183" t="str">
        <f>VLOOKUP(B183,[1]jurisdictions!$E$1:$F$65536,2,FALSE)</f>
        <v>DS410011</v>
      </c>
      <c r="B183" t="s">
        <v>177</v>
      </c>
      <c r="C183" s="1">
        <v>35865.270000000011</v>
      </c>
      <c r="D183" s="1">
        <v>44831.600000000006</v>
      </c>
      <c r="E183" s="1">
        <v>34144.840000000004</v>
      </c>
      <c r="F183" s="1">
        <v>31267.46</v>
      </c>
      <c r="G183" s="1">
        <v>35813.47</v>
      </c>
      <c r="H183" s="1">
        <v>38810.720000000008</v>
      </c>
      <c r="I183" s="1">
        <v>44839.270000000004</v>
      </c>
      <c r="J183" s="1">
        <v>90582.520000000077</v>
      </c>
      <c r="K183" s="1">
        <v>53311.360000000015</v>
      </c>
      <c r="L183" s="1">
        <v>51777.599999999991</v>
      </c>
      <c r="M183" s="1">
        <v>46676.30999999999</v>
      </c>
      <c r="N183" s="1">
        <v>57492.500000000007</v>
      </c>
      <c r="O183" s="1">
        <v>68014.94</v>
      </c>
      <c r="P183" s="1">
        <v>60358.770000000004</v>
      </c>
      <c r="Q183" s="1">
        <v>46820.579999999987</v>
      </c>
      <c r="R183" s="1">
        <v>46312.009999999995</v>
      </c>
      <c r="S183" s="1">
        <v>43808.800000000003</v>
      </c>
      <c r="T183" s="1">
        <v>38614.799999999988</v>
      </c>
      <c r="U183" s="1">
        <v>44438.12000000001</v>
      </c>
      <c r="V183" s="1">
        <v>44521.369999999995</v>
      </c>
      <c r="W183" s="1">
        <v>45564.73</v>
      </c>
      <c r="X183" s="1">
        <v>51486.069999999992</v>
      </c>
      <c r="Y183" s="1">
        <v>52396.599999999991</v>
      </c>
      <c r="Z183" t="s">
        <v>525</v>
      </c>
      <c r="AC183" t="str">
        <f>VLOOKUP(A183,'Administrative Fees'!A:B,2,FALSE)</f>
        <v>SNEADS - JACKSON CO.</v>
      </c>
    </row>
    <row r="184" spans="1:29" x14ac:dyDescent="0.55000000000000004">
      <c r="A184" t="str">
        <f>VLOOKUP(B184,[1]jurisdictions!$E$1:$F$65536,2,FALSE)</f>
        <v>DS411000</v>
      </c>
      <c r="B184" t="s">
        <v>178</v>
      </c>
      <c r="C184" s="1">
        <v>140257.91999999995</v>
      </c>
      <c r="D184" s="1">
        <v>210548.72000000003</v>
      </c>
      <c r="E184" s="1">
        <v>226080.72999999995</v>
      </c>
      <c r="F184" s="1">
        <v>258103.09999999995</v>
      </c>
      <c r="G184" s="1">
        <v>302214.19999999984</v>
      </c>
      <c r="H184" s="1">
        <v>307255.94999999995</v>
      </c>
      <c r="I184" s="1">
        <v>289735.71999999991</v>
      </c>
      <c r="J184" s="1">
        <v>315003.86999999994</v>
      </c>
      <c r="K184" s="1">
        <v>316706.36000000004</v>
      </c>
      <c r="L184" s="1">
        <v>277520.87999999995</v>
      </c>
      <c r="M184" s="1">
        <v>261594.12999999986</v>
      </c>
      <c r="N184" s="1">
        <v>275072.62</v>
      </c>
      <c r="O184" s="1">
        <v>242882.06</v>
      </c>
      <c r="P184" s="1">
        <v>238505.66</v>
      </c>
      <c r="Q184" s="1">
        <v>219336.69999999998</v>
      </c>
      <c r="R184" s="1">
        <v>241998.27</v>
      </c>
      <c r="S184" s="1">
        <v>194654.58000000005</v>
      </c>
      <c r="T184" s="1">
        <v>159383.76999999999</v>
      </c>
      <c r="U184" s="1">
        <v>169387.55000000002</v>
      </c>
      <c r="V184" s="1">
        <v>153352.75</v>
      </c>
      <c r="W184" s="1">
        <v>146179.76</v>
      </c>
      <c r="X184" s="1">
        <v>196777.49</v>
      </c>
      <c r="Y184" s="1">
        <v>150068.46</v>
      </c>
      <c r="Z184" t="s">
        <v>525</v>
      </c>
      <c r="AC184" t="str">
        <f>VLOOKUP(A184,'Administrative Fees'!A:B,2,FALSE)</f>
        <v>JACKSON UNINCORP AREA - JACKSON CO.</v>
      </c>
    </row>
    <row r="185" spans="1:29" x14ac:dyDescent="0.55000000000000004">
      <c r="A185" t="str">
        <f>VLOOKUP(B185,[1]jurisdictions!$E$1:$F$65536,2,FALSE)</f>
        <v>DS420001</v>
      </c>
      <c r="B185" t="s">
        <v>179</v>
      </c>
      <c r="C185" s="1">
        <v>144363.78999999998</v>
      </c>
      <c r="D185" s="1">
        <v>168181.91999999995</v>
      </c>
      <c r="E185" s="1">
        <v>152120.54999999999</v>
      </c>
      <c r="F185" s="1">
        <v>144990.16000000003</v>
      </c>
      <c r="G185" s="1">
        <v>142947.15000000005</v>
      </c>
      <c r="H185" s="1">
        <v>143916.96999999997</v>
      </c>
      <c r="I185" s="1">
        <v>144619.38000000006</v>
      </c>
      <c r="J185" s="1">
        <v>191183.73000000004</v>
      </c>
      <c r="K185" s="1">
        <v>145219.91</v>
      </c>
      <c r="L185" s="1">
        <v>122088.43000000005</v>
      </c>
      <c r="M185" s="1">
        <v>113522.74000000003</v>
      </c>
      <c r="N185" s="1">
        <v>113043.23999999999</v>
      </c>
      <c r="O185" s="1">
        <v>89152.540000000023</v>
      </c>
      <c r="P185" s="1">
        <v>82212.540000000008</v>
      </c>
      <c r="Q185" s="1">
        <v>73893.98000000001</v>
      </c>
      <c r="R185" s="1">
        <v>69188.639999999999</v>
      </c>
      <c r="S185" s="1">
        <v>56340.680000000008</v>
      </c>
      <c r="T185" s="1">
        <v>60088.509999999995</v>
      </c>
      <c r="U185" s="1">
        <v>59808.239999999991</v>
      </c>
      <c r="V185" s="1">
        <v>58708.659999999996</v>
      </c>
      <c r="W185" s="1">
        <v>51292.039999999986</v>
      </c>
      <c r="X185" s="1">
        <v>58574.999999999993</v>
      </c>
      <c r="Y185" s="1">
        <v>68348.010000000009</v>
      </c>
      <c r="Z185" t="s">
        <v>526</v>
      </c>
      <c r="AC185" t="str">
        <f>VLOOKUP(A185,'Administrative Fees'!A:B,2,FALSE)</f>
        <v>MONTICELLO - JEFFERSON CO.</v>
      </c>
    </row>
    <row r="186" spans="1:29" x14ac:dyDescent="0.55000000000000004">
      <c r="A186" t="str">
        <f>VLOOKUP(B186,[1]jurisdictions!$E$1:$F$65536,2,FALSE)</f>
        <v>DS421000</v>
      </c>
      <c r="B186" t="s">
        <v>180</v>
      </c>
      <c r="C186" s="1">
        <v>25658.470000000005</v>
      </c>
      <c r="D186" s="1">
        <v>38452.910000000033</v>
      </c>
      <c r="E186" s="1">
        <v>46849.72</v>
      </c>
      <c r="F186" s="1">
        <v>55032.549999999996</v>
      </c>
      <c r="G186" s="1">
        <v>68035.849999999977</v>
      </c>
      <c r="H186" s="1">
        <v>79341.060000000056</v>
      </c>
      <c r="I186" s="1">
        <v>80146.040000000008</v>
      </c>
      <c r="J186" s="1">
        <v>94417.809999999969</v>
      </c>
      <c r="K186" s="1">
        <v>77286.860000000015</v>
      </c>
      <c r="L186" s="1">
        <v>71217.459999999992</v>
      </c>
      <c r="M186" s="1">
        <v>58016.130000000012</v>
      </c>
      <c r="N186" s="1">
        <v>54388.719999999994</v>
      </c>
      <c r="O186" s="1">
        <v>55033.750000000007</v>
      </c>
      <c r="P186" s="1">
        <v>53604.710000000006</v>
      </c>
      <c r="Q186" s="1">
        <v>51662.969999999994</v>
      </c>
      <c r="R186" s="1">
        <v>53250.209999999992</v>
      </c>
      <c r="S186" s="1">
        <v>44660.520000000004</v>
      </c>
      <c r="T186" s="1">
        <v>39081.649999999994</v>
      </c>
      <c r="U186" s="1">
        <v>40137.619999999995</v>
      </c>
      <c r="V186" s="1">
        <v>44845.4</v>
      </c>
      <c r="W186" s="1">
        <v>43618.59</v>
      </c>
      <c r="X186" s="1">
        <v>48028.429999999986</v>
      </c>
      <c r="Y186" s="1">
        <v>33719.360000000001</v>
      </c>
      <c r="Z186" t="s">
        <v>526</v>
      </c>
      <c r="AC186" t="str">
        <f>VLOOKUP(A186,'Administrative Fees'!A:B,2,FALSE)</f>
        <v>JEFFERSON UNINCORP AREA - JEFFERSON CO.</v>
      </c>
    </row>
    <row r="187" spans="1:29" x14ac:dyDescent="0.55000000000000004">
      <c r="A187" t="str">
        <f>VLOOKUP(B187,[1]jurisdictions!$E$1:$F$65536,2,FALSE)</f>
        <v>DS430001</v>
      </c>
      <c r="B187" t="s">
        <v>181</v>
      </c>
      <c r="C187" s="1">
        <v>13961.089999999998</v>
      </c>
      <c r="D187" s="1">
        <v>16288.429999999997</v>
      </c>
      <c r="E187" s="1">
        <v>10073.249999999996</v>
      </c>
      <c r="F187" s="1">
        <v>8748.5999999999985</v>
      </c>
      <c r="G187" s="1">
        <v>9262.61</v>
      </c>
      <c r="H187" s="1">
        <v>10919.349999999997</v>
      </c>
      <c r="I187" s="1">
        <v>12824.949999999997</v>
      </c>
      <c r="J187" s="1">
        <v>17593.93</v>
      </c>
      <c r="K187" s="1">
        <v>15662.219999999996</v>
      </c>
      <c r="L187" s="1">
        <v>27215.360000000008</v>
      </c>
      <c r="M187" s="1">
        <v>27908.460000000006</v>
      </c>
      <c r="N187" s="1">
        <v>27268.62</v>
      </c>
      <c r="O187" s="1">
        <v>21410.17</v>
      </c>
      <c r="P187" s="1">
        <v>19280.949999999997</v>
      </c>
      <c r="Q187" s="1">
        <v>12825.599999999999</v>
      </c>
      <c r="R187" s="1">
        <v>12234.36</v>
      </c>
      <c r="S187" s="1">
        <v>11814.060000000001</v>
      </c>
      <c r="T187" s="1">
        <v>12474.419999999998</v>
      </c>
      <c r="U187" s="1">
        <v>16703.849999999999</v>
      </c>
      <c r="V187" s="1">
        <v>17790.989999999998</v>
      </c>
      <c r="W187" s="1">
        <v>16792.87</v>
      </c>
      <c r="X187" s="1">
        <v>20508.419999999998</v>
      </c>
      <c r="Y187" s="1">
        <v>20186.070000000003</v>
      </c>
      <c r="Z187" t="s">
        <v>527</v>
      </c>
      <c r="AC187" t="str">
        <f>VLOOKUP(A187,'Administrative Fees'!A:B,2,FALSE)</f>
        <v>MAYO - LAFAYETTE CO.</v>
      </c>
    </row>
    <row r="188" spans="1:29" x14ac:dyDescent="0.55000000000000004">
      <c r="A188" t="str">
        <f>VLOOKUP(B188,[1]jurisdictions!$E$1:$F$65536,2,FALSE)</f>
        <v>DS431000</v>
      </c>
      <c r="B188" t="s">
        <v>182</v>
      </c>
      <c r="C188" s="1">
        <v>20557.100000000002</v>
      </c>
      <c r="D188" s="1">
        <v>24054.270000000004</v>
      </c>
      <c r="E188" s="1">
        <v>28316.510000000013</v>
      </c>
      <c r="F188" s="1">
        <v>37867.48000000001</v>
      </c>
      <c r="G188" s="1">
        <v>41176.12000000001</v>
      </c>
      <c r="H188" s="1">
        <v>38869.310000000005</v>
      </c>
      <c r="I188" s="1">
        <v>31898.450000000008</v>
      </c>
      <c r="J188" s="1">
        <v>45952.039999999986</v>
      </c>
      <c r="K188" s="1">
        <v>39982.289999999994</v>
      </c>
      <c r="L188" s="1">
        <v>28294.350000000002</v>
      </c>
      <c r="M188" s="1">
        <v>26123.14000000001</v>
      </c>
      <c r="N188" s="1">
        <v>26231.439999999999</v>
      </c>
      <c r="O188" s="1">
        <v>29418.65</v>
      </c>
      <c r="P188" s="1">
        <v>38577.769999999997</v>
      </c>
      <c r="Q188" s="1">
        <v>36578.11</v>
      </c>
      <c r="R188" s="1">
        <v>34825.399999999994</v>
      </c>
      <c r="S188" s="1">
        <v>38051.009999999995</v>
      </c>
      <c r="T188" s="1">
        <v>29053.78</v>
      </c>
      <c r="U188" s="1">
        <v>32150.09</v>
      </c>
      <c r="V188" s="1">
        <v>27330.61</v>
      </c>
      <c r="W188" s="1">
        <v>27242.069999999996</v>
      </c>
      <c r="X188" s="1">
        <v>36857.769999999997</v>
      </c>
      <c r="Y188" s="1">
        <v>32979.099999999991</v>
      </c>
      <c r="Z188" t="s">
        <v>527</v>
      </c>
      <c r="AC188" t="str">
        <f>VLOOKUP(A188,'Administrative Fees'!A:B,2,FALSE)</f>
        <v>LAFAYETTE UNINCORP AREA - LAFAYETTE CO.</v>
      </c>
    </row>
    <row r="189" spans="1:29" x14ac:dyDescent="0.55000000000000004">
      <c r="A189" t="str">
        <f>VLOOKUP(B189,[1]jurisdictions!$E$1:$F$65536,2,FALSE)</f>
        <v>DS440001</v>
      </c>
      <c r="B189" t="s">
        <v>183</v>
      </c>
      <c r="C189" s="1">
        <v>21894.269999999997</v>
      </c>
      <c r="D189" s="1">
        <v>25547.909999999996</v>
      </c>
      <c r="E189" s="1">
        <v>21418.600000000009</v>
      </c>
      <c r="F189" s="1">
        <v>30713.280000000006</v>
      </c>
      <c r="G189" s="1">
        <v>35633.689999999995</v>
      </c>
      <c r="H189" s="1">
        <v>35363.109999999993</v>
      </c>
      <c r="I189" s="1">
        <v>35406.989999999991</v>
      </c>
      <c r="J189" s="1">
        <v>30818.29</v>
      </c>
      <c r="K189" s="1">
        <v>28000.12</v>
      </c>
      <c r="L189" s="1">
        <v>30963.46</v>
      </c>
      <c r="M189" s="1">
        <v>32971.420000000006</v>
      </c>
      <c r="N189" s="1">
        <v>33370.810000000005</v>
      </c>
      <c r="O189" s="1">
        <v>31570.870000000003</v>
      </c>
      <c r="P189" s="1">
        <v>29909.920000000002</v>
      </c>
      <c r="Q189" s="1">
        <v>24610.05</v>
      </c>
      <c r="R189" s="1">
        <v>24023.18</v>
      </c>
      <c r="S189" s="1">
        <v>21843.66</v>
      </c>
      <c r="T189" s="1">
        <v>21062.93</v>
      </c>
      <c r="U189" s="1">
        <v>24690.839999999997</v>
      </c>
      <c r="V189" s="1">
        <v>28068.32</v>
      </c>
      <c r="W189" s="1">
        <v>26243.39</v>
      </c>
      <c r="X189" s="1">
        <v>36031.949999999997</v>
      </c>
      <c r="Y189" s="1">
        <v>42634.879999999997</v>
      </c>
      <c r="Z189" t="s">
        <v>528</v>
      </c>
      <c r="AC189" t="str">
        <f>VLOOKUP(A189,'Administrative Fees'!A:B,2,FALSE)</f>
        <v>ASTATULA - LAKE CO.</v>
      </c>
    </row>
    <row r="190" spans="1:29" x14ac:dyDescent="0.55000000000000004">
      <c r="A190" t="str">
        <f>VLOOKUP(B190,[1]jurisdictions!$E$1:$F$65536,2,FALSE)</f>
        <v>DS440002</v>
      </c>
      <c r="B190" t="s">
        <v>184</v>
      </c>
      <c r="C190" s="1">
        <v>700881.84000000008</v>
      </c>
      <c r="D190" s="1">
        <v>809814.66000000038</v>
      </c>
      <c r="E190" s="1">
        <v>900684.41000000015</v>
      </c>
      <c r="F190" s="1">
        <v>1052937.3600000001</v>
      </c>
      <c r="G190" s="1">
        <v>1153720.43</v>
      </c>
      <c r="H190" s="1">
        <v>1249129.94</v>
      </c>
      <c r="I190" s="1">
        <v>1279564.68</v>
      </c>
      <c r="J190" s="1">
        <v>1258265.3399999996</v>
      </c>
      <c r="K190" s="1">
        <v>1272056.1299999999</v>
      </c>
      <c r="L190" s="1">
        <v>1233708.6599999999</v>
      </c>
      <c r="M190" s="1">
        <v>1250359.0600000008</v>
      </c>
      <c r="N190" s="1">
        <v>1349833.8499999996</v>
      </c>
      <c r="O190" s="1">
        <v>1226653.94</v>
      </c>
      <c r="P190" s="1">
        <v>1163683.21</v>
      </c>
      <c r="Q190" s="1">
        <v>1138084.3599999999</v>
      </c>
      <c r="R190" s="1">
        <v>1123222.19</v>
      </c>
      <c r="S190" s="1">
        <v>1113289.6399999999</v>
      </c>
      <c r="T190" s="1">
        <v>1128718.1300000001</v>
      </c>
      <c r="U190" s="1">
        <v>1226889.8600000001</v>
      </c>
      <c r="V190" s="1">
        <v>1315842.3800000001</v>
      </c>
      <c r="W190" s="1">
        <v>1394415.2000000002</v>
      </c>
      <c r="X190" s="1">
        <v>1631823.4899999998</v>
      </c>
      <c r="Y190" s="1">
        <v>1863585.59</v>
      </c>
      <c r="Z190" t="s">
        <v>528</v>
      </c>
      <c r="AC190" t="str">
        <f>VLOOKUP(A190,'Administrative Fees'!A:B,2,FALSE)</f>
        <v>CLERMONT - LAKE CO.</v>
      </c>
    </row>
    <row r="191" spans="1:29" x14ac:dyDescent="0.55000000000000004">
      <c r="A191" t="str">
        <f>VLOOKUP(B191,[1]jurisdictions!$E$1:$F$65536,2,FALSE)</f>
        <v>DS440003</v>
      </c>
      <c r="B191" t="s">
        <v>185</v>
      </c>
      <c r="C191" s="1">
        <v>528840.85000000009</v>
      </c>
      <c r="D191" s="1">
        <v>617982.18999999971</v>
      </c>
      <c r="E191" s="1">
        <v>635992.45000000019</v>
      </c>
      <c r="F191" s="1">
        <v>720549.41</v>
      </c>
      <c r="G191" s="1">
        <v>751182.77000000025</v>
      </c>
      <c r="H191" s="1">
        <v>753553.35</v>
      </c>
      <c r="I191" s="1">
        <v>744358.8400000002</v>
      </c>
      <c r="J191" s="1">
        <v>665761.19000000006</v>
      </c>
      <c r="K191" s="1">
        <v>650061.77999999991</v>
      </c>
      <c r="L191" s="1">
        <v>620938.36</v>
      </c>
      <c r="M191" s="1">
        <v>638084.91999999993</v>
      </c>
      <c r="N191" s="1">
        <v>662804.61</v>
      </c>
      <c r="O191" s="1">
        <v>629667.5</v>
      </c>
      <c r="P191" s="1">
        <v>602783.89999999991</v>
      </c>
      <c r="Q191" s="1">
        <v>586283.80000000005</v>
      </c>
      <c r="R191" s="1">
        <v>615256.84</v>
      </c>
      <c r="S191" s="1">
        <v>557891.68999999994</v>
      </c>
      <c r="T191" s="1">
        <v>516616.3</v>
      </c>
      <c r="U191" s="1">
        <v>539558.3899999999</v>
      </c>
      <c r="V191" s="1">
        <v>519553.47000000009</v>
      </c>
      <c r="W191" s="1">
        <v>513254.26</v>
      </c>
      <c r="X191" s="1">
        <v>568975.94999999995</v>
      </c>
      <c r="Y191" s="1">
        <v>630586.06000000006</v>
      </c>
      <c r="Z191" t="s">
        <v>528</v>
      </c>
      <c r="AC191" t="str">
        <f>VLOOKUP(A191,'Administrative Fees'!A:B,2,FALSE)</f>
        <v>EUSTIS - LAKE CO.</v>
      </c>
    </row>
    <row r="192" spans="1:29" x14ac:dyDescent="0.55000000000000004">
      <c r="A192" t="str">
        <f>VLOOKUP(B192,[1]jurisdictions!$E$1:$F$65536,2,FALSE)</f>
        <v>DS440004</v>
      </c>
      <c r="B192" t="s">
        <v>186</v>
      </c>
      <c r="C192" s="1">
        <v>118870.12999999999</v>
      </c>
      <c r="D192" s="1">
        <v>138984.09</v>
      </c>
      <c r="E192" s="1">
        <v>140764.68000000002</v>
      </c>
      <c r="F192" s="1">
        <v>155882.95000000001</v>
      </c>
      <c r="G192" s="1">
        <v>182092.04999999996</v>
      </c>
      <c r="H192" s="1">
        <v>174027.89000000004</v>
      </c>
      <c r="I192" s="1">
        <v>154711.78</v>
      </c>
      <c r="J192" s="1">
        <v>157675.68999999997</v>
      </c>
      <c r="K192" s="1">
        <v>164601.10999999996</v>
      </c>
      <c r="L192" s="1">
        <v>154857.21</v>
      </c>
      <c r="M192" s="1">
        <v>185625.05999999997</v>
      </c>
      <c r="N192" s="1">
        <v>221975.86</v>
      </c>
      <c r="O192" s="1">
        <v>197756.38</v>
      </c>
      <c r="P192" s="1">
        <v>188789.01</v>
      </c>
      <c r="Q192" s="1">
        <v>188648.01</v>
      </c>
      <c r="R192" s="1">
        <v>230599.87</v>
      </c>
      <c r="S192" s="1">
        <v>206927.59000000003</v>
      </c>
      <c r="T192" s="1">
        <v>168739.41000000003</v>
      </c>
      <c r="U192" s="1">
        <v>224595.26999999996</v>
      </c>
      <c r="V192" s="1">
        <v>272182</v>
      </c>
      <c r="W192" s="1">
        <v>308687.91000000003</v>
      </c>
      <c r="X192" s="1">
        <v>346619.49</v>
      </c>
      <c r="Y192" s="1">
        <v>365046.97000000003</v>
      </c>
      <c r="Z192" t="s">
        <v>528</v>
      </c>
      <c r="AC192" t="str">
        <f>VLOOKUP(A192,'Administrative Fees'!A:B,2,FALSE)</f>
        <v>FRUITLAND PARK - LAKE CO.</v>
      </c>
    </row>
    <row r="193" spans="1:29" x14ac:dyDescent="0.55000000000000004">
      <c r="A193" t="str">
        <f>VLOOKUP(B193,[1]jurisdictions!$E$1:$F$65536,2,FALSE)</f>
        <v>DS440005</v>
      </c>
      <c r="B193" t="s">
        <v>187</v>
      </c>
      <c r="C193" s="1">
        <v>137490.71999999997</v>
      </c>
      <c r="D193" s="1">
        <v>155986.04</v>
      </c>
      <c r="E193" s="1">
        <v>164745.30000000002</v>
      </c>
      <c r="F193" s="1">
        <v>190224.02000000008</v>
      </c>
      <c r="G193" s="1">
        <v>218001.13000000003</v>
      </c>
      <c r="H193" s="1">
        <v>243953.89999999997</v>
      </c>
      <c r="I193" s="1">
        <v>274592.48000000004</v>
      </c>
      <c r="J193" s="1">
        <v>245305.50000000003</v>
      </c>
      <c r="K193" s="1">
        <v>235303.53</v>
      </c>
      <c r="L193" s="1">
        <v>249784.15000000002</v>
      </c>
      <c r="M193" s="1">
        <v>277111.43</v>
      </c>
      <c r="N193" s="1">
        <v>290950.92</v>
      </c>
      <c r="O193" s="1">
        <v>296029.74</v>
      </c>
      <c r="P193" s="1">
        <v>302380.99999999994</v>
      </c>
      <c r="Q193" s="1">
        <v>303963.02</v>
      </c>
      <c r="R193" s="1">
        <v>313539.95999999996</v>
      </c>
      <c r="S193" s="1">
        <v>305093.75</v>
      </c>
      <c r="T193" s="1">
        <v>303120.85000000003</v>
      </c>
      <c r="U193" s="1">
        <v>370483.39999999991</v>
      </c>
      <c r="V193" s="1">
        <v>400877.58000000007</v>
      </c>
      <c r="W193" s="1">
        <v>434757.3000000001</v>
      </c>
      <c r="X193" s="1">
        <v>546800.37999999989</v>
      </c>
      <c r="Y193" s="1">
        <v>630823.96</v>
      </c>
      <c r="Z193" t="s">
        <v>528</v>
      </c>
      <c r="AC193" t="str">
        <f>VLOOKUP(A193,'Administrative Fees'!A:B,2,FALSE)</f>
        <v>GROVELAND - LAKE CO.</v>
      </c>
    </row>
    <row r="194" spans="1:29" x14ac:dyDescent="0.55000000000000004">
      <c r="A194" t="str">
        <f>VLOOKUP(B194,[1]jurisdictions!$E$1:$F$65536,2,FALSE)</f>
        <v>DS440006</v>
      </c>
      <c r="B194" t="s">
        <v>188</v>
      </c>
      <c r="C194" s="1">
        <v>39471.570000000007</v>
      </c>
      <c r="D194" s="1">
        <v>42780.960000000021</v>
      </c>
      <c r="E194" s="1">
        <v>41577.360000000022</v>
      </c>
      <c r="F194" s="1">
        <v>47923.43</v>
      </c>
      <c r="G194" s="1">
        <v>55806.810000000012</v>
      </c>
      <c r="H194" s="1">
        <v>56435.610000000008</v>
      </c>
      <c r="I194" s="1">
        <v>58307.55999999999</v>
      </c>
      <c r="J194" s="1">
        <v>54170.070000000022</v>
      </c>
      <c r="K194" s="1">
        <v>52221.43</v>
      </c>
      <c r="L194" s="1">
        <v>48729.52</v>
      </c>
      <c r="M194" s="1">
        <v>46162.33</v>
      </c>
      <c r="N194" s="1">
        <v>39930.909999999996</v>
      </c>
      <c r="O194" s="1">
        <v>34551.47</v>
      </c>
      <c r="P194" s="1">
        <v>33004.400000000001</v>
      </c>
      <c r="Q194" s="1">
        <v>29818.980000000003</v>
      </c>
      <c r="R194" s="1">
        <v>23165.649999999994</v>
      </c>
      <c r="S194" s="1">
        <v>33042.839999999997</v>
      </c>
      <c r="T194" s="1">
        <v>35959.320000000007</v>
      </c>
      <c r="U194" s="1">
        <v>47944.92</v>
      </c>
      <c r="V194" s="1">
        <v>49270.93</v>
      </c>
      <c r="W194" s="1">
        <v>52218.099999999991</v>
      </c>
      <c r="X194" s="1">
        <v>57342.73000000001</v>
      </c>
      <c r="Y194" s="1">
        <v>70133.810000000012</v>
      </c>
      <c r="Z194" t="s">
        <v>528</v>
      </c>
      <c r="AC194" t="str">
        <f>VLOOKUP(A194,'Administrative Fees'!A:B,2,FALSE)</f>
        <v>HOWEY-IN-THE-HILLS - LAKE CO.</v>
      </c>
    </row>
    <row r="195" spans="1:29" x14ac:dyDescent="0.55000000000000004">
      <c r="A195" t="str">
        <f>VLOOKUP(B195,[1]jurisdictions!$E$1:$F$65536,2,FALSE)</f>
        <v>DS440007</v>
      </c>
      <c r="B195" t="s">
        <v>189</v>
      </c>
      <c r="C195" s="1">
        <v>413629.84</v>
      </c>
      <c r="D195" s="1">
        <v>557689.57000000007</v>
      </c>
      <c r="E195" s="1">
        <v>546791.31999999983</v>
      </c>
      <c r="F195" s="1">
        <v>595162.80000000005</v>
      </c>
      <c r="G195" s="1">
        <v>661733.04000000015</v>
      </c>
      <c r="H195" s="1">
        <v>754234.66</v>
      </c>
      <c r="I195" s="1">
        <v>805808.62999999989</v>
      </c>
      <c r="J195" s="1">
        <v>831160.48999999976</v>
      </c>
      <c r="K195" s="1">
        <v>822758.79999999981</v>
      </c>
      <c r="L195" s="1">
        <v>853952.15999999992</v>
      </c>
      <c r="M195" s="1">
        <v>1164932.2800000003</v>
      </c>
      <c r="N195" s="1">
        <v>1297952.73</v>
      </c>
      <c r="O195" s="1">
        <v>764446.64999999979</v>
      </c>
      <c r="P195" s="1">
        <v>764263.46000000008</v>
      </c>
      <c r="Q195" s="1">
        <v>812064.66999999993</v>
      </c>
      <c r="R195" s="1">
        <v>807186.70000000019</v>
      </c>
      <c r="S195" s="1">
        <v>749518.91999999993</v>
      </c>
      <c r="T195" s="1">
        <v>569027.14</v>
      </c>
      <c r="U195" s="1">
        <v>515208.5</v>
      </c>
      <c r="V195" s="1">
        <v>554422.34000000008</v>
      </c>
      <c r="W195" s="1">
        <v>543454.29</v>
      </c>
      <c r="X195" s="1">
        <v>592900.25</v>
      </c>
      <c r="Y195" s="1">
        <v>673730.18000000017</v>
      </c>
      <c r="Z195" t="s">
        <v>528</v>
      </c>
      <c r="AC195" t="str">
        <f>VLOOKUP(A195,'Administrative Fees'!A:B,2,FALSE)</f>
        <v>LADY LAKE - LAKE CO.</v>
      </c>
    </row>
    <row r="196" spans="1:29" x14ac:dyDescent="0.55000000000000004">
      <c r="A196" t="str">
        <f>VLOOKUP(B196,[1]jurisdictions!$E$1:$F$65536,2,FALSE)</f>
        <v>DS440008</v>
      </c>
      <c r="B196" t="s">
        <v>190</v>
      </c>
      <c r="C196" s="1">
        <v>808171.6399999999</v>
      </c>
      <c r="D196" s="1">
        <v>981309.54999999946</v>
      </c>
      <c r="E196" s="1">
        <v>991788.37</v>
      </c>
      <c r="F196" s="1">
        <v>1053298.2199999993</v>
      </c>
      <c r="G196" s="1">
        <v>1115984.9499999997</v>
      </c>
      <c r="H196" s="1">
        <v>1067235.49</v>
      </c>
      <c r="I196" s="1">
        <v>1098926.4199999995</v>
      </c>
      <c r="J196" s="1">
        <v>1143170.3099999996</v>
      </c>
      <c r="K196" s="1">
        <v>1091955.1299999997</v>
      </c>
      <c r="L196" s="1">
        <v>1046540.3399999999</v>
      </c>
      <c r="M196" s="1">
        <v>1100034.02</v>
      </c>
      <c r="N196" s="1">
        <v>1159836.5699999998</v>
      </c>
      <c r="O196" s="1">
        <v>1059431.58</v>
      </c>
      <c r="P196" s="1">
        <v>1010900.0699999998</v>
      </c>
      <c r="Q196" s="1">
        <v>1042836.71</v>
      </c>
      <c r="R196" s="1">
        <v>1087851.7000000002</v>
      </c>
      <c r="S196" s="1">
        <v>1074965.77</v>
      </c>
      <c r="T196" s="1">
        <v>874159.61999999988</v>
      </c>
      <c r="U196" s="1">
        <v>833629.95999999985</v>
      </c>
      <c r="V196" s="1">
        <v>857719.58</v>
      </c>
      <c r="W196" s="1">
        <v>856065.89999999991</v>
      </c>
      <c r="X196" s="1">
        <v>928134.84000000008</v>
      </c>
      <c r="Y196" s="1">
        <v>1017959.1399999998</v>
      </c>
      <c r="Z196" t="s">
        <v>528</v>
      </c>
      <c r="AC196" t="str">
        <f>VLOOKUP(A196,'Administrative Fees'!A:B,2,FALSE)</f>
        <v>LEESBURG - LAKE CO.</v>
      </c>
    </row>
    <row r="197" spans="1:29" x14ac:dyDescent="0.55000000000000004">
      <c r="A197" t="str">
        <f>VLOOKUP(B197,[1]jurisdictions!$E$1:$F$65536,2,FALSE)</f>
        <v>DS440009</v>
      </c>
      <c r="B197" t="s">
        <v>191</v>
      </c>
      <c r="C197" s="1">
        <v>55334.040000000008</v>
      </c>
      <c r="D197" s="1">
        <v>68536.95</v>
      </c>
      <c r="E197" s="1">
        <v>76076.3</v>
      </c>
      <c r="F197" s="1">
        <v>94737.339999999982</v>
      </c>
      <c r="G197" s="1">
        <v>101721.15999999999</v>
      </c>
      <c r="H197" s="1">
        <v>120189.90000000001</v>
      </c>
      <c r="I197" s="1">
        <v>146893.16999999998</v>
      </c>
      <c r="J197" s="1">
        <v>130382.09000000001</v>
      </c>
      <c r="K197" s="1">
        <v>109187.42000000004</v>
      </c>
      <c r="L197" s="1">
        <v>99594.660000000033</v>
      </c>
      <c r="M197" s="1">
        <v>97679.730000000025</v>
      </c>
      <c r="N197" s="1">
        <v>98667.239999999991</v>
      </c>
      <c r="O197" s="1">
        <v>95935.74</v>
      </c>
      <c r="P197" s="1">
        <v>93029.810000000012</v>
      </c>
      <c r="Q197" s="1">
        <v>84880.47</v>
      </c>
      <c r="R197" s="1">
        <v>83500.87999999999</v>
      </c>
      <c r="S197" s="1">
        <v>84686.03</v>
      </c>
      <c r="T197" s="1">
        <v>85396.260000000009</v>
      </c>
      <c r="U197" s="1">
        <v>98830.25</v>
      </c>
      <c r="V197" s="1">
        <v>102498.05999999998</v>
      </c>
      <c r="W197" s="1">
        <v>112630.04000000001</v>
      </c>
      <c r="X197" s="1">
        <v>125986.58000000002</v>
      </c>
      <c r="Y197" s="1">
        <v>139919.59000000003</v>
      </c>
      <c r="Z197" t="s">
        <v>528</v>
      </c>
      <c r="AC197" t="str">
        <f>VLOOKUP(A197,'Administrative Fees'!A:B,2,FALSE)</f>
        <v>MASCOTTE - LAKE CO.</v>
      </c>
    </row>
    <row r="198" spans="1:29" x14ac:dyDescent="0.55000000000000004">
      <c r="A198" t="str">
        <f>VLOOKUP(B198,[1]jurisdictions!$E$1:$F$65536,2,FALSE)</f>
        <v>DS440010</v>
      </c>
      <c r="B198" t="s">
        <v>192</v>
      </c>
      <c r="C198" s="1">
        <v>135100.31999999992</v>
      </c>
      <c r="D198" s="1">
        <v>204901.4</v>
      </c>
      <c r="E198" s="1">
        <v>243541.7</v>
      </c>
      <c r="F198" s="1">
        <v>278138.31999999995</v>
      </c>
      <c r="G198" s="1">
        <v>344017.99000000017</v>
      </c>
      <c r="H198" s="1">
        <v>357968.63</v>
      </c>
      <c r="I198" s="1">
        <v>349218.37999999983</v>
      </c>
      <c r="J198" s="1">
        <v>333253.55</v>
      </c>
      <c r="K198" s="1">
        <v>323605.41000000003</v>
      </c>
      <c r="L198" s="1">
        <v>297855.37</v>
      </c>
      <c r="M198" s="1">
        <v>299921.16000000003</v>
      </c>
      <c r="N198" s="1">
        <v>309712.62999999995</v>
      </c>
      <c r="O198" s="1">
        <v>295872.03000000003</v>
      </c>
      <c r="P198" s="1">
        <v>283697.60000000003</v>
      </c>
      <c r="Q198" s="1">
        <v>268260.49</v>
      </c>
      <c r="R198" s="1">
        <v>267060.89999999991</v>
      </c>
      <c r="S198" s="1">
        <v>252619.27</v>
      </c>
      <c r="T198" s="1">
        <v>248995.19000000006</v>
      </c>
      <c r="U198" s="1">
        <v>267679.41000000003</v>
      </c>
      <c r="V198" s="1">
        <v>287527.51</v>
      </c>
      <c r="W198" s="1">
        <v>316850.25</v>
      </c>
      <c r="X198" s="1">
        <v>355005.04999999993</v>
      </c>
      <c r="Y198" s="1">
        <v>355796.93000000005</v>
      </c>
      <c r="Z198" t="s">
        <v>528</v>
      </c>
      <c r="AC198" t="str">
        <f>VLOOKUP(A198,'Administrative Fees'!A:B,2,FALSE)</f>
        <v>MINNEOLA - LAKE CO.</v>
      </c>
    </row>
    <row r="199" spans="1:29" x14ac:dyDescent="0.55000000000000004">
      <c r="A199" t="str">
        <f>VLOOKUP(B199,[1]jurisdictions!$E$1:$F$65536,2,FALSE)</f>
        <v>DS440011</v>
      </c>
      <c r="B199" t="s">
        <v>193</v>
      </c>
      <c r="C199" s="1">
        <v>10616.499999999998</v>
      </c>
      <c r="D199" s="1">
        <v>12900.459999999997</v>
      </c>
      <c r="E199" s="1">
        <v>13334.089999999995</v>
      </c>
      <c r="F199" s="1">
        <v>16334.289999999999</v>
      </c>
      <c r="G199" s="1">
        <v>17746.989999999994</v>
      </c>
      <c r="H199" s="1">
        <v>19268.929999999997</v>
      </c>
      <c r="I199" s="1">
        <v>20636.59</v>
      </c>
      <c r="J199" s="1">
        <v>45123.920000000013</v>
      </c>
      <c r="K199" s="1">
        <v>52535.050000000017</v>
      </c>
      <c r="L199" s="1">
        <v>50667.960000000014</v>
      </c>
      <c r="M199" s="1">
        <v>49859.1</v>
      </c>
      <c r="N199" s="1">
        <v>47582.630000000005</v>
      </c>
      <c r="O199" s="1">
        <v>43709.120000000046</v>
      </c>
      <c r="P199" s="1">
        <v>42381.91</v>
      </c>
      <c r="Q199" s="1">
        <v>45269.420000000006</v>
      </c>
      <c r="R199" s="1">
        <v>46075.26</v>
      </c>
      <c r="S199" s="1">
        <v>42971.320000000007</v>
      </c>
      <c r="T199" s="1">
        <v>50979.490000000005</v>
      </c>
      <c r="U199" s="1">
        <v>54581.63</v>
      </c>
      <c r="V199" s="1">
        <v>57713.53</v>
      </c>
      <c r="W199" s="1">
        <v>61855.859999999993</v>
      </c>
      <c r="X199" s="1">
        <v>67950.51999999999</v>
      </c>
      <c r="Y199" s="1">
        <v>76428.670000000013</v>
      </c>
      <c r="Z199" t="s">
        <v>528</v>
      </c>
      <c r="AC199" t="str">
        <f>VLOOKUP(A199,'Administrative Fees'!A:B,2,FALSE)</f>
        <v>MONTVERDE - LAKE CO.</v>
      </c>
    </row>
    <row r="200" spans="1:29" x14ac:dyDescent="0.55000000000000004">
      <c r="A200" t="str">
        <f>VLOOKUP(B200,[1]jurisdictions!$E$1:$F$65536,2,FALSE)</f>
        <v>DS440012</v>
      </c>
      <c r="B200" t="s">
        <v>194</v>
      </c>
      <c r="C200" s="1">
        <v>414810.95</v>
      </c>
      <c r="D200" s="1">
        <v>506378.97999999992</v>
      </c>
      <c r="E200" s="1">
        <v>483271.81999999983</v>
      </c>
      <c r="F200" s="1">
        <v>500552.77999999985</v>
      </c>
      <c r="G200" s="1">
        <v>520329.92999999988</v>
      </c>
      <c r="H200" s="1">
        <v>555261.18000000017</v>
      </c>
      <c r="I200" s="1">
        <v>580218.64000000013</v>
      </c>
      <c r="J200" s="1">
        <v>539732.09</v>
      </c>
      <c r="K200" s="1">
        <v>541004.09</v>
      </c>
      <c r="L200" s="1">
        <v>527889.02999999991</v>
      </c>
      <c r="M200" s="1">
        <v>580598.70000000019</v>
      </c>
      <c r="N200" s="1">
        <v>631293.85</v>
      </c>
      <c r="O200" s="1">
        <v>606573.07999999996</v>
      </c>
      <c r="P200" s="1">
        <v>584541.45999999985</v>
      </c>
      <c r="Q200" s="1">
        <v>568951.73</v>
      </c>
      <c r="R200" s="1">
        <v>578762.16999999993</v>
      </c>
      <c r="S200" s="1">
        <v>556806.64999999991</v>
      </c>
      <c r="T200" s="1">
        <v>494868.58000000007</v>
      </c>
      <c r="U200" s="1">
        <v>497479.97000000003</v>
      </c>
      <c r="V200" s="1">
        <v>498062.33999999997</v>
      </c>
      <c r="W200" s="1">
        <v>500779.9</v>
      </c>
      <c r="X200" s="1">
        <v>530769.93999999994</v>
      </c>
      <c r="Y200" s="1">
        <v>583649.19999999995</v>
      </c>
      <c r="Z200" t="s">
        <v>528</v>
      </c>
      <c r="AC200" t="str">
        <f>VLOOKUP(A200,'Administrative Fees'!A:B,2,FALSE)</f>
        <v>MOUNT DORA - LAKE CO.</v>
      </c>
    </row>
    <row r="201" spans="1:29" x14ac:dyDescent="0.55000000000000004">
      <c r="A201" t="str">
        <f>VLOOKUP(B201,[1]jurisdictions!$E$1:$F$65536,2,FALSE)</f>
        <v>DS440013</v>
      </c>
      <c r="B201" t="s">
        <v>195</v>
      </c>
      <c r="C201" s="1">
        <v>369030.7900000001</v>
      </c>
      <c r="D201" s="1">
        <v>430731.59</v>
      </c>
      <c r="E201" s="1">
        <v>445797.43000000011</v>
      </c>
      <c r="F201" s="1">
        <v>455594.49000000011</v>
      </c>
      <c r="G201" s="1">
        <v>479057.74999999994</v>
      </c>
      <c r="H201" s="1">
        <v>497508.66</v>
      </c>
      <c r="I201" s="1">
        <v>510621.89</v>
      </c>
      <c r="J201" s="1">
        <v>487780.91000000027</v>
      </c>
      <c r="K201" s="1">
        <v>516016.54000000015</v>
      </c>
      <c r="L201" s="1">
        <v>511437.05999999988</v>
      </c>
      <c r="M201" s="1">
        <v>567197.16000000015</v>
      </c>
      <c r="N201" s="1">
        <v>646464.97</v>
      </c>
      <c r="O201" s="1">
        <v>602586.32999999996</v>
      </c>
      <c r="P201" s="1">
        <v>533706.87</v>
      </c>
      <c r="Q201" s="1">
        <v>497964.93999999994</v>
      </c>
      <c r="R201" s="1">
        <v>519527.10000000003</v>
      </c>
      <c r="S201" s="1">
        <v>505295.80000000016</v>
      </c>
      <c r="T201" s="1">
        <v>480620.16000000003</v>
      </c>
      <c r="U201" s="1">
        <v>504844.34</v>
      </c>
      <c r="V201" s="1">
        <v>516320.19</v>
      </c>
      <c r="W201" s="1">
        <v>568619.47</v>
      </c>
      <c r="X201" s="1">
        <v>599295.17999999993</v>
      </c>
      <c r="Y201" s="1">
        <v>618621.70000000019</v>
      </c>
      <c r="Z201" t="s">
        <v>528</v>
      </c>
      <c r="AC201" t="str">
        <f>VLOOKUP(A201,'Administrative Fees'!A:B,2,FALSE)</f>
        <v>TAVARES - LAKE CO.</v>
      </c>
    </row>
    <row r="202" spans="1:29" x14ac:dyDescent="0.55000000000000004">
      <c r="A202" t="str">
        <f>VLOOKUP(B202,[1]jurisdictions!$E$1:$F$65536,2,FALSE)</f>
        <v>DS440014</v>
      </c>
      <c r="B202" t="s">
        <v>196</v>
      </c>
      <c r="C202" s="1">
        <v>158056.61000000002</v>
      </c>
      <c r="D202" s="1">
        <v>188950.57000000004</v>
      </c>
      <c r="E202" s="1">
        <v>179502.88000000003</v>
      </c>
      <c r="F202" s="1">
        <v>107952.92000000004</v>
      </c>
      <c r="G202" s="1">
        <v>115482.24000000005</v>
      </c>
      <c r="H202" s="1">
        <v>110616.98000000005</v>
      </c>
      <c r="I202" s="1">
        <v>109166.79000000004</v>
      </c>
      <c r="J202" s="1">
        <v>104264.37</v>
      </c>
      <c r="K202" s="1">
        <v>103182.93</v>
      </c>
      <c r="L202" s="1">
        <v>74196.910000000033</v>
      </c>
      <c r="M202" s="1">
        <v>109222.18000000001</v>
      </c>
      <c r="N202" s="1">
        <v>140489.67000000001</v>
      </c>
      <c r="O202" s="1">
        <v>133558.84</v>
      </c>
      <c r="P202" s="1">
        <v>129410.77000000002</v>
      </c>
      <c r="Q202" s="1">
        <v>132855.79999999999</v>
      </c>
      <c r="R202" s="1">
        <v>140312.23000000001</v>
      </c>
      <c r="S202" s="1">
        <v>137185.09</v>
      </c>
      <c r="T202" s="1">
        <v>114948.65</v>
      </c>
      <c r="U202" s="1">
        <v>122830.79000000001</v>
      </c>
      <c r="V202" s="1">
        <v>125316.04999999999</v>
      </c>
      <c r="W202" s="1">
        <v>122672.88</v>
      </c>
      <c r="X202" s="1">
        <v>135105.53000000003</v>
      </c>
      <c r="Y202" s="1">
        <v>155929.20000000001</v>
      </c>
      <c r="Z202" t="s">
        <v>528</v>
      </c>
      <c r="AC202" t="str">
        <f>VLOOKUP(A202,'Administrative Fees'!A:B,2,FALSE)</f>
        <v>UMATILLA - LAKE CO.</v>
      </c>
    </row>
    <row r="203" spans="1:29" x14ac:dyDescent="0.55000000000000004">
      <c r="A203" t="str">
        <f>VLOOKUP(B203,[1]jurisdictions!$E$1:$F$65536,2,FALSE)</f>
        <v>DS441000</v>
      </c>
      <c r="B203" t="s">
        <v>197</v>
      </c>
      <c r="C203" s="1">
        <v>814531.05999999994</v>
      </c>
      <c r="D203" s="1">
        <v>1047281.8699999999</v>
      </c>
      <c r="E203" s="1">
        <v>1115401.6499999997</v>
      </c>
      <c r="F203" s="1">
        <v>1714682.5599999991</v>
      </c>
      <c r="G203" s="1">
        <v>1973588.0999999999</v>
      </c>
      <c r="H203" s="1">
        <v>2130694.1799999992</v>
      </c>
      <c r="I203" s="1">
        <v>2217349.2500000009</v>
      </c>
      <c r="J203" s="1">
        <v>2645304.7799999998</v>
      </c>
      <c r="K203" s="1">
        <v>2208695.5599999991</v>
      </c>
      <c r="L203" s="1">
        <v>2070346.5699999994</v>
      </c>
      <c r="M203" s="1">
        <v>1867292.0399999996</v>
      </c>
      <c r="N203" s="1">
        <v>1828961.9899999998</v>
      </c>
      <c r="O203" s="1">
        <v>1850191.82</v>
      </c>
      <c r="P203" s="1">
        <v>1795021.4500000007</v>
      </c>
      <c r="Q203" s="1">
        <v>1699889.18</v>
      </c>
      <c r="R203" s="1">
        <v>1780622.27</v>
      </c>
      <c r="S203" s="1">
        <v>1453309.0899999999</v>
      </c>
      <c r="T203" s="1">
        <v>1486496.8299999998</v>
      </c>
      <c r="U203" s="1">
        <v>1479164.0699999998</v>
      </c>
      <c r="V203" s="1">
        <v>1417911.0499999998</v>
      </c>
      <c r="W203" s="1">
        <v>1449046.1</v>
      </c>
      <c r="X203" s="1">
        <v>1504279.97</v>
      </c>
      <c r="Y203" s="1">
        <v>1494804.8399999999</v>
      </c>
      <c r="Z203" t="s">
        <v>528</v>
      </c>
      <c r="AC203" t="str">
        <f>VLOOKUP(A203,'Administrative Fees'!A:B,2,FALSE)</f>
        <v>LAKE UNINCORP AREA - LAKE CO.</v>
      </c>
    </row>
    <row r="204" spans="1:29" x14ac:dyDescent="0.55000000000000004">
      <c r="A204" t="str">
        <f>VLOOKUP(B204,[1]jurisdictions!$E$1:$F$65536,2,FALSE)</f>
        <v>DS450001</v>
      </c>
      <c r="B204" t="s">
        <v>198</v>
      </c>
      <c r="C204" s="1">
        <v>261859.52999999991</v>
      </c>
      <c r="D204" s="1">
        <v>406427.01999999996</v>
      </c>
      <c r="E204" s="1">
        <v>373425.95000000007</v>
      </c>
      <c r="F204" s="1">
        <v>391607.28999999992</v>
      </c>
      <c r="G204" s="1">
        <v>502357.40000000014</v>
      </c>
      <c r="H204" s="1">
        <v>548835.50999999989</v>
      </c>
      <c r="I204" s="1">
        <v>652635.45999999985</v>
      </c>
      <c r="J204" s="1">
        <v>1223027.57</v>
      </c>
      <c r="K204" s="1">
        <v>766699.10000000021</v>
      </c>
      <c r="L204" s="1">
        <v>737006.83000000019</v>
      </c>
      <c r="M204" s="1">
        <v>781767.5</v>
      </c>
      <c r="N204" s="1">
        <v>737576.5299999998</v>
      </c>
      <c r="O204" s="1">
        <v>745539.42999999993</v>
      </c>
      <c r="P204" s="1">
        <v>742607.9600000002</v>
      </c>
      <c r="Q204" s="1">
        <v>714781.94</v>
      </c>
      <c r="R204" s="1">
        <v>1186074.5999999999</v>
      </c>
      <c r="S204" s="1">
        <v>1313085.6100000001</v>
      </c>
      <c r="T204" s="1">
        <v>1299930.47</v>
      </c>
      <c r="U204" s="1">
        <v>1324955.8599999999</v>
      </c>
      <c r="V204" s="1">
        <v>1272586.5300000003</v>
      </c>
      <c r="W204" s="1">
        <v>1358024.02</v>
      </c>
      <c r="X204" s="1">
        <v>1382849.8100000005</v>
      </c>
      <c r="Y204" s="1">
        <v>1483268.1800000002</v>
      </c>
      <c r="Z204" t="s">
        <v>529</v>
      </c>
      <c r="AC204" t="str">
        <f>VLOOKUP(A204,'Administrative Fees'!A:B,2,FALSE)</f>
        <v>BONITA SPRGS - LEE CO.</v>
      </c>
    </row>
    <row r="205" spans="1:29" x14ac:dyDescent="0.55000000000000004">
      <c r="A205" t="str">
        <f>VLOOKUP(B205,[1]jurisdictions!$E$1:$F$65536,2,FALSE)</f>
        <v>DS450002</v>
      </c>
      <c r="B205" t="s">
        <v>199</v>
      </c>
      <c r="C205" s="1">
        <v>2891432.58</v>
      </c>
      <c r="D205" s="1">
        <v>3732428.48</v>
      </c>
      <c r="E205" s="1">
        <v>3943125.8399999989</v>
      </c>
      <c r="F205" s="1">
        <v>4306228.3600000013</v>
      </c>
      <c r="G205" s="1">
        <v>4853180.88</v>
      </c>
      <c r="H205" s="1">
        <v>4782157.53</v>
      </c>
      <c r="I205" s="1">
        <v>5024541.0800000029</v>
      </c>
      <c r="J205" s="1">
        <v>4519139.3400000017</v>
      </c>
      <c r="K205" s="1">
        <v>5298914.0400000028</v>
      </c>
      <c r="L205" s="1">
        <v>5560718.5700000003</v>
      </c>
      <c r="M205" s="1">
        <v>6277353.2700000014</v>
      </c>
      <c r="N205" s="1">
        <v>6223412.5600000005</v>
      </c>
      <c r="O205" s="1">
        <v>5899057.1699999999</v>
      </c>
      <c r="P205" s="1">
        <v>5549679.5399999991</v>
      </c>
      <c r="Q205" s="1">
        <v>5239698.7</v>
      </c>
      <c r="R205" s="1">
        <v>5285542.5600000005</v>
      </c>
      <c r="S205" s="1">
        <v>4670864.0699999984</v>
      </c>
      <c r="T205" s="1">
        <v>4898777.79</v>
      </c>
      <c r="U205" s="1">
        <v>4915167.75</v>
      </c>
      <c r="V205" s="1">
        <v>4772611.3900000006</v>
      </c>
      <c r="W205" s="1">
        <v>5057844.9499999993</v>
      </c>
      <c r="X205" s="1">
        <v>5493120.3399999999</v>
      </c>
      <c r="Y205" s="1">
        <v>5771652.5999999996</v>
      </c>
      <c r="Z205" t="s">
        <v>529</v>
      </c>
      <c r="AC205" t="str">
        <f>VLOOKUP(A205,'Administrative Fees'!A:B,2,FALSE)</f>
        <v>CAPE CORAL - LEE CO.</v>
      </c>
    </row>
    <row r="206" spans="1:29" x14ac:dyDescent="0.55000000000000004">
      <c r="A206" t="str">
        <f>VLOOKUP(B206,[1]jurisdictions!$E$1:$F$65536,2,FALSE)</f>
        <v>DS450003</v>
      </c>
      <c r="B206" t="s">
        <v>200</v>
      </c>
      <c r="C206" s="1">
        <v>4636933.8600000013</v>
      </c>
      <c r="D206" s="1">
        <v>3946298.9599999995</v>
      </c>
      <c r="E206" s="1">
        <v>3659889.7099999995</v>
      </c>
      <c r="F206" s="1">
        <v>3791157.5299999993</v>
      </c>
      <c r="G206" s="1">
        <v>4149514.1399999992</v>
      </c>
      <c r="H206" s="1">
        <v>4343113.8400000008</v>
      </c>
      <c r="I206" s="1">
        <v>4017783.7599999984</v>
      </c>
      <c r="J206" s="1">
        <v>4402294.6800000006</v>
      </c>
      <c r="K206" s="1">
        <v>3614102.92</v>
      </c>
      <c r="L206" s="1">
        <v>3534459.3400000008</v>
      </c>
      <c r="M206" s="1">
        <v>3782128.8899999992</v>
      </c>
      <c r="N206" s="1">
        <v>3874155.87</v>
      </c>
      <c r="O206" s="1">
        <v>3413036.48</v>
      </c>
      <c r="P206" s="1">
        <v>2928202.4599999995</v>
      </c>
      <c r="Q206" s="1">
        <v>2929326.0500000003</v>
      </c>
      <c r="R206" s="1">
        <v>3311505.85</v>
      </c>
      <c r="S206" s="1">
        <v>3270491.3200000003</v>
      </c>
      <c r="T206" s="1">
        <v>3312682.6000000006</v>
      </c>
      <c r="U206" s="1">
        <v>3447977.65</v>
      </c>
      <c r="V206" s="1">
        <v>3519232.2100000009</v>
      </c>
      <c r="W206" s="1">
        <v>3603528.53</v>
      </c>
      <c r="X206" s="1">
        <v>4600167.42</v>
      </c>
      <c r="Y206" s="1">
        <v>4409679.17</v>
      </c>
      <c r="Z206" t="s">
        <v>529</v>
      </c>
      <c r="AC206" t="str">
        <f>VLOOKUP(A206,'Administrative Fees'!A:B,2,FALSE)</f>
        <v>FORT MYERS - LEE CO.</v>
      </c>
    </row>
    <row r="207" spans="1:29" x14ac:dyDescent="0.55000000000000004">
      <c r="A207" t="str">
        <f>VLOOKUP(B207,[1]jurisdictions!$E$1:$F$65536,2,FALSE)</f>
        <v>DS450004</v>
      </c>
      <c r="B207" t="s">
        <v>201</v>
      </c>
      <c r="C207" s="1">
        <v>322266.7300000001</v>
      </c>
      <c r="D207" s="1">
        <v>402601.13999999996</v>
      </c>
      <c r="E207" s="1">
        <v>488931.57999999978</v>
      </c>
      <c r="F207" s="1">
        <v>597748.29</v>
      </c>
      <c r="G207" s="1">
        <v>594939.61999999988</v>
      </c>
      <c r="H207" s="1">
        <v>618804.76999999967</v>
      </c>
      <c r="I207" s="1">
        <v>622709.11</v>
      </c>
      <c r="J207" s="1">
        <v>729175.25999999966</v>
      </c>
      <c r="K207" s="1">
        <v>604178.51</v>
      </c>
      <c r="L207" s="1">
        <v>653696.25000000023</v>
      </c>
      <c r="M207" s="1">
        <v>711973</v>
      </c>
      <c r="N207" s="1">
        <v>568272.18999999994</v>
      </c>
      <c r="O207" s="1">
        <v>562077.09999999986</v>
      </c>
      <c r="P207" s="1">
        <v>546686.03</v>
      </c>
      <c r="Q207" s="1">
        <v>530257.17000000004</v>
      </c>
      <c r="R207" s="1">
        <v>551824.9800000001</v>
      </c>
      <c r="S207" s="1">
        <v>538257.53</v>
      </c>
      <c r="T207" s="1">
        <v>559490.0399999998</v>
      </c>
      <c r="U207" s="1">
        <v>530658.37</v>
      </c>
      <c r="V207" s="1">
        <v>538254.55000000005</v>
      </c>
      <c r="W207" s="1">
        <v>559792.31999999995</v>
      </c>
      <c r="X207" s="1">
        <v>362955.25000000006</v>
      </c>
      <c r="Y207" s="1">
        <v>290113.71999999997</v>
      </c>
      <c r="Z207" t="s">
        <v>529</v>
      </c>
      <c r="AC207" t="str">
        <f>VLOOKUP(A207,'Administrative Fees'!A:B,2,FALSE)</f>
        <v>FORT MYERS BCH - LEE CO.</v>
      </c>
    </row>
    <row r="208" spans="1:29" x14ac:dyDescent="0.55000000000000004">
      <c r="A208" t="str">
        <f>VLOOKUP(B208,[1]jurisdictions!$E$1:$F$65536,2,FALSE)</f>
        <v>DS450005</v>
      </c>
      <c r="B208" t="s">
        <v>202</v>
      </c>
      <c r="C208" s="1">
        <v>354039.5</v>
      </c>
      <c r="D208" s="1">
        <v>412137.42</v>
      </c>
      <c r="E208" s="1">
        <v>461391.89999999991</v>
      </c>
      <c r="F208" s="1">
        <v>511746.57000000007</v>
      </c>
      <c r="G208" s="1">
        <v>523691.41999999981</v>
      </c>
      <c r="H208" s="1">
        <v>556780.93999999983</v>
      </c>
      <c r="I208" s="1">
        <v>555247.43999999983</v>
      </c>
      <c r="J208" s="1">
        <v>530564.47</v>
      </c>
      <c r="K208" s="1">
        <v>559695.30000000005</v>
      </c>
      <c r="L208" s="1">
        <v>539670.00000000012</v>
      </c>
      <c r="M208" s="1">
        <v>549813.21000000008</v>
      </c>
      <c r="N208" s="1">
        <v>575999.70000000007</v>
      </c>
      <c r="O208" s="1">
        <v>566585.00999999978</v>
      </c>
      <c r="P208" s="1">
        <v>553272.79999999993</v>
      </c>
      <c r="Q208" s="1">
        <v>539533.54999999993</v>
      </c>
      <c r="R208" s="1">
        <v>561907.30000000005</v>
      </c>
      <c r="S208" s="1">
        <v>547087.53</v>
      </c>
      <c r="T208" s="1">
        <v>545707.2300000001</v>
      </c>
      <c r="U208" s="1">
        <v>530835.18999999994</v>
      </c>
      <c r="V208" s="1">
        <v>495602.62</v>
      </c>
      <c r="W208" s="1">
        <v>496894.52</v>
      </c>
      <c r="X208" s="1">
        <v>288192.92000000004</v>
      </c>
      <c r="Y208" s="1">
        <v>305159.48</v>
      </c>
      <c r="Z208" t="s">
        <v>529</v>
      </c>
      <c r="AC208" t="str">
        <f>VLOOKUP(A208,'Administrative Fees'!A:B,2,FALSE)</f>
        <v>SANIBEL - LEE CO.</v>
      </c>
    </row>
    <row r="209" spans="1:29" x14ac:dyDescent="0.55000000000000004">
      <c r="A209" t="s">
        <v>577</v>
      </c>
      <c r="B209" t="s">
        <v>578</v>
      </c>
      <c r="C209" s="1"/>
      <c r="D209" s="1"/>
      <c r="E209" s="1"/>
      <c r="F209" s="1"/>
      <c r="G209" s="1"/>
      <c r="H209" s="1"/>
      <c r="I209" s="1"/>
      <c r="J209" s="1"/>
      <c r="K209" s="1"/>
      <c r="L209" s="1"/>
      <c r="M209" s="1"/>
      <c r="N209" s="1"/>
      <c r="O209" s="1"/>
      <c r="P209" s="1"/>
      <c r="Q209" s="1">
        <v>293092.83</v>
      </c>
      <c r="R209" s="1">
        <v>692438.55999999994</v>
      </c>
      <c r="S209" s="1">
        <v>794049.71</v>
      </c>
      <c r="T209" s="1">
        <v>850853.32000000007</v>
      </c>
      <c r="U209" s="1">
        <v>904274.96999999974</v>
      </c>
      <c r="V209" s="1">
        <v>859337.79000000027</v>
      </c>
      <c r="W209" s="1">
        <v>962414.43999999983</v>
      </c>
      <c r="X209" s="1">
        <v>1017883.3399999999</v>
      </c>
      <c r="Y209" s="1">
        <v>1059360.5</v>
      </c>
      <c r="Z209" t="s">
        <v>529</v>
      </c>
      <c r="AC209" t="s">
        <v>578</v>
      </c>
    </row>
    <row r="210" spans="1:29" x14ac:dyDescent="0.55000000000000004">
      <c r="A210" t="str">
        <f>VLOOKUP(B210,[1]jurisdictions!$E$1:$F$65536,2,FALSE)</f>
        <v>DS451000</v>
      </c>
      <c r="B210" t="s">
        <v>203</v>
      </c>
      <c r="C210" s="1">
        <v>5643572.6100000013</v>
      </c>
      <c r="D210" s="1">
        <v>7440257.5400000047</v>
      </c>
      <c r="E210" s="1">
        <v>6580434.7900000019</v>
      </c>
      <c r="F210" s="1">
        <v>8473218.9100000039</v>
      </c>
      <c r="G210" s="1">
        <v>9466910.4200000018</v>
      </c>
      <c r="H210" s="1">
        <v>10369946.730000006</v>
      </c>
      <c r="I210" s="1">
        <v>10978752.709999999</v>
      </c>
      <c r="J210" s="1">
        <v>10882113.540000001</v>
      </c>
      <c r="K210" s="1">
        <v>10159051.670000006</v>
      </c>
      <c r="L210" s="1">
        <v>9840359.1700000037</v>
      </c>
      <c r="M210" s="1">
        <v>9618415.2699999996</v>
      </c>
      <c r="N210" s="1">
        <v>9531211.7599999979</v>
      </c>
      <c r="O210" s="1">
        <v>9599537.8399999999</v>
      </c>
      <c r="P210" s="1">
        <v>9285692.1999999993</v>
      </c>
      <c r="Q210" s="1">
        <v>8780359.2600000016</v>
      </c>
      <c r="R210" s="1">
        <v>9486949.2100000009</v>
      </c>
      <c r="S210" s="1">
        <v>7433648.6900000004</v>
      </c>
      <c r="T210" s="1">
        <v>7382917.7199999997</v>
      </c>
      <c r="U210" s="1">
        <v>6919359.2700000005</v>
      </c>
      <c r="V210" s="1">
        <v>6535331.2399999993</v>
      </c>
      <c r="W210" s="1">
        <v>6676893.4899999993</v>
      </c>
      <c r="X210" s="1">
        <v>6873178.8799999999</v>
      </c>
      <c r="Y210" s="1">
        <v>6658326.8999999994</v>
      </c>
      <c r="Z210" t="s">
        <v>529</v>
      </c>
      <c r="AC210" t="str">
        <f>VLOOKUP(A210,'Administrative Fees'!A:B,2,FALSE)</f>
        <v>LEE UNINCORP AREA - LEE CO.</v>
      </c>
    </row>
    <row r="211" spans="1:29" x14ac:dyDescent="0.55000000000000004">
      <c r="A211" t="str">
        <f>VLOOKUP(B211,[1]jurisdictions!$E$1:$F$65536,2,FALSE)</f>
        <v>DS460001</v>
      </c>
      <c r="B211" t="s">
        <v>204</v>
      </c>
      <c r="C211" s="1">
        <v>7920668.3500000024</v>
      </c>
      <c r="D211" s="1">
        <v>8973720.6799999978</v>
      </c>
      <c r="E211" s="1">
        <v>8893425.8100000042</v>
      </c>
      <c r="F211" s="1">
        <v>8271225.5799999982</v>
      </c>
      <c r="G211" s="1">
        <v>8215414.0800000001</v>
      </c>
      <c r="H211" s="1">
        <v>8846926.6299999952</v>
      </c>
      <c r="I211" s="1">
        <v>9094547.1699999981</v>
      </c>
      <c r="J211" s="1">
        <v>9462490.0899999999</v>
      </c>
      <c r="K211" s="1">
        <v>9429740.0400000028</v>
      </c>
      <c r="L211" s="1">
        <v>8477157.6999999993</v>
      </c>
      <c r="M211" s="1">
        <v>8905889.2100000028</v>
      </c>
      <c r="N211" s="1">
        <v>9066435.8200000003</v>
      </c>
      <c r="O211" s="1">
        <v>8590129.4000000004</v>
      </c>
      <c r="P211" s="1">
        <v>8008557.6799999997</v>
      </c>
      <c r="Q211" s="1">
        <v>7451791.8700000001</v>
      </c>
      <c r="R211" s="1">
        <v>7286880.7400000002</v>
      </c>
      <c r="S211" s="1">
        <v>7248510.3199999984</v>
      </c>
      <c r="T211" s="1">
        <v>7102270.1499999994</v>
      </c>
      <c r="U211" s="1">
        <v>7175903.9600000009</v>
      </c>
      <c r="V211" s="1">
        <v>6903783.0599999996</v>
      </c>
      <c r="W211" s="1">
        <v>6646267.0600000005</v>
      </c>
      <c r="X211" s="1">
        <v>6943917.7000000002</v>
      </c>
      <c r="Y211" s="1">
        <v>7245629.3900000006</v>
      </c>
      <c r="Z211" t="s">
        <v>530</v>
      </c>
      <c r="AC211" t="str">
        <f>VLOOKUP(A211,'Administrative Fees'!A:B,2,FALSE)</f>
        <v>TALLAHASSEE - LEON CO.</v>
      </c>
    </row>
    <row r="212" spans="1:29" x14ac:dyDescent="0.55000000000000004">
      <c r="A212" t="str">
        <f>VLOOKUP(B212,[1]jurisdictions!$E$1:$F$65536,2,FALSE)</f>
        <v>DS461000</v>
      </c>
      <c r="B212" t="s">
        <v>205</v>
      </c>
      <c r="C212" s="1">
        <v>689531.84</v>
      </c>
      <c r="D212" s="1">
        <v>957398.4500000003</v>
      </c>
      <c r="E212" s="1">
        <v>2370947.6100000008</v>
      </c>
      <c r="F212" s="1">
        <v>3468717.8100000005</v>
      </c>
      <c r="G212" s="1">
        <v>3749367.5799999991</v>
      </c>
      <c r="H212" s="1">
        <v>3976609.7899999996</v>
      </c>
      <c r="I212" s="1">
        <v>3969715.6099999994</v>
      </c>
      <c r="J212" s="1">
        <v>5481839.7000000011</v>
      </c>
      <c r="K212" s="1">
        <v>4230090.99</v>
      </c>
      <c r="L212" s="1">
        <v>3932367.7599999988</v>
      </c>
      <c r="M212" s="1">
        <v>3621913.3800000013</v>
      </c>
      <c r="N212" s="1">
        <v>3536942.2600000007</v>
      </c>
      <c r="O212" s="1">
        <v>3638706.0199999996</v>
      </c>
      <c r="P212" s="1">
        <v>3512306.03</v>
      </c>
      <c r="Q212" s="1">
        <v>3337766.05</v>
      </c>
      <c r="R212" s="1">
        <v>3339796.7300000004</v>
      </c>
      <c r="S212" s="1">
        <v>3085536.0099999993</v>
      </c>
      <c r="T212" s="1">
        <v>2878443.55</v>
      </c>
      <c r="U212" s="1">
        <v>2849275.7800000007</v>
      </c>
      <c r="V212" s="1">
        <v>2621933.91</v>
      </c>
      <c r="W212" s="1">
        <v>2694303.77</v>
      </c>
      <c r="X212" s="1">
        <v>2785510.6400000006</v>
      </c>
      <c r="Y212" s="1">
        <v>2419930.3600000003</v>
      </c>
      <c r="Z212" t="s">
        <v>530</v>
      </c>
      <c r="AC212" t="str">
        <f>VLOOKUP(A212,'Administrative Fees'!A:B,2,FALSE)</f>
        <v>LEON UNINCORP AREA - LEON CO.</v>
      </c>
    </row>
    <row r="213" spans="1:29" x14ac:dyDescent="0.55000000000000004">
      <c r="A213" t="str">
        <f>VLOOKUP(B213,[1]jurisdictions!$E$1:$F$65536,2,FALSE)</f>
        <v>DS470001</v>
      </c>
      <c r="B213" t="s">
        <v>206</v>
      </c>
      <c r="C213" s="1">
        <v>24642.890000000003</v>
      </c>
      <c r="D213" s="1">
        <v>28463.390000000003</v>
      </c>
      <c r="E213" s="1">
        <v>19234.579999999998</v>
      </c>
      <c r="F213" s="1">
        <v>18062.91</v>
      </c>
      <c r="G213" s="1">
        <v>19065.340000000004</v>
      </c>
      <c r="H213" s="1">
        <v>18981.21</v>
      </c>
      <c r="I213" s="1">
        <v>18973.07</v>
      </c>
      <c r="J213" s="1">
        <v>22267.379999999997</v>
      </c>
      <c r="K213" s="1">
        <v>20419.919999999995</v>
      </c>
      <c r="L213" s="1">
        <v>18092.379999999997</v>
      </c>
      <c r="M213" s="1">
        <v>15043.48</v>
      </c>
      <c r="N213" s="1">
        <v>16084.639999999996</v>
      </c>
      <c r="O213" s="1">
        <v>12546.78</v>
      </c>
      <c r="P213" s="1">
        <v>11610.61</v>
      </c>
      <c r="Q213" s="1">
        <v>10598.769999999999</v>
      </c>
      <c r="R213" s="1">
        <v>10419.23</v>
      </c>
      <c r="S213" s="1">
        <v>11519.069999999996</v>
      </c>
      <c r="T213" s="1">
        <v>12770.539999999999</v>
      </c>
      <c r="U213" s="1">
        <v>12584.779999999993</v>
      </c>
      <c r="V213" s="1">
        <v>15111.509999999998</v>
      </c>
      <c r="W213" s="1">
        <v>15040.649999999998</v>
      </c>
      <c r="X213" s="1">
        <v>17445.88</v>
      </c>
      <c r="Y213" s="1">
        <v>19876.589999999997</v>
      </c>
      <c r="Z213" t="s">
        <v>531</v>
      </c>
      <c r="AC213" t="str">
        <f>VLOOKUP(A213,'Administrative Fees'!A:B,2,FALSE)</f>
        <v>BRONSON - LEVY CO.</v>
      </c>
    </row>
    <row r="214" spans="1:29" x14ac:dyDescent="0.55000000000000004">
      <c r="A214" t="str">
        <f>VLOOKUP(B214,[1]jurisdictions!$E$1:$F$65536,2,FALSE)</f>
        <v>DS470002</v>
      </c>
      <c r="B214" t="s">
        <v>207</v>
      </c>
      <c r="C214" s="1">
        <v>13010.380000000006</v>
      </c>
      <c r="D214" s="1">
        <v>15702.810000000001</v>
      </c>
      <c r="E214" s="1">
        <v>14612.550000000003</v>
      </c>
      <c r="F214" s="1">
        <v>12855.789999999995</v>
      </c>
      <c r="G214" s="1">
        <v>13966.839999999997</v>
      </c>
      <c r="H214" s="1">
        <v>11664.590000000002</v>
      </c>
      <c r="I214" s="1">
        <v>14812.029999999997</v>
      </c>
      <c r="J214" s="1">
        <v>14397.699999999999</v>
      </c>
      <c r="K214" s="1">
        <v>14925.09</v>
      </c>
      <c r="L214" s="1">
        <v>12405.209999999997</v>
      </c>
      <c r="M214" s="1">
        <v>12073.499999999996</v>
      </c>
      <c r="N214" s="1">
        <v>12498.920000000002</v>
      </c>
      <c r="O214" s="1">
        <v>11511.520000000002</v>
      </c>
      <c r="P214" s="1">
        <v>11335.400000000001</v>
      </c>
      <c r="Q214" s="1">
        <v>10966.5</v>
      </c>
      <c r="R214" s="1">
        <v>10008.510000000002</v>
      </c>
      <c r="S214" s="1">
        <v>10494.980000000003</v>
      </c>
      <c r="T214" s="1">
        <v>10619.440000000002</v>
      </c>
      <c r="U214" s="1">
        <v>10463.119999999999</v>
      </c>
      <c r="V214" s="1">
        <v>10753.339999999998</v>
      </c>
      <c r="W214" s="1">
        <v>11124.099999999999</v>
      </c>
      <c r="X214" s="1">
        <v>14177.529999999999</v>
      </c>
      <c r="Y214" s="1">
        <v>14947.169999999998</v>
      </c>
      <c r="Z214" t="s">
        <v>531</v>
      </c>
      <c r="AC214" t="str">
        <f>VLOOKUP(A214,'Administrative Fees'!A:B,2,FALSE)</f>
        <v>CEDAR KEY - LEVY CO.</v>
      </c>
    </row>
    <row r="215" spans="1:29" x14ac:dyDescent="0.55000000000000004">
      <c r="A215" t="str">
        <f>VLOOKUP(B215,[1]jurisdictions!$E$1:$F$65536,2,FALSE)</f>
        <v>DS470003</v>
      </c>
      <c r="B215" t="s">
        <v>208</v>
      </c>
      <c r="C215" s="1">
        <v>149993.28000000003</v>
      </c>
      <c r="D215" s="1">
        <v>175259.03000000003</v>
      </c>
      <c r="E215" s="1">
        <v>163548.17000000001</v>
      </c>
      <c r="F215" s="1">
        <v>139234.39000000004</v>
      </c>
      <c r="G215" s="1">
        <v>142175.57</v>
      </c>
      <c r="H215" s="1">
        <v>132277.72000000003</v>
      </c>
      <c r="I215" s="1">
        <v>139336.53999999998</v>
      </c>
      <c r="J215" s="1">
        <v>141751.58000000002</v>
      </c>
      <c r="K215" s="1">
        <v>126624.63</v>
      </c>
      <c r="L215" s="1">
        <v>111587.58000000002</v>
      </c>
      <c r="M215" s="1">
        <v>109715.26000000002</v>
      </c>
      <c r="N215" s="1">
        <v>98613.4</v>
      </c>
      <c r="O215" s="1">
        <v>81604.09</v>
      </c>
      <c r="P215" s="1">
        <v>77727.45</v>
      </c>
      <c r="Q215" s="1">
        <v>79627.06</v>
      </c>
      <c r="R215" s="1">
        <v>71718.290000000008</v>
      </c>
      <c r="S215" s="1">
        <v>71184.909999999989</v>
      </c>
      <c r="T215" s="1">
        <v>70576.03</v>
      </c>
      <c r="U215" s="1">
        <v>75533.540000000008</v>
      </c>
      <c r="V215" s="1">
        <v>80864.680000000008</v>
      </c>
      <c r="W215" s="1">
        <v>79297</v>
      </c>
      <c r="X215" s="1">
        <v>90983.97</v>
      </c>
      <c r="Y215" s="1">
        <v>97517.420000000042</v>
      </c>
      <c r="Z215" t="s">
        <v>531</v>
      </c>
      <c r="AC215" t="str">
        <f>VLOOKUP(A215,'Administrative Fees'!A:B,2,FALSE)</f>
        <v>CHIEFLAND - LEVY CO.</v>
      </c>
    </row>
    <row r="216" spans="1:29" x14ac:dyDescent="0.55000000000000004">
      <c r="A216" t="str">
        <f>VLOOKUP(B216,[1]jurisdictions!$E$1:$F$65536,2,FALSE)</f>
        <v>DS470004</v>
      </c>
      <c r="B216" t="s">
        <v>209</v>
      </c>
      <c r="C216" s="1">
        <v>3527.5699999999993</v>
      </c>
      <c r="D216" s="1">
        <v>4487.7400000000016</v>
      </c>
      <c r="E216" s="1">
        <v>8539.59</v>
      </c>
      <c r="F216" s="1">
        <v>8908.9000000000033</v>
      </c>
      <c r="G216" s="1">
        <v>8433.67</v>
      </c>
      <c r="H216" s="1">
        <v>7998.7999999999993</v>
      </c>
      <c r="I216" s="1">
        <v>7490.96</v>
      </c>
      <c r="J216" s="1">
        <v>7484.7199999999993</v>
      </c>
      <c r="K216" s="1">
        <v>9485.4699999999993</v>
      </c>
      <c r="L216" s="1">
        <v>7947.2500000000018</v>
      </c>
      <c r="M216" s="1">
        <v>8586.3199999999979</v>
      </c>
      <c r="N216" s="1">
        <v>10295.039999999999</v>
      </c>
      <c r="O216" s="1">
        <v>7179.91</v>
      </c>
      <c r="P216" s="1">
        <v>6921.05</v>
      </c>
      <c r="Q216" s="1">
        <v>4812.9400000000005</v>
      </c>
      <c r="R216" s="1">
        <v>4430.12</v>
      </c>
      <c r="S216" s="1">
        <v>3839.3500000000004</v>
      </c>
      <c r="T216" s="1">
        <v>4370.57</v>
      </c>
      <c r="U216" s="1">
        <v>5160.79</v>
      </c>
      <c r="V216" s="1">
        <v>3614.43</v>
      </c>
      <c r="W216" s="1">
        <v>4170.3899999999994</v>
      </c>
      <c r="X216" s="1">
        <v>5460.45</v>
      </c>
      <c r="Y216" s="1">
        <v>5408.5899999999992</v>
      </c>
      <c r="Z216" t="s">
        <v>531</v>
      </c>
      <c r="AC216" t="str">
        <f>VLOOKUP(A216,'Administrative Fees'!A:B,2,FALSE)</f>
        <v>FANNING SPRGS - LEVY CO.</v>
      </c>
    </row>
    <row r="217" spans="1:29" x14ac:dyDescent="0.55000000000000004">
      <c r="A217" t="str">
        <f>VLOOKUP(B217,[1]jurisdictions!$E$1:$F$65536,2,FALSE)</f>
        <v>DS470005</v>
      </c>
      <c r="B217" t="s">
        <v>210</v>
      </c>
      <c r="C217" s="1">
        <v>44660.979999999996</v>
      </c>
      <c r="D217" s="1">
        <v>54360.62000000001</v>
      </c>
      <c r="E217" s="1">
        <v>51764.360000000022</v>
      </c>
      <c r="F217" s="1">
        <v>52023.32</v>
      </c>
      <c r="G217" s="1">
        <v>52307.920000000013</v>
      </c>
      <c r="H217" s="1">
        <v>50396.01</v>
      </c>
      <c r="I217" s="1">
        <v>49942.239999999991</v>
      </c>
      <c r="J217" s="1">
        <v>49234.48</v>
      </c>
      <c r="K217" s="1">
        <v>46365.93</v>
      </c>
      <c r="L217" s="1">
        <v>43972.690000000017</v>
      </c>
      <c r="M217" s="1">
        <v>41300.090000000004</v>
      </c>
      <c r="N217" s="1">
        <v>45881.19999999999</v>
      </c>
      <c r="O217" s="1">
        <v>39769.650000000009</v>
      </c>
      <c r="P217" s="1">
        <v>39189.65</v>
      </c>
      <c r="Q217" s="1">
        <v>37481.17</v>
      </c>
      <c r="R217" s="1">
        <v>36677.349999999991</v>
      </c>
      <c r="S217" s="1">
        <v>37790.04</v>
      </c>
      <c r="T217" s="1">
        <v>37683.54</v>
      </c>
      <c r="U217" s="1">
        <v>40146.229999999996</v>
      </c>
      <c r="V217" s="1">
        <v>36246.209999999992</v>
      </c>
      <c r="W217" s="1">
        <v>36310.380000000005</v>
      </c>
      <c r="X217" s="1">
        <v>37897.170000000006</v>
      </c>
      <c r="Y217" s="1">
        <v>38963.1</v>
      </c>
      <c r="Z217" t="s">
        <v>531</v>
      </c>
      <c r="AC217" t="str">
        <f>VLOOKUP(A217,'Administrative Fees'!A:B,2,FALSE)</f>
        <v>INGLIS - LEVY CO.</v>
      </c>
    </row>
    <row r="218" spans="1:29" x14ac:dyDescent="0.55000000000000004">
      <c r="A218" t="str">
        <f>VLOOKUP(B218,[1]jurisdictions!$E$1:$F$65536,2,FALSE)</f>
        <v>DS470006</v>
      </c>
      <c r="B218" t="s">
        <v>211</v>
      </c>
      <c r="C218" s="1">
        <v>869.43999999999994</v>
      </c>
      <c r="D218" s="1">
        <v>701.47000000000014</v>
      </c>
      <c r="E218" s="1">
        <v>588.31999999999971</v>
      </c>
      <c r="F218" s="1">
        <v>521.72999999999979</v>
      </c>
      <c r="G218" s="1">
        <v>588.83999999999969</v>
      </c>
      <c r="H218" s="1">
        <v>542.30999999999995</v>
      </c>
      <c r="I218" s="1">
        <v>534.21999999999991</v>
      </c>
      <c r="J218" s="1">
        <v>875.71</v>
      </c>
      <c r="K218" s="1">
        <v>592.71</v>
      </c>
      <c r="L218" s="1">
        <v>470.74</v>
      </c>
      <c r="M218" s="1">
        <v>354.92999999999978</v>
      </c>
      <c r="N218" s="1">
        <v>292.53999999999996</v>
      </c>
      <c r="O218" s="1">
        <v>242.82000000000002</v>
      </c>
      <c r="P218" s="1">
        <v>267.25</v>
      </c>
      <c r="Q218" s="1">
        <v>327.03999999999996</v>
      </c>
      <c r="R218" s="1">
        <v>350.14</v>
      </c>
      <c r="S218" s="1">
        <v>357.68</v>
      </c>
      <c r="T218" s="1">
        <v>405.5</v>
      </c>
      <c r="U218" s="1">
        <v>581.10000000000275</v>
      </c>
      <c r="V218" s="1">
        <v>846.06999999999994</v>
      </c>
      <c r="W218" s="1">
        <v>1000.6500000000001</v>
      </c>
      <c r="X218" s="1">
        <v>1556.5899999999997</v>
      </c>
      <c r="Y218" s="1">
        <v>317.20999999999998</v>
      </c>
      <c r="Z218" t="s">
        <v>531</v>
      </c>
      <c r="AC218" t="str">
        <f>VLOOKUP(A218,'Administrative Fees'!A:B,2,FALSE)</f>
        <v>OTTER CREEK - LEVY CO.</v>
      </c>
    </row>
    <row r="219" spans="1:29" x14ac:dyDescent="0.55000000000000004">
      <c r="A219" t="str">
        <f>VLOOKUP(B219,[1]jurisdictions!$E$1:$F$65536,2,FALSE)</f>
        <v>DS470007</v>
      </c>
      <c r="B219" t="s">
        <v>212</v>
      </c>
      <c r="C219" s="1">
        <v>103255.11000000003</v>
      </c>
      <c r="D219" s="1">
        <v>131253.08000000002</v>
      </c>
      <c r="E219" s="1">
        <v>108746.01000000007</v>
      </c>
      <c r="F219" s="1">
        <v>103412.25000000003</v>
      </c>
      <c r="G219" s="1">
        <v>105062.22000000003</v>
      </c>
      <c r="H219" s="1">
        <v>104729.50000000003</v>
      </c>
      <c r="I219" s="1">
        <v>109789.41</v>
      </c>
      <c r="J219" s="1">
        <v>105305.18000000001</v>
      </c>
      <c r="K219" s="1">
        <v>109715.05000000005</v>
      </c>
      <c r="L219" s="1">
        <v>95382.940000000017</v>
      </c>
      <c r="M219" s="1">
        <v>97738.86000000003</v>
      </c>
      <c r="N219" s="1">
        <v>99461.920000000013</v>
      </c>
      <c r="O219" s="1">
        <v>85968.58</v>
      </c>
      <c r="P219" s="1">
        <v>88841.5</v>
      </c>
      <c r="Q219" s="1">
        <v>86062.59</v>
      </c>
      <c r="R219" s="1">
        <v>85550.9</v>
      </c>
      <c r="S219" s="1">
        <v>73652.640000000014</v>
      </c>
      <c r="T219" s="1">
        <v>74288.100000000006</v>
      </c>
      <c r="U219" s="1">
        <v>82731.69</v>
      </c>
      <c r="V219" s="1">
        <v>70173.330000000016</v>
      </c>
      <c r="W219" s="1">
        <v>66592.309999999983</v>
      </c>
      <c r="X219" s="1">
        <v>75953.66</v>
      </c>
      <c r="Y219" s="1">
        <v>81130.239999999991</v>
      </c>
      <c r="Z219" t="s">
        <v>531</v>
      </c>
      <c r="AC219" t="str">
        <f>VLOOKUP(A219,'Administrative Fees'!A:B,2,FALSE)</f>
        <v>WILLISTON - LEVY CO.</v>
      </c>
    </row>
    <row r="220" spans="1:29" x14ac:dyDescent="0.55000000000000004">
      <c r="A220" t="str">
        <f>VLOOKUP(B220,[1]jurisdictions!$E$1:$F$65536,2,FALSE)</f>
        <v>DS470008</v>
      </c>
      <c r="B220" t="s">
        <v>213</v>
      </c>
      <c r="C220" s="1">
        <v>20206.770000000008</v>
      </c>
      <c r="D220" s="1">
        <v>25801.290000000005</v>
      </c>
      <c r="E220" s="1">
        <v>23726.559999999994</v>
      </c>
      <c r="F220" s="1">
        <v>25454.850000000002</v>
      </c>
      <c r="G220" s="1">
        <v>30541.309999999983</v>
      </c>
      <c r="H220" s="1">
        <v>27894.869999999992</v>
      </c>
      <c r="I220" s="1">
        <v>27089.200000000004</v>
      </c>
      <c r="J220" s="1">
        <v>28253.029999999995</v>
      </c>
      <c r="K220" s="1">
        <v>22848.39</v>
      </c>
      <c r="L220" s="1">
        <v>21064.18</v>
      </c>
      <c r="M220" s="1">
        <v>19640.64</v>
      </c>
      <c r="N220" s="1">
        <v>21861.190000000002</v>
      </c>
      <c r="O220" s="1">
        <v>16959.89</v>
      </c>
      <c r="P220" s="1">
        <v>16602.780000000002</v>
      </c>
      <c r="Q220" s="1">
        <v>16131.220000000001</v>
      </c>
      <c r="R220" s="1">
        <v>15439.57</v>
      </c>
      <c r="S220" s="1">
        <v>16062.949999999997</v>
      </c>
      <c r="T220" s="1">
        <v>16265.550000000003</v>
      </c>
      <c r="U220" s="1">
        <v>16565.919999999998</v>
      </c>
      <c r="V220" s="1">
        <v>18456.310000000001</v>
      </c>
      <c r="W220" s="1">
        <v>20291.239999999998</v>
      </c>
      <c r="X220" s="1">
        <v>22943.059999999983</v>
      </c>
      <c r="Y220" s="1">
        <v>23262.479999999996</v>
      </c>
      <c r="Z220" t="s">
        <v>531</v>
      </c>
      <c r="AC220" t="str">
        <f>VLOOKUP(A220,'Administrative Fees'!A:B,2,FALSE)</f>
        <v>YANKEETOWN - LEVY CO.</v>
      </c>
    </row>
    <row r="221" spans="1:29" x14ac:dyDescent="0.55000000000000004">
      <c r="A221" t="str">
        <f>VLOOKUP(B221,[1]jurisdictions!$E$1:$F$65536,2,FALSE)</f>
        <v>DS471000</v>
      </c>
      <c r="B221" t="s">
        <v>214</v>
      </c>
      <c r="C221" s="1">
        <v>0</v>
      </c>
      <c r="D221" s="1"/>
      <c r="E221" s="1">
        <v>104415.68000000001</v>
      </c>
      <c r="F221" s="1">
        <v>211401.43000000005</v>
      </c>
      <c r="G221" s="1">
        <v>257060.95999999993</v>
      </c>
      <c r="H221" s="1">
        <v>274985.24</v>
      </c>
      <c r="I221" s="1">
        <v>294609.45000000007</v>
      </c>
      <c r="J221" s="1">
        <v>337516.35</v>
      </c>
      <c r="K221" s="1">
        <v>280747.38</v>
      </c>
      <c r="L221" s="1">
        <v>261529.97999999986</v>
      </c>
      <c r="M221" s="1">
        <v>256685.27000000002</v>
      </c>
      <c r="N221" s="1">
        <v>234231.83000000002</v>
      </c>
      <c r="O221" s="1">
        <v>221083.95</v>
      </c>
      <c r="P221" s="1">
        <v>208140.52</v>
      </c>
      <c r="Q221" s="1">
        <v>190628.99000000002</v>
      </c>
      <c r="R221" s="1">
        <v>176646.03</v>
      </c>
      <c r="S221" s="1">
        <v>171470.04</v>
      </c>
      <c r="T221" s="1">
        <v>152823.79999999999</v>
      </c>
      <c r="U221" s="1">
        <v>144493.03999999998</v>
      </c>
      <c r="V221" s="1">
        <v>138122.21999999997</v>
      </c>
      <c r="W221" s="1">
        <v>138212.91</v>
      </c>
      <c r="X221" s="1">
        <v>154169.17000000001</v>
      </c>
      <c r="Y221" s="1">
        <v>154508.57</v>
      </c>
      <c r="Z221" t="s">
        <v>531</v>
      </c>
      <c r="AC221" t="str">
        <f>VLOOKUP(A221,'Administrative Fees'!A:B,2,FALSE)</f>
        <v>LEVY UNINCORP AREA - LEVY CO.</v>
      </c>
    </row>
    <row r="222" spans="1:29" x14ac:dyDescent="0.55000000000000004">
      <c r="A222" t="str">
        <f>VLOOKUP(B222,[1]jurisdictions!$E$1:$F$65536,2,FALSE)</f>
        <v>DS480001</v>
      </c>
      <c r="B222" t="s">
        <v>215</v>
      </c>
      <c r="C222" s="1">
        <v>29579.78</v>
      </c>
      <c r="D222" s="1">
        <v>35327.97</v>
      </c>
      <c r="E222" s="1">
        <v>31128.040000000005</v>
      </c>
      <c r="F222" s="1">
        <v>26561.690000000002</v>
      </c>
      <c r="G222" s="1">
        <v>25005.409999999989</v>
      </c>
      <c r="H222" s="1">
        <v>34655.97</v>
      </c>
      <c r="I222" s="1">
        <v>31189.710000000003</v>
      </c>
      <c r="J222" s="1">
        <v>27821.360000000001</v>
      </c>
      <c r="K222" s="1">
        <v>23397.000000000004</v>
      </c>
      <c r="L222" s="1">
        <v>22146.800000000003</v>
      </c>
      <c r="M222" s="1">
        <v>23470.38</v>
      </c>
      <c r="N222" s="1">
        <v>22300.799999999996</v>
      </c>
      <c r="O222" s="1">
        <v>23317.97</v>
      </c>
      <c r="P222" s="1">
        <v>26095.300000000007</v>
      </c>
      <c r="Q222" s="1">
        <v>25168.58</v>
      </c>
      <c r="R222" s="1">
        <v>26951.03</v>
      </c>
      <c r="S222" s="1">
        <v>27716.719999999998</v>
      </c>
      <c r="T222" s="1">
        <v>27953.689999999995</v>
      </c>
      <c r="U222" s="1">
        <v>25866.629999999997</v>
      </c>
      <c r="V222" s="1">
        <v>27831.95</v>
      </c>
      <c r="W222" s="1">
        <v>31179.719999999998</v>
      </c>
      <c r="X222" s="1">
        <v>33928.76</v>
      </c>
      <c r="Y222" s="1">
        <v>36690.849999999991</v>
      </c>
      <c r="Z222" t="s">
        <v>532</v>
      </c>
      <c r="AC222" t="str">
        <f>VLOOKUP(A222,'Administrative Fees'!A:B,2,FALSE)</f>
        <v>BRISTOL - LIBERTY CO.</v>
      </c>
    </row>
    <row r="223" spans="1:29" x14ac:dyDescent="0.55000000000000004">
      <c r="A223" t="str">
        <f>VLOOKUP(B223,[1]jurisdictions!$E$1:$F$65536,2,FALSE)</f>
        <v>DS481000</v>
      </c>
      <c r="B223" t="s">
        <v>216</v>
      </c>
      <c r="C223" s="1">
        <v>11417.760000000002</v>
      </c>
      <c r="D223" s="1">
        <v>11566.129999999996</v>
      </c>
      <c r="E223" s="1">
        <v>12577.79</v>
      </c>
      <c r="F223" s="1">
        <v>13213.619999999999</v>
      </c>
      <c r="G223" s="1">
        <v>13494.48</v>
      </c>
      <c r="H223" s="1">
        <v>15727.599999999995</v>
      </c>
      <c r="I223" s="1">
        <v>15860.779999999999</v>
      </c>
      <c r="J223" s="1">
        <v>28463.87</v>
      </c>
      <c r="K223" s="1">
        <v>23841.32</v>
      </c>
      <c r="L223" s="1">
        <v>20452</v>
      </c>
      <c r="M223" s="1">
        <v>18813.029999999995</v>
      </c>
      <c r="N223" s="1">
        <v>17077.350000000002</v>
      </c>
      <c r="O223" s="1">
        <v>18493.800000000003</v>
      </c>
      <c r="P223" s="1">
        <v>17736.53</v>
      </c>
      <c r="Q223" s="1">
        <v>13739.38</v>
      </c>
      <c r="R223" s="1">
        <v>13227.59</v>
      </c>
      <c r="S223" s="1">
        <v>13037.01</v>
      </c>
      <c r="T223" s="1">
        <v>9504.34</v>
      </c>
      <c r="U223" s="1">
        <v>10566.149999999998</v>
      </c>
      <c r="V223" s="1">
        <v>11548.24</v>
      </c>
      <c r="W223" s="1">
        <v>10885.749999999998</v>
      </c>
      <c r="X223" s="1">
        <v>12939</v>
      </c>
      <c r="Y223" s="1">
        <v>11454.679999999998</v>
      </c>
      <c r="Z223" t="s">
        <v>532</v>
      </c>
      <c r="AC223" t="str">
        <f>VLOOKUP(A223,'Administrative Fees'!A:B,2,FALSE)</f>
        <v>LIBERTY UNINCORP AREA - LIBERTY CO.</v>
      </c>
    </row>
    <row r="224" spans="1:29" x14ac:dyDescent="0.55000000000000004">
      <c r="A224" t="str">
        <f>VLOOKUP(B224,[1]jurisdictions!$E$1:$F$65536,2,FALSE)</f>
        <v>DS490001</v>
      </c>
      <c r="B224" t="s">
        <v>217</v>
      </c>
      <c r="C224" s="1">
        <v>25063.680000000008</v>
      </c>
      <c r="D224" s="1">
        <v>29474.46</v>
      </c>
      <c r="E224" s="1">
        <v>20918.689999999999</v>
      </c>
      <c r="F224" s="1">
        <v>17762.599999999995</v>
      </c>
      <c r="G224" s="1">
        <v>16302.14</v>
      </c>
      <c r="H224" s="1">
        <v>15363.930000000002</v>
      </c>
      <c r="I224" s="1">
        <v>17238.999999999993</v>
      </c>
      <c r="J224" s="1">
        <v>14561.87</v>
      </c>
      <c r="K224" s="1">
        <v>12042.159999999998</v>
      </c>
      <c r="L224" s="1">
        <v>10547.16</v>
      </c>
      <c r="M224" s="1">
        <v>12486.919999999996</v>
      </c>
      <c r="N224" s="1">
        <v>15462.399999999998</v>
      </c>
      <c r="O224" s="1">
        <v>11647.32</v>
      </c>
      <c r="P224" s="1">
        <v>12029.309999999998</v>
      </c>
      <c r="Q224" s="1">
        <v>12569.39</v>
      </c>
      <c r="R224" s="1">
        <v>12795.2</v>
      </c>
      <c r="S224" s="1">
        <v>12991.39</v>
      </c>
      <c r="T224" s="1">
        <v>13906.47</v>
      </c>
      <c r="U224" s="1">
        <v>16011.01</v>
      </c>
      <c r="V224" s="1">
        <v>19365.650000000001</v>
      </c>
      <c r="W224" s="1">
        <v>20810.47</v>
      </c>
      <c r="X224" s="1">
        <v>27702.53</v>
      </c>
      <c r="Y224" s="1">
        <v>30712.679999999993</v>
      </c>
      <c r="Z224" t="s">
        <v>533</v>
      </c>
      <c r="AC224" t="str">
        <f>VLOOKUP(A224,'Administrative Fees'!A:B,2,FALSE)</f>
        <v>GREENVILLE - MADISON CO.</v>
      </c>
    </row>
    <row r="225" spans="1:29" x14ac:dyDescent="0.55000000000000004">
      <c r="A225" t="str">
        <f>VLOOKUP(B225,[1]jurisdictions!$E$1:$F$65536,2,FALSE)</f>
        <v>DS490002</v>
      </c>
      <c r="B225" t="s">
        <v>218</v>
      </c>
      <c r="C225" s="1">
        <v>11196.869999999997</v>
      </c>
      <c r="D225" s="1">
        <v>11510.589999999998</v>
      </c>
      <c r="E225" s="1">
        <v>9162.15</v>
      </c>
      <c r="F225" s="1">
        <v>7208.2400000000007</v>
      </c>
      <c r="G225" s="1">
        <v>5984.09</v>
      </c>
      <c r="H225" s="1">
        <v>6119.9099999999989</v>
      </c>
      <c r="I225" s="1">
        <v>7524.0099999999993</v>
      </c>
      <c r="J225" s="1">
        <v>27920.200000000012</v>
      </c>
      <c r="K225" s="1">
        <v>11785.84</v>
      </c>
      <c r="L225" s="1">
        <v>19495.54</v>
      </c>
      <c r="M225" s="1">
        <v>20603.909999999996</v>
      </c>
      <c r="N225" s="1">
        <v>22102.74</v>
      </c>
      <c r="O225" s="1">
        <v>15310.809999999998</v>
      </c>
      <c r="P225" s="1">
        <v>14415.429999999998</v>
      </c>
      <c r="Q225" s="1">
        <v>14730.27</v>
      </c>
      <c r="R225" s="1">
        <v>15374.24</v>
      </c>
      <c r="S225" s="1">
        <v>14119.890000000001</v>
      </c>
      <c r="T225" s="1">
        <v>12103.95</v>
      </c>
      <c r="U225" s="1">
        <v>15182.799999999997</v>
      </c>
      <c r="V225" s="1">
        <v>17394.14</v>
      </c>
      <c r="W225" s="1">
        <v>15589.76</v>
      </c>
      <c r="X225" s="1">
        <v>19291.419999999998</v>
      </c>
      <c r="Y225" s="1">
        <v>19738.669999999998</v>
      </c>
      <c r="Z225" t="s">
        <v>533</v>
      </c>
      <c r="AC225" t="str">
        <f>VLOOKUP(A225,'Administrative Fees'!A:B,2,FALSE)</f>
        <v>LEE - MADISON CO.</v>
      </c>
    </row>
    <row r="226" spans="1:29" x14ac:dyDescent="0.55000000000000004">
      <c r="A226" t="str">
        <f>VLOOKUP(B226,[1]jurisdictions!$E$1:$F$65536,2,FALSE)</f>
        <v>DS490003</v>
      </c>
      <c r="B226" t="s">
        <v>219</v>
      </c>
      <c r="C226" s="1">
        <v>130262.44000000002</v>
      </c>
      <c r="D226" s="1">
        <v>164961.11999999997</v>
      </c>
      <c r="E226" s="1">
        <v>186170.11000000002</v>
      </c>
      <c r="F226" s="1">
        <v>184137.06000000003</v>
      </c>
      <c r="G226" s="1">
        <v>205507.26</v>
      </c>
      <c r="H226" s="1">
        <v>206407.90000000005</v>
      </c>
      <c r="I226" s="1">
        <v>191448.77000000005</v>
      </c>
      <c r="J226" s="1">
        <v>377166.37999999989</v>
      </c>
      <c r="K226" s="1">
        <v>226256.60999999996</v>
      </c>
      <c r="L226" s="1">
        <v>201900.71999999997</v>
      </c>
      <c r="M226" s="1">
        <v>161908.38999999993</v>
      </c>
      <c r="N226" s="1">
        <v>134749.06</v>
      </c>
      <c r="O226" s="1">
        <v>109793.85000000002</v>
      </c>
      <c r="P226" s="1">
        <v>93339.910000000018</v>
      </c>
      <c r="Q226" s="1">
        <v>89740.039999999979</v>
      </c>
      <c r="R226" s="1">
        <v>92765.01</v>
      </c>
      <c r="S226" s="1">
        <v>75744.160000000003</v>
      </c>
      <c r="T226" s="1">
        <v>75767.53</v>
      </c>
      <c r="U226" s="1">
        <v>85248.599999999991</v>
      </c>
      <c r="V226" s="1">
        <v>90083.75</v>
      </c>
      <c r="W226" s="1">
        <v>90222.399999999994</v>
      </c>
      <c r="X226" s="1">
        <v>96310.47</v>
      </c>
      <c r="Y226" s="1">
        <v>87081.89</v>
      </c>
      <c r="Z226" t="s">
        <v>533</v>
      </c>
      <c r="AC226" t="str">
        <f>VLOOKUP(A226,'Administrative Fees'!A:B,2,FALSE)</f>
        <v>MADISON - MADISON CO.</v>
      </c>
    </row>
    <row r="227" spans="1:29" x14ac:dyDescent="0.55000000000000004">
      <c r="A227" t="str">
        <f>VLOOKUP(B227,[1]jurisdictions!$E$1:$F$65536,2,FALSE)</f>
        <v>DS491000</v>
      </c>
      <c r="B227" t="s">
        <v>220</v>
      </c>
      <c r="C227" s="1">
        <v>45137.55</v>
      </c>
      <c r="D227" s="1">
        <v>71191.12000000001</v>
      </c>
      <c r="E227" s="1">
        <v>95354.000000000044</v>
      </c>
      <c r="F227" s="1">
        <v>102713.97</v>
      </c>
      <c r="G227" s="1">
        <v>114451.05999999998</v>
      </c>
      <c r="H227" s="1">
        <v>126304.91000000003</v>
      </c>
      <c r="I227" s="1">
        <v>144160.91000000006</v>
      </c>
      <c r="J227" s="1">
        <v>193649.55000000005</v>
      </c>
      <c r="K227" s="1">
        <v>149862.77999999997</v>
      </c>
      <c r="L227" s="1">
        <v>129359.53</v>
      </c>
      <c r="M227" s="1">
        <v>101854.86000000003</v>
      </c>
      <c r="N227" s="1">
        <v>103931.05</v>
      </c>
      <c r="O227" s="1">
        <v>107373.98000000001</v>
      </c>
      <c r="P227" s="1">
        <v>104492.56</v>
      </c>
      <c r="Q227" s="1">
        <v>93904.499999999985</v>
      </c>
      <c r="R227" s="1">
        <v>93841.54</v>
      </c>
      <c r="S227" s="1">
        <v>81367.130000000019</v>
      </c>
      <c r="T227" s="1">
        <v>75479.199999999997</v>
      </c>
      <c r="U227" s="1">
        <v>72548.290000000008</v>
      </c>
      <c r="V227" s="1">
        <v>69173.409999999989</v>
      </c>
      <c r="W227" s="1">
        <v>66590.920000000013</v>
      </c>
      <c r="X227" s="1">
        <v>77157.91</v>
      </c>
      <c r="Y227" s="1">
        <v>67318.26999999999</v>
      </c>
      <c r="Z227" t="s">
        <v>533</v>
      </c>
      <c r="AC227" t="str">
        <f>VLOOKUP(A227,'Administrative Fees'!A:B,2,FALSE)</f>
        <v>MADISON UNINCORP AREA - MADISON CO.</v>
      </c>
    </row>
    <row r="228" spans="1:29" x14ac:dyDescent="0.55000000000000004">
      <c r="A228" t="str">
        <f>VLOOKUP(B228,[1]jurisdictions!$E$1:$F$65536,2,FALSE)</f>
        <v>DS500001</v>
      </c>
      <c r="B228" t="s">
        <v>221</v>
      </c>
      <c r="C228" s="1">
        <v>23227.559999999998</v>
      </c>
      <c r="D228" s="1">
        <v>26318.439999999995</v>
      </c>
      <c r="E228" s="1">
        <v>26352.73</v>
      </c>
      <c r="F228" s="1">
        <v>25946.900000000005</v>
      </c>
      <c r="G228" s="1">
        <v>57199.149999999994</v>
      </c>
      <c r="H228" s="1">
        <v>112845.51000000002</v>
      </c>
      <c r="I228" s="1">
        <v>102924.36000000003</v>
      </c>
      <c r="J228" s="1">
        <v>111806.27999999998</v>
      </c>
      <c r="K228" s="1">
        <v>100824.16999999998</v>
      </c>
      <c r="L228" s="1">
        <v>96753.420000000013</v>
      </c>
      <c r="M228" s="1">
        <v>96135.489999999976</v>
      </c>
      <c r="N228" s="1">
        <v>93691.959999999992</v>
      </c>
      <c r="O228" s="1">
        <v>86107.450000000012</v>
      </c>
      <c r="P228" s="1">
        <v>88570.790000000008</v>
      </c>
      <c r="Q228" s="1">
        <v>94268.030000000013</v>
      </c>
      <c r="R228" s="1">
        <v>97735.890000000014</v>
      </c>
      <c r="S228" s="1">
        <v>102646.11000000002</v>
      </c>
      <c r="T228" s="1">
        <v>101816.26</v>
      </c>
      <c r="U228" s="1">
        <v>108638.94</v>
      </c>
      <c r="V228" s="1">
        <v>108049.65000000001</v>
      </c>
      <c r="W228" s="1">
        <v>113759.97000000004</v>
      </c>
      <c r="X228" s="1">
        <v>118735.67000000004</v>
      </c>
      <c r="Y228" s="1">
        <v>120085.84</v>
      </c>
      <c r="Z228" t="s">
        <v>534</v>
      </c>
      <c r="AC228" t="str">
        <f>VLOOKUP(A228,'Administrative Fees'!A:B,2,FALSE)</f>
        <v>ANNA MARIA - MANATEE CO.</v>
      </c>
    </row>
    <row r="229" spans="1:29" x14ac:dyDescent="0.55000000000000004">
      <c r="A229" t="str">
        <f>VLOOKUP(B229,[1]jurisdictions!$E$1:$F$65536,2,FALSE)</f>
        <v>DS500002</v>
      </c>
      <c r="B229" t="s">
        <v>222</v>
      </c>
      <c r="C229" s="1">
        <v>80822.210000000006</v>
      </c>
      <c r="D229" s="1">
        <v>101467.53</v>
      </c>
      <c r="E229" s="1">
        <v>103102.08000000002</v>
      </c>
      <c r="F229" s="1">
        <v>106276.86000000004</v>
      </c>
      <c r="G229" s="1">
        <v>101342.98000000001</v>
      </c>
      <c r="H229" s="1">
        <v>108973.10000000003</v>
      </c>
      <c r="I229" s="1">
        <v>101234.68999999997</v>
      </c>
      <c r="J229" s="1">
        <v>103112.59000000001</v>
      </c>
      <c r="K229" s="1">
        <v>104042.64000000003</v>
      </c>
      <c r="L229" s="1">
        <v>95733.4</v>
      </c>
      <c r="M229" s="1">
        <v>97717.660000000018</v>
      </c>
      <c r="N229" s="1">
        <v>99746.010000000009</v>
      </c>
      <c r="O229" s="1">
        <v>101542.81999999999</v>
      </c>
      <c r="P229" s="1">
        <v>97909.360000000015</v>
      </c>
      <c r="Q229" s="1">
        <v>99729.319999999992</v>
      </c>
      <c r="R229" s="1">
        <v>92104.67</v>
      </c>
      <c r="S229" s="1">
        <v>93458.55</v>
      </c>
      <c r="T229" s="1">
        <v>88604.540000000008</v>
      </c>
      <c r="U229" s="1">
        <v>90452.400000000023</v>
      </c>
      <c r="V229" s="1">
        <v>87903.290000000008</v>
      </c>
      <c r="W229" s="1">
        <v>91178.670000000013</v>
      </c>
      <c r="X229" s="1">
        <v>94694.089999999982</v>
      </c>
      <c r="Y229" s="1">
        <v>135823.22</v>
      </c>
      <c r="Z229" t="s">
        <v>534</v>
      </c>
      <c r="AC229" t="str">
        <f>VLOOKUP(A229,'Administrative Fees'!A:B,2,FALSE)</f>
        <v>BRADENTON BCH - MANATEE CO.</v>
      </c>
    </row>
    <row r="230" spans="1:29" x14ac:dyDescent="0.55000000000000004">
      <c r="A230" t="str">
        <f>VLOOKUP(B230,[1]jurisdictions!$E$1:$F$65536,2,FALSE)</f>
        <v>DS500003</v>
      </c>
      <c r="B230" t="s">
        <v>223</v>
      </c>
      <c r="C230" s="1">
        <v>3235653.5</v>
      </c>
      <c r="D230" s="1">
        <v>3152287.0000000014</v>
      </c>
      <c r="E230" s="1">
        <v>2858713.2400000007</v>
      </c>
      <c r="F230" s="1">
        <v>2906090.89</v>
      </c>
      <c r="G230" s="1">
        <v>2872671.57</v>
      </c>
      <c r="H230" s="1">
        <v>2896417.2700000009</v>
      </c>
      <c r="I230" s="1">
        <v>2861320.1799999997</v>
      </c>
      <c r="J230" s="1">
        <v>2654876.1699999985</v>
      </c>
      <c r="K230" s="1">
        <v>2538082.2500000005</v>
      </c>
      <c r="L230" s="1">
        <v>2480643.5500000003</v>
      </c>
      <c r="M230" s="1">
        <v>2463284.56</v>
      </c>
      <c r="N230" s="1">
        <v>2445095.3800000004</v>
      </c>
      <c r="O230" s="1">
        <v>2260556.0399999996</v>
      </c>
      <c r="P230" s="1">
        <v>2068496.58</v>
      </c>
      <c r="Q230" s="1">
        <v>2011866.7599999998</v>
      </c>
      <c r="R230" s="1">
        <v>1973219.8600000003</v>
      </c>
      <c r="S230" s="1">
        <v>2043858.6999999997</v>
      </c>
      <c r="T230" s="1">
        <v>1915929.9699999997</v>
      </c>
      <c r="U230" s="1">
        <v>2068494.0999999996</v>
      </c>
      <c r="V230" s="1">
        <v>2185439.25</v>
      </c>
      <c r="W230" s="1">
        <v>2317802.3800000004</v>
      </c>
      <c r="X230" s="1">
        <v>2738999.09</v>
      </c>
      <c r="Y230" s="1">
        <v>3319176.9899999993</v>
      </c>
      <c r="Z230" t="s">
        <v>534</v>
      </c>
      <c r="AC230" t="str">
        <f>VLOOKUP(A230,'Administrative Fees'!A:B,2,FALSE)</f>
        <v>BRADENTON - MANATEE CO.</v>
      </c>
    </row>
    <row r="231" spans="1:29" x14ac:dyDescent="0.55000000000000004">
      <c r="A231" t="str">
        <f>VLOOKUP(B231,[1]jurisdictions!$E$1:$F$65536,2,FALSE)</f>
        <v>DS500004</v>
      </c>
      <c r="B231" t="s">
        <v>224</v>
      </c>
      <c r="C231" s="1">
        <v>205860.82000000004</v>
      </c>
      <c r="D231" s="1">
        <v>244004.71</v>
      </c>
      <c r="E231" s="1">
        <v>250075.53999999995</v>
      </c>
      <c r="F231" s="1">
        <v>264030.58999999991</v>
      </c>
      <c r="G231" s="1">
        <v>258319.55999999997</v>
      </c>
      <c r="H231" s="1">
        <v>263764.71999999991</v>
      </c>
      <c r="I231" s="1">
        <v>256193.72</v>
      </c>
      <c r="J231" s="1">
        <v>263073.09000000003</v>
      </c>
      <c r="K231" s="1">
        <v>244936.66999999998</v>
      </c>
      <c r="L231" s="1">
        <v>237114.85000000006</v>
      </c>
      <c r="M231" s="1">
        <v>245024.72000000006</v>
      </c>
      <c r="N231" s="1">
        <v>247627.90000000002</v>
      </c>
      <c r="O231" s="1">
        <v>241247.45000000004</v>
      </c>
      <c r="P231" s="1">
        <v>238650.22999999998</v>
      </c>
      <c r="Q231" s="1">
        <v>235901.90000000002</v>
      </c>
      <c r="R231" s="1">
        <v>238251.63999999996</v>
      </c>
      <c r="S231" s="1">
        <v>243761.52999999997</v>
      </c>
      <c r="T231" s="1">
        <v>234113.97</v>
      </c>
      <c r="U231" s="1">
        <v>236961.58</v>
      </c>
      <c r="V231" s="1">
        <v>224542.12</v>
      </c>
      <c r="W231" s="1">
        <v>229932.66999999998</v>
      </c>
      <c r="X231" s="1">
        <v>241106.95999999996</v>
      </c>
      <c r="Y231" s="1">
        <v>197657.36000000002</v>
      </c>
      <c r="Z231" t="s">
        <v>534</v>
      </c>
      <c r="AC231" t="str">
        <f>VLOOKUP(A231,'Administrative Fees'!A:B,2,FALSE)</f>
        <v>HOLMES BCH - MANATEE CO.</v>
      </c>
    </row>
    <row r="232" spans="1:29" x14ac:dyDescent="0.55000000000000004">
      <c r="A232" t="str">
        <f>VLOOKUP(B232,[1]jurisdictions!$E$1:$F$65536,2,FALSE)</f>
        <v>DS500005</v>
      </c>
      <c r="B232" t="s">
        <v>225</v>
      </c>
      <c r="C232" s="1">
        <v>180265.54000000004</v>
      </c>
      <c r="D232" s="1">
        <v>218144.07000000004</v>
      </c>
      <c r="E232" s="1">
        <v>196303.94000000003</v>
      </c>
      <c r="F232" s="1">
        <v>186289.12000000002</v>
      </c>
      <c r="G232" s="1">
        <v>189104.90000000002</v>
      </c>
      <c r="H232" s="1">
        <v>201806.41999999998</v>
      </c>
      <c r="I232" s="1">
        <v>202640.25000000009</v>
      </c>
      <c r="J232" s="1">
        <v>237990.66</v>
      </c>
      <c r="K232" s="1">
        <v>202902.62000000005</v>
      </c>
      <c r="L232" s="1">
        <v>201683.38999999998</v>
      </c>
      <c r="M232" s="1">
        <v>212844.62999999998</v>
      </c>
      <c r="N232" s="1">
        <v>223430.63</v>
      </c>
      <c r="O232" s="1">
        <v>204046.90000000002</v>
      </c>
      <c r="P232" s="1">
        <v>203029.72</v>
      </c>
      <c r="Q232" s="1">
        <v>195346.16000000003</v>
      </c>
      <c r="R232" s="1">
        <v>207367.55</v>
      </c>
      <c r="S232" s="1">
        <v>211471.94000000006</v>
      </c>
      <c r="T232" s="1">
        <v>213047.91000000003</v>
      </c>
      <c r="U232" s="1">
        <v>223592.52000000002</v>
      </c>
      <c r="V232" s="1">
        <v>206718.43</v>
      </c>
      <c r="W232" s="1">
        <v>214618.88999999998</v>
      </c>
      <c r="X232" s="1">
        <v>223798.01999999996</v>
      </c>
      <c r="Y232" s="1">
        <v>248068.83000000005</v>
      </c>
      <c r="Z232" t="s">
        <v>534</v>
      </c>
      <c r="AC232" t="str">
        <f>VLOOKUP(A232,'Administrative Fees'!A:B,2,FALSE)</f>
        <v>LONGBOAT KEY - MANATEE CO.</v>
      </c>
    </row>
    <row r="233" spans="1:29" x14ac:dyDescent="0.55000000000000004">
      <c r="A233" t="str">
        <f>VLOOKUP(B233,[1]jurisdictions!$E$1:$F$65536,2,FALSE)</f>
        <v>DS500006</v>
      </c>
      <c r="B233" t="s">
        <v>226</v>
      </c>
      <c r="C233" s="1">
        <v>497795.51000000007</v>
      </c>
      <c r="D233" s="1">
        <v>546603.66999999993</v>
      </c>
      <c r="E233" s="1">
        <v>529244.96999999986</v>
      </c>
      <c r="F233" s="1">
        <v>571671.36999999988</v>
      </c>
      <c r="G233" s="1">
        <v>597948.87000000011</v>
      </c>
      <c r="H233" s="1">
        <v>595274.30999999982</v>
      </c>
      <c r="I233" s="1">
        <v>593709.16000000015</v>
      </c>
      <c r="J233" s="1">
        <v>614970.11999999988</v>
      </c>
      <c r="K233" s="1">
        <v>542983.44999999984</v>
      </c>
      <c r="L233" s="1">
        <v>523262.06000000011</v>
      </c>
      <c r="M233" s="1">
        <v>510355.07999999996</v>
      </c>
      <c r="N233" s="1">
        <v>469461.55000000005</v>
      </c>
      <c r="O233" s="1">
        <v>437253.29000000004</v>
      </c>
      <c r="P233" s="1">
        <v>410711.44</v>
      </c>
      <c r="Q233" s="1">
        <v>389740.66000000003</v>
      </c>
      <c r="R233" s="1">
        <v>387467.05000000005</v>
      </c>
      <c r="S233" s="1">
        <v>385330.97</v>
      </c>
      <c r="T233" s="1">
        <v>370047.17000000004</v>
      </c>
      <c r="U233" s="1">
        <v>408289.19999999995</v>
      </c>
      <c r="V233" s="1">
        <v>385457.32</v>
      </c>
      <c r="W233" s="1">
        <v>373616.03000000009</v>
      </c>
      <c r="X233" s="1">
        <v>421896.13</v>
      </c>
      <c r="Y233" s="1">
        <v>484792.55000000005</v>
      </c>
      <c r="Z233" t="s">
        <v>534</v>
      </c>
      <c r="AC233" t="str">
        <f>VLOOKUP(A233,'Administrative Fees'!A:B,2,FALSE)</f>
        <v>PALMETTO - MANATEE CO.</v>
      </c>
    </row>
    <row r="234" spans="1:29" x14ac:dyDescent="0.55000000000000004">
      <c r="A234" t="str">
        <f>VLOOKUP(B234,[1]jurisdictions!$E$1:$F$65536,2,FALSE)</f>
        <v>DS501000</v>
      </c>
      <c r="B234" t="s">
        <v>227</v>
      </c>
      <c r="C234" s="1">
        <v>1878284.6699999997</v>
      </c>
      <c r="D234" s="1">
        <v>2532567.5199999986</v>
      </c>
      <c r="E234" s="1">
        <v>2631962.87</v>
      </c>
      <c r="F234" s="1">
        <v>3021425.0200000014</v>
      </c>
      <c r="G234" s="1">
        <v>3201484.5900000003</v>
      </c>
      <c r="H234" s="1">
        <v>3442268.2900000005</v>
      </c>
      <c r="I234" s="1">
        <v>3467995.6399999997</v>
      </c>
      <c r="J234" s="1">
        <v>3872824.1700000009</v>
      </c>
      <c r="K234" s="1">
        <v>3611227.439999999</v>
      </c>
      <c r="L234" s="1">
        <v>3524663.0000000005</v>
      </c>
      <c r="M234" s="1">
        <v>3508023.4399999995</v>
      </c>
      <c r="N234" s="1">
        <v>3456569.379999999</v>
      </c>
      <c r="O234" s="1">
        <v>3816970.8899999992</v>
      </c>
      <c r="P234" s="1">
        <v>3316057.2299999995</v>
      </c>
      <c r="Q234" s="1">
        <v>3306745.4799999986</v>
      </c>
      <c r="R234" s="1">
        <v>3300664.3800000004</v>
      </c>
      <c r="S234" s="1">
        <v>3324014.2399999998</v>
      </c>
      <c r="T234" s="1">
        <v>3032691.1100000003</v>
      </c>
      <c r="U234" s="1">
        <v>2986609.2799999993</v>
      </c>
      <c r="V234" s="1">
        <v>2870153.9800000004</v>
      </c>
      <c r="W234" s="1">
        <v>3007430.6599999992</v>
      </c>
      <c r="X234" s="1">
        <v>3302949.02</v>
      </c>
      <c r="Y234" s="1">
        <v>3380810.63</v>
      </c>
      <c r="Z234" t="s">
        <v>534</v>
      </c>
      <c r="AC234" t="str">
        <f>VLOOKUP(A234,'Administrative Fees'!A:B,2,FALSE)</f>
        <v>MANATEE UNINCORP AREA - MANATEE CO.</v>
      </c>
    </row>
    <row r="235" spans="1:29" x14ac:dyDescent="0.55000000000000004">
      <c r="A235" t="str">
        <f>VLOOKUP(B235,[1]jurisdictions!$E$1:$F$65536,2,FALSE)</f>
        <v>DS510001</v>
      </c>
      <c r="B235" t="s">
        <v>228</v>
      </c>
      <c r="C235" s="1">
        <v>74949.539999999994</v>
      </c>
      <c r="D235" s="1">
        <v>118094.99000000005</v>
      </c>
      <c r="E235" s="1">
        <v>118952.95999999996</v>
      </c>
      <c r="F235" s="1">
        <v>132408.97000000009</v>
      </c>
      <c r="G235" s="1">
        <v>197932.72999999992</v>
      </c>
      <c r="H235" s="1">
        <v>235405.49000000002</v>
      </c>
      <c r="I235" s="1">
        <v>236646.57</v>
      </c>
      <c r="J235" s="1">
        <v>228867.15</v>
      </c>
      <c r="K235" s="1">
        <v>211746.21</v>
      </c>
      <c r="L235" s="1">
        <v>205620.30000000002</v>
      </c>
      <c r="M235" s="1">
        <v>211071.75999999998</v>
      </c>
      <c r="N235" s="1">
        <v>214205.54</v>
      </c>
      <c r="O235" s="1">
        <v>187081.68999999997</v>
      </c>
      <c r="P235" s="1">
        <v>175319.20000000004</v>
      </c>
      <c r="Q235" s="1">
        <v>177374.53</v>
      </c>
      <c r="R235" s="1">
        <v>170696.15999999997</v>
      </c>
      <c r="S235" s="1">
        <v>163389.78999999998</v>
      </c>
      <c r="T235" s="1">
        <v>156655.03999999998</v>
      </c>
      <c r="U235" s="1">
        <v>162201.95000000001</v>
      </c>
      <c r="V235" s="1">
        <v>170626.2</v>
      </c>
      <c r="W235" s="1">
        <v>202671.02</v>
      </c>
      <c r="X235" s="1">
        <v>214486.69999999998</v>
      </c>
      <c r="Y235" s="1">
        <v>238177.69999999998</v>
      </c>
      <c r="Z235" t="s">
        <v>535</v>
      </c>
      <c r="AC235" t="str">
        <f>VLOOKUP(A235,'Administrative Fees'!A:B,2,FALSE)</f>
        <v>BELLEVIEW - MARION CO.</v>
      </c>
    </row>
    <row r="236" spans="1:29" x14ac:dyDescent="0.55000000000000004">
      <c r="A236" t="str">
        <f>VLOOKUP(B236,[1]jurisdictions!$E$1:$F$65536,2,FALSE)</f>
        <v>DS510002</v>
      </c>
      <c r="B236" t="s">
        <v>229</v>
      </c>
      <c r="C236" s="1">
        <v>146511.25</v>
      </c>
      <c r="D236" s="1">
        <v>183921.86</v>
      </c>
      <c r="E236" s="1">
        <v>149598.40000000011</v>
      </c>
      <c r="F236" s="1">
        <v>143891.34000000008</v>
      </c>
      <c r="G236" s="1">
        <v>150357.45000000001</v>
      </c>
      <c r="H236" s="1">
        <v>139712.57</v>
      </c>
      <c r="I236" s="1">
        <v>137397.27000000002</v>
      </c>
      <c r="J236" s="1">
        <v>131999.79999999999</v>
      </c>
      <c r="K236" s="1">
        <v>118524.01999999999</v>
      </c>
      <c r="L236" s="1">
        <v>121650.27</v>
      </c>
      <c r="M236" s="1">
        <v>126336.06000000001</v>
      </c>
      <c r="N236" s="1">
        <v>151005.11000000002</v>
      </c>
      <c r="O236" s="1">
        <v>104912.65000000002</v>
      </c>
      <c r="P236" s="1">
        <v>96659.030000000013</v>
      </c>
      <c r="Q236" s="1">
        <v>99121.470000000016</v>
      </c>
      <c r="R236" s="1">
        <v>104326.73999999999</v>
      </c>
      <c r="S236" s="1">
        <v>111722.45999999999</v>
      </c>
      <c r="T236" s="1">
        <v>93760.640000000029</v>
      </c>
      <c r="U236" s="1">
        <v>111010.30000000002</v>
      </c>
      <c r="V236" s="1">
        <v>128627.00000000003</v>
      </c>
      <c r="W236" s="1">
        <v>141937</v>
      </c>
      <c r="X236" s="1">
        <v>152298.59000000003</v>
      </c>
      <c r="Y236" s="1">
        <v>203333.02</v>
      </c>
      <c r="Z236" t="s">
        <v>535</v>
      </c>
      <c r="AC236" t="str">
        <f>VLOOKUP(A236,'Administrative Fees'!A:B,2,FALSE)</f>
        <v>DUNNELLON - MARION CO.</v>
      </c>
    </row>
    <row r="237" spans="1:29" x14ac:dyDescent="0.55000000000000004">
      <c r="A237" t="str">
        <f>VLOOKUP(B237,[1]jurisdictions!$E$1:$F$65536,2,FALSE)</f>
        <v>DS510003</v>
      </c>
      <c r="B237" t="s">
        <v>230</v>
      </c>
      <c r="C237" s="1">
        <v>7722.34</v>
      </c>
      <c r="D237" s="1">
        <v>7551.44</v>
      </c>
      <c r="E237" s="1">
        <v>5077.55</v>
      </c>
      <c r="F237" s="1">
        <v>5266.619999999999</v>
      </c>
      <c r="G237" s="1">
        <v>5310.9799999999987</v>
      </c>
      <c r="H237" s="1">
        <v>6175.489999999998</v>
      </c>
      <c r="I237" s="1">
        <v>5923.9799999999987</v>
      </c>
      <c r="J237" s="1">
        <v>8161.4499999999971</v>
      </c>
      <c r="K237" s="1">
        <v>6636.4799999999987</v>
      </c>
      <c r="L237" s="1">
        <v>6437.3399999999983</v>
      </c>
      <c r="M237" s="1">
        <v>6059.3499999999985</v>
      </c>
      <c r="N237" s="1">
        <v>6233.38</v>
      </c>
      <c r="O237" s="1">
        <v>12806.39</v>
      </c>
      <c r="P237" s="1">
        <v>18980.46</v>
      </c>
      <c r="Q237" s="1">
        <v>19168.629999999997</v>
      </c>
      <c r="R237" s="1">
        <v>17416.569999999996</v>
      </c>
      <c r="S237" s="1">
        <v>18265.340000000004</v>
      </c>
      <c r="T237" s="1">
        <v>20970.13</v>
      </c>
      <c r="U237" s="1">
        <v>27937.72</v>
      </c>
      <c r="V237" s="1">
        <v>26188.199999999993</v>
      </c>
      <c r="W237" s="1">
        <v>24246.599999999991</v>
      </c>
      <c r="X237" s="1">
        <v>27266.679999999993</v>
      </c>
      <c r="Y237" s="1">
        <v>24223.599999999999</v>
      </c>
      <c r="Z237" t="s">
        <v>535</v>
      </c>
      <c r="AC237" t="str">
        <f>VLOOKUP(A237,'Administrative Fees'!A:B,2,FALSE)</f>
        <v>MCINTOSH - MARION CO.</v>
      </c>
    </row>
    <row r="238" spans="1:29" x14ac:dyDescent="0.55000000000000004">
      <c r="A238" t="str">
        <f>VLOOKUP(B238,[1]jurisdictions!$E$1:$F$65536,2,FALSE)</f>
        <v>DS510004</v>
      </c>
      <c r="B238" t="s">
        <v>231</v>
      </c>
      <c r="C238" s="1">
        <v>3296631.1</v>
      </c>
      <c r="D238" s="1">
        <v>3720461.5100000012</v>
      </c>
      <c r="E238" s="1">
        <v>3492564.1</v>
      </c>
      <c r="F238" s="1">
        <v>3463892.310000001</v>
      </c>
      <c r="G238" s="1">
        <v>3704410.7699999996</v>
      </c>
      <c r="H238" s="1">
        <v>3903264.1900000013</v>
      </c>
      <c r="I238" s="1">
        <v>3806837.2299999991</v>
      </c>
      <c r="J238" s="1">
        <v>4763730.4899999984</v>
      </c>
      <c r="K238" s="1">
        <v>3741018.8899999987</v>
      </c>
      <c r="L238" s="1">
        <v>3494900.1400000015</v>
      </c>
      <c r="M238" s="1">
        <v>3384502.69</v>
      </c>
      <c r="N238" s="1">
        <v>3321231.86</v>
      </c>
      <c r="O238" s="1">
        <v>2976757.0499999993</v>
      </c>
      <c r="P238" s="1">
        <v>2738321.8099999996</v>
      </c>
      <c r="Q238" s="1">
        <v>2568347.3900000006</v>
      </c>
      <c r="R238" s="1">
        <v>2551994.36</v>
      </c>
      <c r="S238" s="1">
        <v>2568633.38</v>
      </c>
      <c r="T238" s="1">
        <v>2531497.4299999997</v>
      </c>
      <c r="U238" s="1">
        <v>2646129.7599999998</v>
      </c>
      <c r="V238" s="1">
        <v>2705908.88</v>
      </c>
      <c r="W238" s="1">
        <v>2668167.5599999996</v>
      </c>
      <c r="X238" s="1">
        <v>2939533.67</v>
      </c>
      <c r="Y238" s="1">
        <v>3226626.9899999998</v>
      </c>
      <c r="Z238" t="s">
        <v>535</v>
      </c>
      <c r="AC238" t="str">
        <f>VLOOKUP(A238,'Administrative Fees'!A:B,2,FALSE)</f>
        <v>OCALA - MARION CO.</v>
      </c>
    </row>
    <row r="239" spans="1:29" x14ac:dyDescent="0.55000000000000004">
      <c r="A239" t="str">
        <f>VLOOKUP(B239,[1]jurisdictions!$E$1:$F$65536,2,FALSE)</f>
        <v>DS510005</v>
      </c>
      <c r="B239" t="s">
        <v>232</v>
      </c>
      <c r="C239" s="1">
        <v>5326.5599999999986</v>
      </c>
      <c r="D239" s="1">
        <v>10558.089999999998</v>
      </c>
      <c r="E239" s="1">
        <v>4545.58</v>
      </c>
      <c r="F239" s="1">
        <v>3688.3800000000006</v>
      </c>
      <c r="G239" s="1">
        <v>3346.3700000000003</v>
      </c>
      <c r="H239" s="1">
        <v>3507.25</v>
      </c>
      <c r="I239" s="1">
        <v>3192.0199999999995</v>
      </c>
      <c r="J239" s="1">
        <v>2917.41</v>
      </c>
      <c r="K239" s="1">
        <v>2276.9499999999994</v>
      </c>
      <c r="L239" s="1">
        <v>2171.3400000000006</v>
      </c>
      <c r="M239" s="1">
        <v>2237.42</v>
      </c>
      <c r="N239" s="1">
        <v>3175.6800000000007</v>
      </c>
      <c r="O239" s="1">
        <v>2063.23</v>
      </c>
      <c r="P239" s="1">
        <v>3102.7699999999991</v>
      </c>
      <c r="Q239" s="1">
        <v>1951.3999999999999</v>
      </c>
      <c r="R239" s="1">
        <v>2020.8600000000001</v>
      </c>
      <c r="S239" s="1">
        <v>2531.4899999999998</v>
      </c>
      <c r="T239" s="1">
        <v>2710.16</v>
      </c>
      <c r="U239" s="1">
        <v>3197.0600000000004</v>
      </c>
      <c r="V239" s="1">
        <v>3599.05</v>
      </c>
      <c r="W239" s="1">
        <v>2969.1900000000005</v>
      </c>
      <c r="X239" s="1">
        <v>3252.7799999999997</v>
      </c>
      <c r="Y239" s="1">
        <v>4069.99</v>
      </c>
      <c r="Z239" t="s">
        <v>535</v>
      </c>
      <c r="AC239" t="str">
        <f>VLOOKUP(A239,'Administrative Fees'!A:B,2,FALSE)</f>
        <v>REDDICK - MARION CO.</v>
      </c>
    </row>
    <row r="240" spans="1:29" x14ac:dyDescent="0.55000000000000004">
      <c r="A240" t="str">
        <f>VLOOKUP(B240,[1]jurisdictions!$E$1:$F$65536,2,FALSE)</f>
        <v>DS511000</v>
      </c>
      <c r="B240" t="s">
        <v>233</v>
      </c>
      <c r="C240" s="1">
        <v>1031722.16</v>
      </c>
      <c r="D240" s="1">
        <v>1406255.5499999996</v>
      </c>
      <c r="E240" s="1">
        <v>1487969.5299999996</v>
      </c>
      <c r="F240" s="1">
        <v>2403640.0100000002</v>
      </c>
      <c r="G240" s="1">
        <v>2759298.580000001</v>
      </c>
      <c r="H240" s="1">
        <v>2910973.4599999986</v>
      </c>
      <c r="I240" s="1">
        <v>3066000.38</v>
      </c>
      <c r="J240" s="1">
        <v>4294091.6900000004</v>
      </c>
      <c r="K240" s="1">
        <v>3312205.22</v>
      </c>
      <c r="L240" s="1">
        <v>3158437.9700000021</v>
      </c>
      <c r="M240" s="1">
        <v>2949263.5</v>
      </c>
      <c r="N240" s="1">
        <v>3141976.07</v>
      </c>
      <c r="O240" s="1">
        <v>2871736.0500000003</v>
      </c>
      <c r="P240" s="1">
        <v>2683050.8900000006</v>
      </c>
      <c r="Q240" s="1">
        <v>2585951.12</v>
      </c>
      <c r="R240" s="1">
        <v>2685246.8199999994</v>
      </c>
      <c r="S240" s="1">
        <v>2323312.46</v>
      </c>
      <c r="T240" s="1">
        <v>2076674.7800000003</v>
      </c>
      <c r="U240" s="1">
        <v>2046069.9699999997</v>
      </c>
      <c r="V240" s="1">
        <v>2068294.8000000003</v>
      </c>
      <c r="W240" s="1">
        <v>2074693.3399999994</v>
      </c>
      <c r="X240" s="1">
        <v>2164587.1499999994</v>
      </c>
      <c r="Y240" s="1">
        <v>2091718.93</v>
      </c>
      <c r="Z240" t="s">
        <v>535</v>
      </c>
      <c r="AC240" t="str">
        <f>VLOOKUP(A240,'Administrative Fees'!A:B,2,FALSE)</f>
        <v>MARION UNINCORP AREA - MARION CO.</v>
      </c>
    </row>
    <row r="241" spans="1:29" x14ac:dyDescent="0.55000000000000004">
      <c r="A241" t="str">
        <f>VLOOKUP(B241,[1]jurisdictions!$E$1:$F$65536,2,FALSE)</f>
        <v>DS520001</v>
      </c>
      <c r="B241" t="s">
        <v>234</v>
      </c>
      <c r="C241" s="1">
        <v>62491.700000000012</v>
      </c>
      <c r="D241" s="1">
        <v>69633.419999999969</v>
      </c>
      <c r="E241" s="1">
        <v>67260.530000000013</v>
      </c>
      <c r="F241" s="1">
        <v>60974.189999999995</v>
      </c>
      <c r="G241" s="1">
        <v>60918.65</v>
      </c>
      <c r="H241" s="1">
        <v>61812.43</v>
      </c>
      <c r="I241" s="1">
        <v>68284.790000000023</v>
      </c>
      <c r="J241" s="1">
        <v>86809.439999999988</v>
      </c>
      <c r="K241" s="1">
        <v>80773.510000000009</v>
      </c>
      <c r="L241" s="1">
        <v>73607.76999999999</v>
      </c>
      <c r="M241" s="1">
        <v>75306.95</v>
      </c>
      <c r="N241" s="1">
        <v>90745.930000000008</v>
      </c>
      <c r="O241" s="1">
        <v>77880.55</v>
      </c>
      <c r="P241" s="1">
        <v>78529.939999999988</v>
      </c>
      <c r="Q241" s="1">
        <v>77397.440000000002</v>
      </c>
      <c r="R241" s="1">
        <v>72960.2</v>
      </c>
      <c r="S241" s="1">
        <v>83063.12</v>
      </c>
      <c r="T241" s="1">
        <v>79207.179999999993</v>
      </c>
      <c r="U241" s="1">
        <v>88268.960000000021</v>
      </c>
      <c r="V241" s="1">
        <v>115705.59</v>
      </c>
      <c r="W241" s="1">
        <v>105940.46999999999</v>
      </c>
      <c r="X241" s="1">
        <v>119592.64000000001</v>
      </c>
      <c r="Y241" s="1">
        <v>124593.69</v>
      </c>
      <c r="Z241" t="s">
        <v>536</v>
      </c>
      <c r="AC241" t="str">
        <f>VLOOKUP(A241,'Administrative Fees'!A:B,2,FALSE)</f>
        <v>JUPITER ISLAND - MARTIN CO.</v>
      </c>
    </row>
    <row r="242" spans="1:29" x14ac:dyDescent="0.55000000000000004">
      <c r="A242" t="s">
        <v>565</v>
      </c>
      <c r="B242" t="s">
        <v>235</v>
      </c>
      <c r="C242" s="1">
        <v>5148.6299999999992</v>
      </c>
      <c r="D242" s="1">
        <v>7173.93</v>
      </c>
      <c r="E242" s="1">
        <v>8955.23</v>
      </c>
      <c r="F242" s="1">
        <v>8654.89</v>
      </c>
      <c r="G242" s="1">
        <v>9582.659999999998</v>
      </c>
      <c r="H242" s="1">
        <v>9355.3000000000011</v>
      </c>
      <c r="I242" s="1">
        <v>8960.0399999999991</v>
      </c>
      <c r="J242" s="1">
        <v>12643.910000000002</v>
      </c>
      <c r="K242" s="1">
        <v>8372.9600000000009</v>
      </c>
      <c r="L242" s="1">
        <v>7796.2300000000005</v>
      </c>
      <c r="M242" s="1">
        <v>8301.8000000000011</v>
      </c>
      <c r="N242" s="1">
        <v>7822.9899999999989</v>
      </c>
      <c r="O242" s="1">
        <v>3988.23</v>
      </c>
      <c r="P242" s="1">
        <v>2730.4000000000005</v>
      </c>
      <c r="Q242" s="1">
        <v>2203.7199999999998</v>
      </c>
      <c r="R242" s="1">
        <v>2916.62</v>
      </c>
      <c r="S242" s="1">
        <v>5694.0400000000009</v>
      </c>
      <c r="T242" s="1">
        <v>6187.0899999999992</v>
      </c>
      <c r="U242" s="1">
        <v>5564.9900000000007</v>
      </c>
      <c r="V242" s="1">
        <v>2908.0299999999997</v>
      </c>
      <c r="W242" s="1">
        <v>3372.17</v>
      </c>
      <c r="X242" s="1">
        <v>3859.3300000000004</v>
      </c>
      <c r="Y242" s="1">
        <v>5576.1200000000008</v>
      </c>
      <c r="Z242" t="s">
        <v>536</v>
      </c>
      <c r="AC242" t="str">
        <f>VLOOKUP(A242,'Administrative Fees'!A:B,2,FALSE)</f>
        <v>OCEAN BREEZE PARK - MARTIN CO.</v>
      </c>
    </row>
    <row r="243" spans="1:29" x14ac:dyDescent="0.55000000000000004">
      <c r="A243" t="str">
        <f>VLOOKUP(B243,[1]jurisdictions!$E$1:$F$65536,2,FALSE)</f>
        <v>DS520003</v>
      </c>
      <c r="B243" t="s">
        <v>236</v>
      </c>
      <c r="C243" s="1">
        <v>58514.01</v>
      </c>
      <c r="D243" s="1">
        <v>70906.540000000008</v>
      </c>
      <c r="E243" s="1">
        <v>70972.510000000009</v>
      </c>
      <c r="F243" s="1">
        <v>66474.909999999989</v>
      </c>
      <c r="G243" s="1">
        <v>68384.050000000017</v>
      </c>
      <c r="H243" s="1">
        <v>66545.049999999988</v>
      </c>
      <c r="I243" s="1">
        <v>72824.210000000006</v>
      </c>
      <c r="J243" s="1">
        <v>96792.869999999981</v>
      </c>
      <c r="K243" s="1">
        <v>78856.86</v>
      </c>
      <c r="L243" s="1">
        <v>71933.22</v>
      </c>
      <c r="M243" s="1">
        <v>69196.7</v>
      </c>
      <c r="N243" s="1">
        <v>73108.479999999996</v>
      </c>
      <c r="O243" s="1">
        <v>65365.599999999991</v>
      </c>
      <c r="P243" s="1">
        <v>66302.259999999995</v>
      </c>
      <c r="Q243" s="1">
        <v>61320.25</v>
      </c>
      <c r="R243" s="1">
        <v>54534.790000000008</v>
      </c>
      <c r="S243" s="1">
        <v>60515.789999999994</v>
      </c>
      <c r="T243" s="1">
        <v>55275.61</v>
      </c>
      <c r="U243" s="1">
        <v>52680.7</v>
      </c>
      <c r="V243" s="1">
        <v>48162.270000000004</v>
      </c>
      <c r="W243" s="1">
        <v>50930.549999999988</v>
      </c>
      <c r="X243" s="1">
        <v>51995.26</v>
      </c>
      <c r="Y243" s="1">
        <v>52177.09</v>
      </c>
      <c r="Z243" t="s">
        <v>536</v>
      </c>
      <c r="AC243" t="str">
        <f>VLOOKUP(A243,'Administrative Fees'!A:B,2,FALSE)</f>
        <v>SEWALLS POINT - MARTIN CO.</v>
      </c>
    </row>
    <row r="244" spans="1:29" x14ac:dyDescent="0.55000000000000004">
      <c r="A244" t="str">
        <f>VLOOKUP(B244,[1]jurisdictions!$E$1:$F$65536,2,FALSE)</f>
        <v>DS520004</v>
      </c>
      <c r="B244" t="s">
        <v>237</v>
      </c>
      <c r="C244" s="1">
        <v>1296553.7999999998</v>
      </c>
      <c r="D244" s="1">
        <v>1446111.5599999998</v>
      </c>
      <c r="E244" s="1">
        <v>1343158.0799999996</v>
      </c>
      <c r="F244" s="1">
        <v>1354052.7199999995</v>
      </c>
      <c r="G244" s="1">
        <v>1383169.53</v>
      </c>
      <c r="H244" s="1">
        <v>1330088.7099999995</v>
      </c>
      <c r="I244" s="1">
        <v>1339676.8099999998</v>
      </c>
      <c r="J244" s="1">
        <v>1386752.0299999991</v>
      </c>
      <c r="K244" s="1">
        <v>1252091.7100000004</v>
      </c>
      <c r="L244" s="1">
        <v>1190944.1500000001</v>
      </c>
      <c r="M244" s="1">
        <v>1149676.9600000002</v>
      </c>
      <c r="N244" s="1">
        <v>1199597.54</v>
      </c>
      <c r="O244" s="1">
        <v>971743.05</v>
      </c>
      <c r="P244" s="1">
        <v>959121.38</v>
      </c>
      <c r="Q244" s="1">
        <v>913574.02</v>
      </c>
      <c r="R244" s="1">
        <v>875716.42</v>
      </c>
      <c r="S244" s="1">
        <v>958198.60000000009</v>
      </c>
      <c r="T244" s="1">
        <v>946558.19000000006</v>
      </c>
      <c r="U244" s="1">
        <v>1084114.4699999997</v>
      </c>
      <c r="V244" s="1">
        <v>1070977.3900000001</v>
      </c>
      <c r="W244" s="1">
        <v>1086601.7500000002</v>
      </c>
      <c r="X244" s="1">
        <v>1176848.0200000003</v>
      </c>
      <c r="Y244" s="1">
        <v>1257818.32</v>
      </c>
      <c r="Z244" t="s">
        <v>536</v>
      </c>
      <c r="AC244" t="str">
        <f>VLOOKUP(A244,'Administrative Fees'!A:B,2,FALSE)</f>
        <v>STUART - MARTIN CO.</v>
      </c>
    </row>
    <row r="245" spans="1:29" x14ac:dyDescent="0.55000000000000004">
      <c r="A245" s="7" t="s">
        <v>580</v>
      </c>
      <c r="B245" s="8" t="s">
        <v>581</v>
      </c>
      <c r="C245" s="1"/>
      <c r="D245" s="1"/>
      <c r="E245" s="1"/>
      <c r="F245" s="1"/>
      <c r="G245" s="1"/>
      <c r="H245" s="1"/>
      <c r="I245" s="1"/>
      <c r="J245" s="1"/>
      <c r="K245" s="1"/>
      <c r="L245" s="1"/>
      <c r="M245" s="1"/>
      <c r="N245" s="1"/>
      <c r="O245" s="1"/>
      <c r="P245" s="1"/>
      <c r="Q245" s="1"/>
      <c r="R245" s="1"/>
      <c r="S245" s="1"/>
      <c r="T245" s="1">
        <v>33612.559999999998</v>
      </c>
      <c r="U245" s="1">
        <v>70298.350000000006</v>
      </c>
      <c r="V245" s="1">
        <v>69137.36</v>
      </c>
      <c r="W245" s="1">
        <v>66721.849999999991</v>
      </c>
      <c r="X245" s="1">
        <v>72261.26999999999</v>
      </c>
      <c r="Y245" s="1">
        <v>78418.84</v>
      </c>
      <c r="Z245" t="s">
        <v>536</v>
      </c>
      <c r="AC245" s="8" t="s">
        <v>581</v>
      </c>
    </row>
    <row r="246" spans="1:29" x14ac:dyDescent="0.55000000000000004">
      <c r="A246" t="str">
        <f>VLOOKUP(B246,[1]jurisdictions!$E$1:$F$65536,2,FALSE)</f>
        <v>DS521000</v>
      </c>
      <c r="B246" t="s">
        <v>238</v>
      </c>
      <c r="C246" s="1">
        <v>1408622.8800000001</v>
      </c>
      <c r="D246" s="1">
        <v>1665909.21</v>
      </c>
      <c r="E246" s="1">
        <v>1701370.0499999991</v>
      </c>
      <c r="F246" s="1">
        <v>1598844.1799999995</v>
      </c>
      <c r="G246" s="1">
        <v>1695150.91</v>
      </c>
      <c r="H246" s="1">
        <v>1888971.37</v>
      </c>
      <c r="I246" s="1">
        <v>2085408.1299999987</v>
      </c>
      <c r="J246" s="1">
        <v>2351066.959999999</v>
      </c>
      <c r="K246" s="1">
        <v>2155443.7599999993</v>
      </c>
      <c r="L246" s="1">
        <v>2049816.1300000004</v>
      </c>
      <c r="M246" s="1">
        <v>2059172.5300000003</v>
      </c>
      <c r="N246" s="1">
        <v>2065513.1600000001</v>
      </c>
      <c r="O246" s="1">
        <v>1932762.58</v>
      </c>
      <c r="P246" s="1">
        <v>1905640.67</v>
      </c>
      <c r="Q246" s="1">
        <v>1805685.7299999997</v>
      </c>
      <c r="R246" s="1">
        <v>1714987.8499999996</v>
      </c>
      <c r="S246" s="1">
        <v>1815338.3299999996</v>
      </c>
      <c r="T246" s="1">
        <v>1633135.8699999999</v>
      </c>
      <c r="U246" s="1">
        <v>1506679.6599999997</v>
      </c>
      <c r="V246" s="1">
        <v>1464548.85</v>
      </c>
      <c r="W246" s="1">
        <v>1515530.4299999997</v>
      </c>
      <c r="X246" s="1">
        <v>1591589.96</v>
      </c>
      <c r="Y246" s="1">
        <v>1564403.58</v>
      </c>
      <c r="Z246" t="s">
        <v>536</v>
      </c>
      <c r="AC246" t="str">
        <f>VLOOKUP(A246,'Administrative Fees'!A:B,2,FALSE)</f>
        <v>MARTIN UNINCORP AREA - MARTIN CO.</v>
      </c>
    </row>
    <row r="247" spans="1:29" x14ac:dyDescent="0.55000000000000004">
      <c r="A247" t="str">
        <f>VLOOKUP(B247,[1]jurisdictions!$E$1:$F$65536,2,FALSE)</f>
        <v>DS530001</v>
      </c>
      <c r="B247" t="s">
        <v>239</v>
      </c>
      <c r="C247" s="1">
        <v>1645895.8</v>
      </c>
      <c r="D247" s="1">
        <v>1944966.7999999996</v>
      </c>
      <c r="E247" s="1">
        <v>1830771.9000000001</v>
      </c>
      <c r="F247" s="1">
        <v>1831639.94</v>
      </c>
      <c r="G247" s="1">
        <v>2081589.4999999993</v>
      </c>
      <c r="H247" s="1">
        <v>2233514.0000000009</v>
      </c>
      <c r="I247" s="1">
        <v>2422688.3999999994</v>
      </c>
      <c r="J247" s="1">
        <v>2858696.98</v>
      </c>
      <c r="K247" s="1">
        <v>2673773.6899999995</v>
      </c>
      <c r="L247" s="1">
        <v>2624908.2999999989</v>
      </c>
      <c r="M247" s="1">
        <v>2532319.1199999996</v>
      </c>
      <c r="N247" s="1">
        <v>2770647.67</v>
      </c>
      <c r="O247" s="1">
        <v>2370610.2599999998</v>
      </c>
      <c r="P247" s="1">
        <v>2289847.0999999996</v>
      </c>
      <c r="Q247" s="1">
        <v>2096337.58</v>
      </c>
      <c r="R247" s="1">
        <v>1831792.4100000001</v>
      </c>
      <c r="S247" s="1">
        <v>1928969.2300000002</v>
      </c>
      <c r="T247" s="1">
        <v>1799862.8400000005</v>
      </c>
      <c r="U247" s="1">
        <v>1684683.5299999998</v>
      </c>
      <c r="V247" s="1">
        <v>1631480.9599999995</v>
      </c>
      <c r="W247" s="1">
        <v>1695972.4300000004</v>
      </c>
      <c r="X247" s="1">
        <v>1685906.35</v>
      </c>
      <c r="Y247" s="1">
        <v>1696372.8</v>
      </c>
      <c r="Z247" t="s">
        <v>537</v>
      </c>
      <c r="AC247" t="str">
        <f>VLOOKUP(A247,'Administrative Fees'!A:B,2,FALSE)</f>
        <v>AVENTURA - MIAMI-DADE CO.</v>
      </c>
    </row>
    <row r="248" spans="1:29" x14ac:dyDescent="0.55000000000000004">
      <c r="A248" t="str">
        <f>VLOOKUP(B248,[1]jurisdictions!$E$1:$F$65536,2,FALSE)</f>
        <v>DS530002</v>
      </c>
      <c r="B248" t="s">
        <v>240</v>
      </c>
      <c r="C248" s="1">
        <v>333251.56000000006</v>
      </c>
      <c r="D248" s="1">
        <v>362581.0999999998</v>
      </c>
      <c r="E248" s="1">
        <v>328934.89000000007</v>
      </c>
      <c r="F248" s="1">
        <v>294149.59000000003</v>
      </c>
      <c r="G248" s="1">
        <v>288761.35000000009</v>
      </c>
      <c r="H248" s="1">
        <v>289505.42999999993</v>
      </c>
      <c r="I248" s="1">
        <v>277538.79999999993</v>
      </c>
      <c r="J248" s="1">
        <v>343993.95999999985</v>
      </c>
      <c r="K248" s="1">
        <v>323411.73</v>
      </c>
      <c r="L248" s="1">
        <v>306105.94</v>
      </c>
      <c r="M248" s="1">
        <v>312679.90999999992</v>
      </c>
      <c r="N248" s="1">
        <v>321672.34000000003</v>
      </c>
      <c r="O248" s="1">
        <v>316792.00000000012</v>
      </c>
      <c r="P248" s="1">
        <v>321253.63999999996</v>
      </c>
      <c r="Q248" s="1">
        <v>313447.07000000007</v>
      </c>
      <c r="R248" s="1">
        <v>287771.58000000007</v>
      </c>
      <c r="S248" s="1">
        <v>295169.82</v>
      </c>
      <c r="T248" s="1">
        <v>279834.07</v>
      </c>
      <c r="U248" s="1">
        <v>278550.76</v>
      </c>
      <c r="V248" s="1">
        <v>232306.82</v>
      </c>
      <c r="W248" s="1">
        <v>245884.05</v>
      </c>
      <c r="X248" s="1">
        <v>253569.88999999996</v>
      </c>
      <c r="Y248" s="1">
        <v>250327.28999999995</v>
      </c>
      <c r="Z248" t="s">
        <v>537</v>
      </c>
      <c r="AC248" t="str">
        <f>VLOOKUP(A248,'Administrative Fees'!A:B,2,FALSE)</f>
        <v>BAL HARBOUR VLG - MIAMI-DADE CO.</v>
      </c>
    </row>
    <row r="249" spans="1:29" x14ac:dyDescent="0.55000000000000004">
      <c r="A249" t="str">
        <f>VLOOKUP(B249,[1]jurisdictions!$E$1:$F$65536,2,FALSE)</f>
        <v>DS530003</v>
      </c>
      <c r="B249" t="s">
        <v>241</v>
      </c>
      <c r="C249" s="1">
        <v>277127.08</v>
      </c>
      <c r="D249" s="1">
        <v>267396.09000000003</v>
      </c>
      <c r="E249" s="1">
        <v>287542.64</v>
      </c>
      <c r="F249" s="1">
        <v>289781.62</v>
      </c>
      <c r="G249" s="1">
        <v>318291.87000000011</v>
      </c>
      <c r="H249" s="1">
        <v>320783.15000000008</v>
      </c>
      <c r="I249" s="1">
        <v>343124.92000000004</v>
      </c>
      <c r="J249" s="1">
        <v>418717.53</v>
      </c>
      <c r="K249" s="1">
        <v>338175.27</v>
      </c>
      <c r="L249" s="1">
        <v>325410.55000000005</v>
      </c>
      <c r="M249" s="1">
        <v>307724.11999999982</v>
      </c>
      <c r="N249" s="1">
        <v>282874.27999999997</v>
      </c>
      <c r="O249" s="1">
        <v>272637.65999999997</v>
      </c>
      <c r="P249" s="1">
        <v>253877.71999999991</v>
      </c>
      <c r="Q249" s="1">
        <v>226620.93000000002</v>
      </c>
      <c r="R249" s="1">
        <v>201711.03</v>
      </c>
      <c r="S249" s="1">
        <v>205940.55</v>
      </c>
      <c r="T249" s="1">
        <v>190046.96000000002</v>
      </c>
      <c r="U249" s="1">
        <v>177031.88</v>
      </c>
      <c r="V249" s="1">
        <v>164983.83000000002</v>
      </c>
      <c r="W249" s="1">
        <v>172940.34</v>
      </c>
      <c r="X249" s="1">
        <v>195457.16999999998</v>
      </c>
      <c r="Y249" s="1">
        <v>211979.26</v>
      </c>
      <c r="Z249" t="s">
        <v>537</v>
      </c>
      <c r="AC249" t="str">
        <f>VLOOKUP(A249,'Administrative Fees'!A:B,2,FALSE)</f>
        <v>BAY HARBOR ISLANDS - MIAMI-DADE CO.</v>
      </c>
    </row>
    <row r="250" spans="1:29" x14ac:dyDescent="0.55000000000000004">
      <c r="A250" t="str">
        <f>VLOOKUP(B250,[1]jurisdictions!$E$1:$F$65536,2,FALSE)</f>
        <v>DS530004</v>
      </c>
      <c r="B250" t="s">
        <v>242</v>
      </c>
      <c r="C250" s="1">
        <v>123640.03000000003</v>
      </c>
      <c r="D250" s="1">
        <v>147846.79000000007</v>
      </c>
      <c r="E250" s="1">
        <v>98037.650000000023</v>
      </c>
      <c r="F250" s="1">
        <v>101477.14999999997</v>
      </c>
      <c r="G250" s="1">
        <v>117136.97999999997</v>
      </c>
      <c r="H250" s="1">
        <v>114809.19</v>
      </c>
      <c r="I250" s="1">
        <v>115484.99</v>
      </c>
      <c r="J250" s="1">
        <v>158889.31</v>
      </c>
      <c r="K250" s="1">
        <v>158604.67000000004</v>
      </c>
      <c r="L250" s="1">
        <v>141697.60999999999</v>
      </c>
      <c r="M250" s="1">
        <v>143736.36000000002</v>
      </c>
      <c r="N250" s="1">
        <v>133527.25999999998</v>
      </c>
      <c r="O250" s="1">
        <v>120159.74000000002</v>
      </c>
      <c r="P250" s="1">
        <v>117365.73000000001</v>
      </c>
      <c r="Q250" s="1">
        <v>106493.48</v>
      </c>
      <c r="R250" s="1">
        <v>102741.62</v>
      </c>
      <c r="S250" s="1">
        <v>99797.170000000013</v>
      </c>
      <c r="T250" s="1">
        <v>87967.290000000008</v>
      </c>
      <c r="U250" s="1">
        <v>75704.87</v>
      </c>
      <c r="V250" s="1">
        <v>66738.559999999998</v>
      </c>
      <c r="W250" s="1">
        <v>69509.360000000015</v>
      </c>
      <c r="X250" s="1">
        <v>73616.27</v>
      </c>
      <c r="Y250" s="1">
        <v>64860.44</v>
      </c>
      <c r="Z250" t="s">
        <v>537</v>
      </c>
      <c r="AC250" t="str">
        <f>VLOOKUP(A250,'Administrative Fees'!A:B,2,FALSE)</f>
        <v>BISCAYNE PARK - MIAMI-DADE CO.</v>
      </c>
    </row>
    <row r="251" spans="1:29" x14ac:dyDescent="0.55000000000000004">
      <c r="A251" t="str">
        <f>VLOOKUP(B251,[1]jurisdictions!$E$1:$F$65536,2,FALSE)</f>
        <v>DS530005</v>
      </c>
      <c r="B251" t="s">
        <v>243</v>
      </c>
      <c r="C251" s="1">
        <v>4051138.17</v>
      </c>
      <c r="D251" s="1">
        <v>4387728.0900000008</v>
      </c>
      <c r="E251" s="1">
        <v>3959753.79</v>
      </c>
      <c r="F251" s="1">
        <v>3938730.7800000007</v>
      </c>
      <c r="G251" s="1">
        <v>3941224.22</v>
      </c>
      <c r="H251" s="1">
        <v>4186972.9399999995</v>
      </c>
      <c r="I251" s="1">
        <v>4403473.1000000006</v>
      </c>
      <c r="J251" s="1">
        <v>5248769.22</v>
      </c>
      <c r="K251" s="1">
        <v>4824587.5899999989</v>
      </c>
      <c r="L251" s="1">
        <v>4450806.6099999994</v>
      </c>
      <c r="M251" s="1">
        <v>4276496.160000002</v>
      </c>
      <c r="N251" s="1">
        <v>4328974.58</v>
      </c>
      <c r="O251" s="1">
        <v>4059822.51</v>
      </c>
      <c r="P251" s="1">
        <v>4142815.61</v>
      </c>
      <c r="Q251" s="1">
        <v>3571089.7199999997</v>
      </c>
      <c r="R251" s="1">
        <v>3093377.31</v>
      </c>
      <c r="S251" s="1">
        <v>3527586.62</v>
      </c>
      <c r="T251" s="1">
        <v>3016738.49</v>
      </c>
      <c r="U251" s="1">
        <v>2823412.22</v>
      </c>
      <c r="V251" s="1">
        <v>2692299.3600000003</v>
      </c>
      <c r="W251" s="1">
        <v>2733597.3400000003</v>
      </c>
      <c r="X251" s="1">
        <v>2828532.34</v>
      </c>
      <c r="Y251" s="1">
        <v>2849880.5300000003</v>
      </c>
      <c r="Z251" t="s">
        <v>537</v>
      </c>
      <c r="AC251" t="str">
        <f>VLOOKUP(A251,'Administrative Fees'!A:B,2,FALSE)</f>
        <v>CORAL GABLES - MIAMI-DADE CO.</v>
      </c>
    </row>
    <row r="252" spans="1:29" x14ac:dyDescent="0.55000000000000004">
      <c r="A252" t="str">
        <f>VLOOKUP(B252,[1]jurisdictions!$E$1:$F$65536,2,FALSE)</f>
        <v>DS530006</v>
      </c>
      <c r="B252" t="s">
        <v>244</v>
      </c>
      <c r="C252" s="1">
        <v>87869.270000000019</v>
      </c>
      <c r="D252" s="1">
        <v>117382.78000000003</v>
      </c>
      <c r="E252" s="1">
        <v>74815.760000000024</v>
      </c>
      <c r="F252" s="1">
        <v>80281.97</v>
      </c>
      <c r="G252" s="1">
        <v>88018.189999999988</v>
      </c>
      <c r="H252" s="1">
        <v>92232.62000000001</v>
      </c>
      <c r="I252" s="1">
        <v>95926.840000000011</v>
      </c>
      <c r="J252" s="1">
        <v>109601.17999999998</v>
      </c>
      <c r="K252" s="1">
        <v>105763.03999999998</v>
      </c>
      <c r="L252" s="1">
        <v>96438.470000000016</v>
      </c>
      <c r="M252" s="1">
        <v>102212.53000000006</v>
      </c>
      <c r="N252" s="1">
        <v>96716.669999999984</v>
      </c>
      <c r="O252" s="1">
        <v>83625.99000000002</v>
      </c>
      <c r="P252" s="1">
        <v>77604.94</v>
      </c>
      <c r="Q252" s="1">
        <v>66264.37000000001</v>
      </c>
      <c r="R252" s="1">
        <v>61015.79</v>
      </c>
      <c r="S252" s="1">
        <v>71258.179999999993</v>
      </c>
      <c r="T252" s="1">
        <v>53201.010000000009</v>
      </c>
      <c r="U252" s="1">
        <v>48348.39</v>
      </c>
      <c r="V252" s="1">
        <v>44176.009999999995</v>
      </c>
      <c r="W252" s="1">
        <v>44452.76</v>
      </c>
      <c r="X252" s="1">
        <v>44754.19</v>
      </c>
      <c r="Y252" s="1">
        <v>44691.520000000004</v>
      </c>
      <c r="Z252" t="s">
        <v>537</v>
      </c>
      <c r="AC252" t="str">
        <f>VLOOKUP(A252,'Administrative Fees'!A:B,2,FALSE)</f>
        <v>EL PORTAL - MIAMI-DADE CO.</v>
      </c>
    </row>
    <row r="253" spans="1:29" x14ac:dyDescent="0.55000000000000004">
      <c r="A253" t="str">
        <f>VLOOKUP(B253,[1]jurisdictions!$E$1:$F$65536,2,FALSE)</f>
        <v>DS530007</v>
      </c>
      <c r="B253" t="s">
        <v>245</v>
      </c>
      <c r="C253" s="1">
        <v>226574.34999999998</v>
      </c>
      <c r="D253" s="1">
        <v>262803.47000000003</v>
      </c>
      <c r="E253" s="1">
        <v>279033.90000000014</v>
      </c>
      <c r="F253" s="1">
        <v>267775.45999999996</v>
      </c>
      <c r="G253" s="1">
        <v>297563.64000000007</v>
      </c>
      <c r="H253" s="1">
        <v>324131.22000000009</v>
      </c>
      <c r="I253" s="1">
        <v>305882.13999999996</v>
      </c>
      <c r="J253" s="1">
        <v>326917.14999999997</v>
      </c>
      <c r="K253" s="1">
        <v>300378.96000000002</v>
      </c>
      <c r="L253" s="1">
        <v>279287.98</v>
      </c>
      <c r="M253" s="1">
        <v>267606.08</v>
      </c>
      <c r="N253" s="1">
        <v>255831.85000000006</v>
      </c>
      <c r="O253" s="1">
        <v>233745.18</v>
      </c>
      <c r="P253" s="1">
        <v>234106.36000000004</v>
      </c>
      <c r="Q253" s="1">
        <v>221764.90999999997</v>
      </c>
      <c r="R253" s="1">
        <v>202369.9</v>
      </c>
      <c r="S253" s="1">
        <v>202900.01</v>
      </c>
      <c r="T253" s="1">
        <v>176224.89000000004</v>
      </c>
      <c r="U253" s="1">
        <v>172334.33000000002</v>
      </c>
      <c r="V253" s="1">
        <v>187227.52000000002</v>
      </c>
      <c r="W253" s="1">
        <v>198361.58999999997</v>
      </c>
      <c r="X253" s="1">
        <v>206030.87</v>
      </c>
      <c r="Y253" s="1">
        <v>198373.52</v>
      </c>
      <c r="Z253" t="s">
        <v>537</v>
      </c>
      <c r="AC253" t="str">
        <f>VLOOKUP(A253,'Administrative Fees'!A:B,2,FALSE)</f>
        <v>FLORIDA CITY - MIAMI-DADE CO.</v>
      </c>
    </row>
    <row r="254" spans="1:29" x14ac:dyDescent="0.55000000000000004">
      <c r="A254" t="str">
        <f>VLOOKUP(B254,[1]jurisdictions!$E$1:$F$65536,2,FALSE)</f>
        <v>DS530008</v>
      </c>
      <c r="B254" t="s">
        <v>246</v>
      </c>
      <c r="C254" s="1">
        <v>20913.98</v>
      </c>
      <c r="D254" s="1">
        <v>23131.779999999995</v>
      </c>
      <c r="E254" s="1">
        <v>24860.760000000002</v>
      </c>
      <c r="F254" s="1">
        <v>26217.180000000011</v>
      </c>
      <c r="G254" s="1">
        <v>22497.7</v>
      </c>
      <c r="H254" s="1">
        <v>22910.350000000009</v>
      </c>
      <c r="I254" s="1">
        <v>26615.510000000002</v>
      </c>
      <c r="J254" s="1">
        <v>32222.74</v>
      </c>
      <c r="K254" s="1">
        <v>27918.340000000004</v>
      </c>
      <c r="L254" s="1">
        <v>24175.010000000002</v>
      </c>
      <c r="M254" s="1">
        <v>25185.279999999988</v>
      </c>
      <c r="N254" s="1">
        <v>24365.84</v>
      </c>
      <c r="O254" s="1">
        <v>21578.27</v>
      </c>
      <c r="P254" s="1">
        <v>21621.260000000002</v>
      </c>
      <c r="Q254" s="1">
        <v>18014.2</v>
      </c>
      <c r="R254" s="1">
        <v>16394.39</v>
      </c>
      <c r="S254" s="1">
        <v>18540.949999999997</v>
      </c>
      <c r="T254" s="1">
        <v>18333.509999999995</v>
      </c>
      <c r="U254" s="1">
        <v>17767.629999999997</v>
      </c>
      <c r="V254" s="1">
        <v>19522.059999999998</v>
      </c>
      <c r="W254" s="1">
        <v>22302.080000000002</v>
      </c>
      <c r="X254" s="1">
        <v>25187.309999999998</v>
      </c>
      <c r="Y254" s="1">
        <v>17537.43</v>
      </c>
      <c r="Z254" t="s">
        <v>537</v>
      </c>
      <c r="AC254" t="str">
        <f>VLOOKUP(A254,'Administrative Fees'!A:B,2,FALSE)</f>
        <v>GOLDEN BCH - MIAMI-DADE CO.</v>
      </c>
    </row>
    <row r="255" spans="1:29" x14ac:dyDescent="0.55000000000000004">
      <c r="A255" t="str">
        <f>VLOOKUP(B255,[1]jurisdictions!$E$1:$F$65536,2,FALSE)</f>
        <v>DS530009</v>
      </c>
      <c r="B255" t="s">
        <v>247</v>
      </c>
      <c r="C255" s="1">
        <v>6944249.7600000007</v>
      </c>
      <c r="D255" s="1">
        <v>6927797.7299999967</v>
      </c>
      <c r="E255" s="1">
        <v>7250489.1600000011</v>
      </c>
      <c r="F255" s="1">
        <v>7667221.0400000038</v>
      </c>
      <c r="G255" s="1">
        <v>8856372.7000000067</v>
      </c>
      <c r="H255" s="1">
        <v>8984299.1700000018</v>
      </c>
      <c r="I255" s="1">
        <v>9329280.3899999969</v>
      </c>
      <c r="J255" s="1">
        <v>10617347.620000003</v>
      </c>
      <c r="K255" s="1">
        <v>9718612.1300000045</v>
      </c>
      <c r="L255" s="1">
        <v>8896954.790000001</v>
      </c>
      <c r="M255" s="1">
        <v>8243588.4300000025</v>
      </c>
      <c r="N255" s="1">
        <v>7167317.7199999988</v>
      </c>
      <c r="O255" s="1">
        <v>6219184.3599999994</v>
      </c>
      <c r="P255" s="1">
        <v>5941959.1300000008</v>
      </c>
      <c r="Q255" s="1">
        <v>5656966.2899999991</v>
      </c>
      <c r="R255" s="1">
        <v>5427059.1799999997</v>
      </c>
      <c r="S255" s="1">
        <v>5459325.7000000002</v>
      </c>
      <c r="T255" s="1">
        <v>4866143.33</v>
      </c>
      <c r="U255" s="1">
        <v>4691714.4399999995</v>
      </c>
      <c r="V255" s="1">
        <v>4820846.58</v>
      </c>
      <c r="W255" s="1">
        <v>4986420.2999999989</v>
      </c>
      <c r="X255" s="1">
        <v>5327724.79</v>
      </c>
      <c r="Y255" s="1">
        <v>5467963.2599999998</v>
      </c>
      <c r="Z255" t="s">
        <v>537</v>
      </c>
      <c r="AC255" t="str">
        <f>VLOOKUP(A255,'Administrative Fees'!A:B,2,FALSE)</f>
        <v>HIALEAH - MIAMI-DADE CO.</v>
      </c>
    </row>
    <row r="256" spans="1:29" x14ac:dyDescent="0.55000000000000004">
      <c r="A256" t="str">
        <f>VLOOKUP(B256,[1]jurisdictions!$E$1:$F$65536,2,FALSE)</f>
        <v>DS530010</v>
      </c>
      <c r="B256" t="s">
        <v>248</v>
      </c>
      <c r="C256" s="1">
        <v>552039.05999999994</v>
      </c>
      <c r="D256" s="1">
        <v>543928.64999999991</v>
      </c>
      <c r="E256" s="1">
        <v>596252.04</v>
      </c>
      <c r="F256" s="1">
        <v>641304.1</v>
      </c>
      <c r="G256" s="1">
        <v>787476.99</v>
      </c>
      <c r="H256" s="1">
        <v>767810.96999999974</v>
      </c>
      <c r="I256" s="1">
        <v>755175.3899999999</v>
      </c>
      <c r="J256" s="1">
        <v>850027.54999999993</v>
      </c>
      <c r="K256" s="1">
        <v>831114.4300000004</v>
      </c>
      <c r="L256" s="1">
        <v>774294.46</v>
      </c>
      <c r="M256" s="1">
        <v>728050.38</v>
      </c>
      <c r="N256" s="1">
        <v>625907.76000000013</v>
      </c>
      <c r="O256" s="1">
        <v>558348.09999999986</v>
      </c>
      <c r="P256" s="1">
        <v>557113.39999999991</v>
      </c>
      <c r="Q256" s="1">
        <v>512977.89</v>
      </c>
      <c r="R256" s="1">
        <v>490041.92000000004</v>
      </c>
      <c r="S256" s="1">
        <v>469003.98000000004</v>
      </c>
      <c r="T256" s="1">
        <v>413579.29000000004</v>
      </c>
      <c r="U256" s="1">
        <v>359984.22000000003</v>
      </c>
      <c r="V256" s="1">
        <v>323349.92999999993</v>
      </c>
      <c r="W256" s="1">
        <v>328406.67000000004</v>
      </c>
      <c r="X256" s="1">
        <v>333663.48</v>
      </c>
      <c r="Y256" s="1">
        <v>309968.08</v>
      </c>
      <c r="Z256" t="s">
        <v>537</v>
      </c>
      <c r="AC256" t="str">
        <f>VLOOKUP(A256,'Administrative Fees'!A:B,2,FALSE)</f>
        <v>HIALEAH GARDENS - MIAMI-DADE CO.</v>
      </c>
    </row>
    <row r="257" spans="1:29" x14ac:dyDescent="0.55000000000000004">
      <c r="A257" t="str">
        <f>VLOOKUP(B257,[1]jurisdictions!$E$1:$F$65536,2,FALSE)</f>
        <v>DS530011</v>
      </c>
      <c r="B257" t="s">
        <v>249</v>
      </c>
      <c r="C257" s="1">
        <v>1051194.8299999998</v>
      </c>
      <c r="D257" s="1">
        <v>1232437.4799999997</v>
      </c>
      <c r="E257" s="1">
        <v>1332084.5799999996</v>
      </c>
      <c r="F257" s="1">
        <v>1333643.9000000001</v>
      </c>
      <c r="G257" s="1">
        <v>1495086.42</v>
      </c>
      <c r="H257" s="1">
        <v>1633510.9500000002</v>
      </c>
      <c r="I257" s="1">
        <v>1587964.7700000005</v>
      </c>
      <c r="J257" s="1">
        <v>1988462.4399999995</v>
      </c>
      <c r="K257" s="1">
        <v>1805691.41</v>
      </c>
      <c r="L257" s="1">
        <v>1709090.149999999</v>
      </c>
      <c r="M257" s="1">
        <v>1923569.92</v>
      </c>
      <c r="N257" s="1">
        <v>1731858.81</v>
      </c>
      <c r="O257" s="1">
        <v>1588502.52</v>
      </c>
      <c r="P257" s="1">
        <v>1910277.7999999998</v>
      </c>
      <c r="Q257" s="1">
        <v>1591822.5</v>
      </c>
      <c r="R257" s="1">
        <v>2016781.1499999994</v>
      </c>
      <c r="S257" s="1">
        <v>1520925.1900000002</v>
      </c>
      <c r="T257" s="1">
        <v>1375200.85</v>
      </c>
      <c r="U257" s="1">
        <v>1358092.52</v>
      </c>
      <c r="V257" s="1">
        <v>1584575.2500000002</v>
      </c>
      <c r="W257" s="1">
        <v>1541640.98</v>
      </c>
      <c r="X257" s="1">
        <v>1751008.08</v>
      </c>
      <c r="Y257" s="1">
        <v>1831527.3100000003</v>
      </c>
      <c r="Z257" t="s">
        <v>537</v>
      </c>
      <c r="AC257" t="str">
        <f>VLOOKUP(A257,'Administrative Fees'!A:B,2,FALSE)</f>
        <v>HOMESTEAD - MIAMI-DADE CO.</v>
      </c>
    </row>
    <row r="258" spans="1:29" x14ac:dyDescent="0.55000000000000004">
      <c r="A258" t="str">
        <f>VLOOKUP(B258,[1]jurisdictions!$E$1:$F$65536,2,FALSE)</f>
        <v>DS530012</v>
      </c>
      <c r="B258" t="s">
        <v>250</v>
      </c>
      <c r="C258" s="1">
        <v>1258.26</v>
      </c>
      <c r="D258" s="1">
        <v>1328.3999999999996</v>
      </c>
      <c r="E258" s="1">
        <v>1054.04</v>
      </c>
      <c r="F258" s="1">
        <v>830.29</v>
      </c>
      <c r="G258" s="1">
        <v>1042.2399999999998</v>
      </c>
      <c r="H258" s="1">
        <v>1160.3099999999993</v>
      </c>
      <c r="I258" s="1">
        <v>1353.65</v>
      </c>
      <c r="J258" s="1">
        <v>2336.7000000000003</v>
      </c>
      <c r="K258" s="1">
        <v>1174.1199999999999</v>
      </c>
      <c r="L258" s="1">
        <v>1190.47</v>
      </c>
      <c r="M258" s="1">
        <v>1213.22</v>
      </c>
      <c r="N258" s="1">
        <v>1065.5200000000002</v>
      </c>
      <c r="O258" s="1">
        <v>1197.79</v>
      </c>
      <c r="P258" s="1">
        <v>933.32000000000016</v>
      </c>
      <c r="Q258" s="1">
        <v>917.86000000000013</v>
      </c>
      <c r="R258" s="1">
        <v>1293.23</v>
      </c>
      <c r="S258" s="1">
        <v>1616.78</v>
      </c>
      <c r="T258" s="1">
        <v>1830.91</v>
      </c>
      <c r="U258" s="1">
        <v>1855.69</v>
      </c>
      <c r="V258" s="1">
        <v>2362.25</v>
      </c>
      <c r="W258" s="1">
        <v>2830.3599999999997</v>
      </c>
      <c r="X258" s="1">
        <v>3420.4899999999993</v>
      </c>
      <c r="Y258" s="1">
        <v>1736.0100000000002</v>
      </c>
      <c r="Z258" t="s">
        <v>537</v>
      </c>
      <c r="AC258" t="str">
        <f>VLOOKUP(A258,'Administrative Fees'!A:B,2,FALSE)</f>
        <v>INDIAN CREEK VLG - MIAMI-DADE CO.</v>
      </c>
    </row>
    <row r="259" spans="1:29" x14ac:dyDescent="0.55000000000000004">
      <c r="A259" t="str">
        <f>VLOOKUP(B259,[1]jurisdictions!$E$1:$F$65536,2,FALSE)</f>
        <v>DS530014</v>
      </c>
      <c r="B259" t="s">
        <v>251</v>
      </c>
      <c r="C259" s="1">
        <v>735696.17999999993</v>
      </c>
      <c r="D259" s="1">
        <v>871366.89000000025</v>
      </c>
      <c r="E259" s="1">
        <v>769195.96999999986</v>
      </c>
      <c r="F259" s="1">
        <v>738018.69000000006</v>
      </c>
      <c r="G259" s="1">
        <v>794625.52999999991</v>
      </c>
      <c r="H259" s="1">
        <v>824093.97999999986</v>
      </c>
      <c r="I259" s="1">
        <v>910916.84999999963</v>
      </c>
      <c r="J259" s="1">
        <v>1186101.1999999997</v>
      </c>
      <c r="K259" s="1">
        <v>1081291.2499999995</v>
      </c>
      <c r="L259" s="1">
        <v>1019008.1100000001</v>
      </c>
      <c r="M259" s="1">
        <v>987767.79000000015</v>
      </c>
      <c r="N259" s="1">
        <v>1014584.69</v>
      </c>
      <c r="O259" s="1">
        <v>924769.05000000016</v>
      </c>
      <c r="P259" s="1">
        <v>871380.93000000017</v>
      </c>
      <c r="Q259" s="1">
        <v>780882.00999999989</v>
      </c>
      <c r="R259" s="1">
        <v>682456.47</v>
      </c>
      <c r="S259" s="1">
        <v>741689</v>
      </c>
      <c r="T259" s="1">
        <v>697861.25999999989</v>
      </c>
      <c r="U259" s="1">
        <v>653270.11999999988</v>
      </c>
      <c r="V259" s="1">
        <v>644386.87</v>
      </c>
      <c r="W259" s="1">
        <v>687433.9800000001</v>
      </c>
      <c r="X259" s="1">
        <v>717286.09000000008</v>
      </c>
      <c r="Y259" s="1">
        <v>741853.47000000009</v>
      </c>
      <c r="Z259" t="s">
        <v>537</v>
      </c>
      <c r="AC259" t="str">
        <f>VLOOKUP(A259,'Administrative Fees'!A:B,2,FALSE)</f>
        <v>KEY BISCAYNE - MIAMI-DADE CO.</v>
      </c>
    </row>
    <row r="260" spans="1:29" x14ac:dyDescent="0.55000000000000004">
      <c r="A260" t="str">
        <f>VLOOKUP(B260,[1]jurisdictions!$E$1:$F$65536,2,FALSE)</f>
        <v>DS530015</v>
      </c>
      <c r="B260" t="s">
        <v>252</v>
      </c>
      <c r="C260" s="1">
        <v>769387.82999999984</v>
      </c>
      <c r="D260" s="1">
        <v>909874.89999999979</v>
      </c>
      <c r="E260" s="1">
        <v>1157226.2</v>
      </c>
      <c r="F260" s="1">
        <v>933256.91999999993</v>
      </c>
      <c r="G260" s="1">
        <v>926792.01</v>
      </c>
      <c r="H260" s="1">
        <v>857236.34</v>
      </c>
      <c r="I260" s="1">
        <v>734952.21999999986</v>
      </c>
      <c r="J260" s="1">
        <v>794683.30999999982</v>
      </c>
      <c r="K260" s="1">
        <v>726683.32999999984</v>
      </c>
      <c r="L260" s="1">
        <v>678980.74</v>
      </c>
      <c r="M260" s="1">
        <v>692475.8600000001</v>
      </c>
      <c r="N260" s="1">
        <v>728759.48999999987</v>
      </c>
      <c r="O260" s="1">
        <v>618486.71000000008</v>
      </c>
      <c r="P260" s="1">
        <v>561685.61999999988</v>
      </c>
      <c r="Q260" s="1">
        <v>527444.19999999995</v>
      </c>
      <c r="R260" s="1">
        <v>461328.08999999997</v>
      </c>
      <c r="S260" s="1">
        <v>486755.65999999992</v>
      </c>
      <c r="T260" s="1">
        <v>490057.3</v>
      </c>
      <c r="U260" s="1">
        <v>503521.67000000004</v>
      </c>
      <c r="V260" s="1">
        <v>544910.89999999991</v>
      </c>
      <c r="W260" s="1">
        <v>524342.16999999993</v>
      </c>
      <c r="X260" s="1">
        <v>565997.59000000008</v>
      </c>
      <c r="Y260" s="1">
        <v>701614.93</v>
      </c>
      <c r="Z260" t="s">
        <v>537</v>
      </c>
      <c r="AC260" t="str">
        <f>VLOOKUP(A260,'Administrative Fees'!A:B,2,FALSE)</f>
        <v>MEDLEY - MIAMI-DADE CO.</v>
      </c>
    </row>
    <row r="261" spans="1:29" x14ac:dyDescent="0.55000000000000004">
      <c r="A261" t="str">
        <f>VLOOKUP(B261,[1]jurisdictions!$E$1:$F$65536,2,FALSE)</f>
        <v>DS530016</v>
      </c>
      <c r="B261" t="s">
        <v>253</v>
      </c>
      <c r="C261" s="1">
        <v>31050032.869999997</v>
      </c>
      <c r="D261" s="1">
        <v>35042706.830000006</v>
      </c>
      <c r="E261" s="1">
        <v>36530592.449999996</v>
      </c>
      <c r="F261" s="1">
        <v>34161942.300000012</v>
      </c>
      <c r="G261" s="1">
        <v>31805307.140000001</v>
      </c>
      <c r="H261" s="1">
        <v>32428185.93</v>
      </c>
      <c r="I261" s="1">
        <v>35065234.380000003</v>
      </c>
      <c r="J261" s="1">
        <v>36924482.539999999</v>
      </c>
      <c r="K261" s="1">
        <v>32978317.390000001</v>
      </c>
      <c r="L261" s="1">
        <v>28152550.389999989</v>
      </c>
      <c r="M261" s="1">
        <v>25259531.920000006</v>
      </c>
      <c r="N261" s="1">
        <v>24673114.720000003</v>
      </c>
      <c r="O261" s="1">
        <v>22679264.980000008</v>
      </c>
      <c r="P261" s="1">
        <v>21828010.709999997</v>
      </c>
      <c r="Q261" s="1">
        <v>19890964.550000001</v>
      </c>
      <c r="R261" s="1">
        <v>20627979.010000002</v>
      </c>
      <c r="S261" s="1">
        <v>21374478</v>
      </c>
      <c r="T261" s="1">
        <v>20245018.789999999</v>
      </c>
      <c r="U261" s="1">
        <v>19836206.650000002</v>
      </c>
      <c r="V261" s="1">
        <v>19067169.149999999</v>
      </c>
      <c r="W261" s="1">
        <v>19987927.789999999</v>
      </c>
      <c r="X261" s="1">
        <v>22530794.440000001</v>
      </c>
      <c r="Y261" s="1">
        <v>22815739.399999999</v>
      </c>
      <c r="Z261" t="s">
        <v>537</v>
      </c>
      <c r="AC261" t="str">
        <f>VLOOKUP(A261,'Administrative Fees'!A:B,2,FALSE)</f>
        <v>MIAMI - MIAMI-DADE CO.</v>
      </c>
    </row>
    <row r="262" spans="1:29" x14ac:dyDescent="0.55000000000000004">
      <c r="A262" t="str">
        <f>VLOOKUP(B262,[1]jurisdictions!$E$1:$F$65536,2,FALSE)</f>
        <v>DS530017</v>
      </c>
      <c r="B262" t="s">
        <v>254</v>
      </c>
      <c r="C262" s="1">
        <v>5292033.3900000006</v>
      </c>
      <c r="D262" s="1">
        <v>5190439.9800000004</v>
      </c>
      <c r="E262" s="1">
        <v>5246869.82</v>
      </c>
      <c r="F262" s="1">
        <v>5087619.8800000027</v>
      </c>
      <c r="G262" s="1">
        <v>5519121.8600000013</v>
      </c>
      <c r="H262" s="1">
        <v>5706141.5000000019</v>
      </c>
      <c r="I262" s="1">
        <v>5928386.5699999966</v>
      </c>
      <c r="J262" s="1">
        <v>7316832.879999998</v>
      </c>
      <c r="K262" s="1">
        <v>6353899.1400000015</v>
      </c>
      <c r="L262" s="1">
        <v>5914957.6399999997</v>
      </c>
      <c r="M262" s="1">
        <v>5537911.5100000007</v>
      </c>
      <c r="N262" s="1">
        <v>5026724.0799999991</v>
      </c>
      <c r="O262" s="1">
        <v>4697023.2200000007</v>
      </c>
      <c r="P262" s="1">
        <v>4539266.5299999993</v>
      </c>
      <c r="Q262" s="1">
        <v>4147459.51</v>
      </c>
      <c r="R262" s="1">
        <v>3718196.4400000004</v>
      </c>
      <c r="S262" s="1">
        <v>3982777.83</v>
      </c>
      <c r="T262" s="1">
        <v>3697131.459999999</v>
      </c>
      <c r="U262" s="1">
        <v>3541630.57</v>
      </c>
      <c r="V262" s="1">
        <v>3466695.5599999996</v>
      </c>
      <c r="W262" s="1">
        <v>3674174.77</v>
      </c>
      <c r="X262" s="1">
        <v>3843940.52</v>
      </c>
      <c r="Y262" s="1">
        <v>3948126.5600000005</v>
      </c>
      <c r="Z262" t="s">
        <v>537</v>
      </c>
      <c r="AC262" t="str">
        <f>VLOOKUP(A262,'Administrative Fees'!A:B,2,FALSE)</f>
        <v>MIAMI BCH - MIAMI-DADE CO.</v>
      </c>
    </row>
    <row r="263" spans="1:29" x14ac:dyDescent="0.55000000000000004">
      <c r="A263" t="str">
        <f>VLOOKUP(B263,[1]jurisdictions!$E$1:$F$65536,2,FALSE)</f>
        <v>DS530018</v>
      </c>
      <c r="B263" t="s">
        <v>255</v>
      </c>
      <c r="C263" s="1">
        <v>372708.7</v>
      </c>
      <c r="D263" s="1">
        <v>744219.19000000006</v>
      </c>
      <c r="E263" s="1">
        <v>770327.53000000026</v>
      </c>
      <c r="F263" s="1">
        <v>1211136.7899999996</v>
      </c>
      <c r="G263" s="1">
        <v>1525466.8100000003</v>
      </c>
      <c r="H263" s="1">
        <v>1501546.4899999998</v>
      </c>
      <c r="I263" s="1">
        <v>1481965.0999999996</v>
      </c>
      <c r="J263" s="1">
        <v>1770456.8900000004</v>
      </c>
      <c r="K263" s="1">
        <v>1566644.4599999995</v>
      </c>
      <c r="L263" s="1">
        <v>1457769.8899999994</v>
      </c>
      <c r="M263" s="1">
        <v>1356561.49</v>
      </c>
      <c r="N263" s="1">
        <v>1374043.7700000003</v>
      </c>
      <c r="O263" s="1">
        <v>1438532.2099999997</v>
      </c>
      <c r="P263" s="1">
        <v>1859876.8400000003</v>
      </c>
      <c r="Q263" s="1">
        <v>1267038.8199999998</v>
      </c>
      <c r="R263" s="1">
        <v>1137637.6099999999</v>
      </c>
      <c r="S263" s="1">
        <v>1241928.75</v>
      </c>
      <c r="T263" s="1">
        <v>1152421.06</v>
      </c>
      <c r="U263" s="1">
        <v>1036723.3899999999</v>
      </c>
      <c r="V263" s="1">
        <v>956649.64999999991</v>
      </c>
      <c r="W263" s="1">
        <v>943763.04000000015</v>
      </c>
      <c r="X263" s="1">
        <v>936022.05</v>
      </c>
      <c r="Y263" s="1">
        <v>906987.14</v>
      </c>
      <c r="Z263" t="s">
        <v>537</v>
      </c>
      <c r="AC263" t="str">
        <f>VLOOKUP(A263,'Administrative Fees'!A:B,2,FALSE)</f>
        <v>MIAMI LAKES - MIAMI-DADE CO.</v>
      </c>
    </row>
    <row r="264" spans="1:29" x14ac:dyDescent="0.55000000000000004">
      <c r="A264" t="str">
        <f>VLOOKUP(B264,[1]jurisdictions!$E$1:$F$65536,2,FALSE)</f>
        <v>DS530019</v>
      </c>
      <c r="B264" t="s">
        <v>256</v>
      </c>
      <c r="C264" s="1">
        <v>448403.31</v>
      </c>
      <c r="D264" s="1">
        <v>465064.25999999995</v>
      </c>
      <c r="E264" s="1">
        <v>464075.78</v>
      </c>
      <c r="F264" s="1">
        <v>466227.62</v>
      </c>
      <c r="G264" s="1">
        <v>694847.31</v>
      </c>
      <c r="H264" s="1">
        <v>686841.61</v>
      </c>
      <c r="I264" s="1">
        <v>719177.84999999986</v>
      </c>
      <c r="J264" s="1">
        <v>781078.71</v>
      </c>
      <c r="K264" s="1">
        <v>624786.80000000016</v>
      </c>
      <c r="L264" s="1">
        <v>573585.5199999999</v>
      </c>
      <c r="M264" s="1">
        <v>568177.75000000012</v>
      </c>
      <c r="N264" s="1">
        <v>489624.33999999997</v>
      </c>
      <c r="O264" s="1">
        <v>466410.33000000007</v>
      </c>
      <c r="P264" s="1">
        <v>463358.30000000005</v>
      </c>
      <c r="Q264" s="1">
        <v>420330.39</v>
      </c>
      <c r="R264" s="1">
        <v>376153.62999999995</v>
      </c>
      <c r="S264" s="1">
        <v>391736.78</v>
      </c>
      <c r="T264" s="1">
        <v>353972.95</v>
      </c>
      <c r="U264" s="1">
        <v>343843.34</v>
      </c>
      <c r="V264" s="1">
        <v>398138.84</v>
      </c>
      <c r="W264" s="1">
        <v>437798.51</v>
      </c>
      <c r="X264" s="1">
        <v>466622.34000000008</v>
      </c>
      <c r="Y264" s="1">
        <v>459041.36</v>
      </c>
      <c r="Z264" t="s">
        <v>537</v>
      </c>
      <c r="AC264" t="str">
        <f>VLOOKUP(A264,'Administrative Fees'!A:B,2,FALSE)</f>
        <v>MIAMI SHORES VLG - MIAMI-DADE CO.</v>
      </c>
    </row>
    <row r="265" spans="1:29" x14ac:dyDescent="0.55000000000000004">
      <c r="A265" t="str">
        <f>VLOOKUP(B265,[1]jurisdictions!$E$1:$F$65536,2,FALSE)</f>
        <v>DS530020</v>
      </c>
      <c r="B265" t="s">
        <v>257</v>
      </c>
      <c r="C265" s="1">
        <v>727019.20000000007</v>
      </c>
      <c r="D265" s="1">
        <v>716142.4</v>
      </c>
      <c r="E265" s="1">
        <v>712565.42999999993</v>
      </c>
      <c r="F265" s="1">
        <v>685236.99000000011</v>
      </c>
      <c r="G265" s="1">
        <v>710110.79999999993</v>
      </c>
      <c r="H265" s="1">
        <v>693553.26000000013</v>
      </c>
      <c r="I265" s="1">
        <v>723354.63000000024</v>
      </c>
      <c r="J265" s="1">
        <v>895699.5699999996</v>
      </c>
      <c r="K265" s="1">
        <v>770244.20000000019</v>
      </c>
      <c r="L265" s="1">
        <v>726033.42999999982</v>
      </c>
      <c r="M265" s="1">
        <v>673644.12000000023</v>
      </c>
      <c r="N265" s="1">
        <v>663828.69000000006</v>
      </c>
      <c r="O265" s="1">
        <v>600847.45000000007</v>
      </c>
      <c r="P265" s="1">
        <v>597168.31999999995</v>
      </c>
      <c r="Q265" s="1">
        <v>601868.68999999994</v>
      </c>
      <c r="R265" s="1">
        <v>539712.82999999996</v>
      </c>
      <c r="S265" s="1">
        <v>592394.2899999998</v>
      </c>
      <c r="T265" s="1">
        <v>517168.32000000007</v>
      </c>
      <c r="U265" s="1">
        <v>491897.43999999994</v>
      </c>
      <c r="V265" s="1">
        <v>480838.91999999993</v>
      </c>
      <c r="W265" s="1">
        <v>379574.68</v>
      </c>
      <c r="X265" s="1">
        <v>349895.62999999995</v>
      </c>
      <c r="Y265" s="1">
        <v>332657.71000000002</v>
      </c>
      <c r="Z265" t="s">
        <v>537</v>
      </c>
      <c r="AC265" t="str">
        <f>VLOOKUP(A265,'Administrative Fees'!A:B,2,FALSE)</f>
        <v>MIAMI SPRGS - MIAMI-DADE CO.</v>
      </c>
    </row>
    <row r="266" spans="1:29" x14ac:dyDescent="0.55000000000000004">
      <c r="A266" t="str">
        <f>VLOOKUP(B266,[1]jurisdictions!$E$1:$F$65536,2,FALSE)</f>
        <v>DS530021</v>
      </c>
      <c r="B266" t="s">
        <v>258</v>
      </c>
      <c r="C266" s="1">
        <v>261109.56000000006</v>
      </c>
      <c r="D266" s="1">
        <v>249911.00999999998</v>
      </c>
      <c r="E266" s="1">
        <v>244942.91000000006</v>
      </c>
      <c r="F266" s="1">
        <v>229140.79</v>
      </c>
      <c r="G266" s="1">
        <v>243823.06999999998</v>
      </c>
      <c r="H266" s="1">
        <v>257200.02</v>
      </c>
      <c r="I266" s="1">
        <v>290727.82999999996</v>
      </c>
      <c r="J266" s="1">
        <v>348443.37</v>
      </c>
      <c r="K266" s="1">
        <v>317111.07999999996</v>
      </c>
      <c r="L266" s="1">
        <v>292823.95000000007</v>
      </c>
      <c r="M266" s="1">
        <v>299982.37999999989</v>
      </c>
      <c r="N266" s="1">
        <v>289988.53000000003</v>
      </c>
      <c r="O266" s="1">
        <v>248299.46000000002</v>
      </c>
      <c r="P266" s="1">
        <v>240849.15</v>
      </c>
      <c r="Q266" s="1">
        <v>229406.78000000003</v>
      </c>
      <c r="R266" s="1">
        <v>208479.13</v>
      </c>
      <c r="S266" s="1">
        <v>212045.11</v>
      </c>
      <c r="T266" s="1">
        <v>197931.62999999995</v>
      </c>
      <c r="U266" s="1">
        <v>185680.59999999998</v>
      </c>
      <c r="V266" s="1">
        <v>182140.99000000002</v>
      </c>
      <c r="W266" s="1">
        <v>185753.06</v>
      </c>
      <c r="X266" s="1">
        <v>174955.44</v>
      </c>
      <c r="Y266" s="1">
        <v>152880.85</v>
      </c>
      <c r="Z266" t="s">
        <v>537</v>
      </c>
      <c r="AC266" t="str">
        <f>VLOOKUP(A266,'Administrative Fees'!A:B,2,FALSE)</f>
        <v>NORTH BAY VLG - MIAMI-DADE CO.</v>
      </c>
    </row>
    <row r="267" spans="1:29" x14ac:dyDescent="0.55000000000000004">
      <c r="A267" t="str">
        <f>VLOOKUP(B267,[1]jurisdictions!$E$1:$F$65536,2,FALSE)</f>
        <v>DS530022</v>
      </c>
      <c r="B267" t="s">
        <v>259</v>
      </c>
      <c r="C267" s="1">
        <v>1922072.8299999998</v>
      </c>
      <c r="D267" s="1">
        <v>1801840.1199999999</v>
      </c>
      <c r="E267" s="1">
        <v>1707173.5</v>
      </c>
      <c r="F267" s="1">
        <v>1883446.0699999991</v>
      </c>
      <c r="G267" s="1">
        <v>2119097.0699999994</v>
      </c>
      <c r="H267" s="1">
        <v>2131046.0399999996</v>
      </c>
      <c r="I267" s="1">
        <v>2120922.4200000009</v>
      </c>
      <c r="J267" s="1">
        <v>2446494.1300000004</v>
      </c>
      <c r="K267" s="1">
        <v>2105793.5099999993</v>
      </c>
      <c r="L267" s="1">
        <v>1971103.1600000001</v>
      </c>
      <c r="M267" s="1">
        <v>1833791.8399999994</v>
      </c>
      <c r="N267" s="1">
        <v>1573987.5100000002</v>
      </c>
      <c r="O267" s="1">
        <v>1414498.3599999999</v>
      </c>
      <c r="P267" s="1">
        <v>1419939.9800000002</v>
      </c>
      <c r="Q267" s="1">
        <v>1331015</v>
      </c>
      <c r="R267" s="1">
        <v>1216480.73</v>
      </c>
      <c r="S267" s="1">
        <v>1211918.72</v>
      </c>
      <c r="T267" s="1">
        <v>1094952.54</v>
      </c>
      <c r="U267" s="1">
        <v>1033474.98</v>
      </c>
      <c r="V267" s="1">
        <v>1053960.1299999999</v>
      </c>
      <c r="W267" s="1">
        <v>1096071.6300000001</v>
      </c>
      <c r="X267" s="1">
        <v>1113586.57</v>
      </c>
      <c r="Y267" s="1">
        <v>1083285.97</v>
      </c>
      <c r="Z267" t="s">
        <v>537</v>
      </c>
      <c r="AC267" t="str">
        <f>VLOOKUP(A267,'Administrative Fees'!A:B,2,FALSE)</f>
        <v>NORTH MIAMI - MIAMI-DADE CO.</v>
      </c>
    </row>
    <row r="268" spans="1:29" x14ac:dyDescent="0.55000000000000004">
      <c r="A268" t="str">
        <f>VLOOKUP(B268,[1]jurisdictions!$E$1:$F$65536,2,FALSE)</f>
        <v>DS530023</v>
      </c>
      <c r="B268" t="s">
        <v>260</v>
      </c>
      <c r="C268" s="1">
        <v>1731860.02</v>
      </c>
      <c r="D268" s="1">
        <v>1803939.7800000005</v>
      </c>
      <c r="E268" s="1">
        <v>1988129.4600000004</v>
      </c>
      <c r="F268" s="1">
        <v>1838586.1900000002</v>
      </c>
      <c r="G268" s="1">
        <v>2156509.370000001</v>
      </c>
      <c r="H268" s="1">
        <v>2468540.2100000009</v>
      </c>
      <c r="I268" s="1">
        <v>2407920.379999999</v>
      </c>
      <c r="J268" s="1">
        <v>2536974.0699999998</v>
      </c>
      <c r="K268" s="1">
        <v>2126805.2499999995</v>
      </c>
      <c r="L268" s="1">
        <v>2319976.8199999994</v>
      </c>
      <c r="M268" s="1">
        <v>2113288.2599999993</v>
      </c>
      <c r="N268" s="1">
        <v>2018931.99</v>
      </c>
      <c r="O268" s="1">
        <v>1838190.3499999996</v>
      </c>
      <c r="P268" s="1">
        <v>1807894.96</v>
      </c>
      <c r="Q268" s="1">
        <v>1825470.7000000002</v>
      </c>
      <c r="R268" s="1">
        <v>1756561.9600000002</v>
      </c>
      <c r="S268" s="1">
        <v>1698813.92</v>
      </c>
      <c r="T268" s="1">
        <v>1661384.96</v>
      </c>
      <c r="U268" s="1">
        <v>1688631.7</v>
      </c>
      <c r="V268" s="1">
        <v>1692095.5700000003</v>
      </c>
      <c r="W268" s="1">
        <v>1581930.5699999998</v>
      </c>
      <c r="X268" s="1">
        <v>1887748.2</v>
      </c>
      <c r="Y268" s="1">
        <v>1958484.6100000006</v>
      </c>
      <c r="Z268" t="s">
        <v>537</v>
      </c>
      <c r="AC268" t="str">
        <f>VLOOKUP(A268,'Administrative Fees'!A:B,2,FALSE)</f>
        <v>NORTH MIAMI BCH - MIAMI-DADE CO.</v>
      </c>
    </row>
    <row r="269" spans="1:29" x14ac:dyDescent="0.55000000000000004">
      <c r="A269" t="str">
        <f>VLOOKUP(B269,[1]jurisdictions!$E$1:$F$65536,2,FALSE)</f>
        <v>DS530024</v>
      </c>
      <c r="B269" t="s">
        <v>261</v>
      </c>
      <c r="C269" s="1">
        <v>586435.19000000029</v>
      </c>
      <c r="D269" s="1">
        <v>724265.81</v>
      </c>
      <c r="E269" s="1">
        <v>756526.24999999988</v>
      </c>
      <c r="F269" s="1">
        <v>692086.67000000016</v>
      </c>
      <c r="G269" s="1">
        <v>662553.53999999969</v>
      </c>
      <c r="H269" s="1">
        <v>652530.48999999976</v>
      </c>
      <c r="I269" s="1">
        <v>637712.13000000012</v>
      </c>
      <c r="J269" s="1">
        <v>717858.47999999986</v>
      </c>
      <c r="K269" s="1">
        <v>654140.86999999988</v>
      </c>
      <c r="L269" s="1">
        <v>611699.76000000036</v>
      </c>
      <c r="M269" s="1">
        <v>559299.22000000009</v>
      </c>
      <c r="N269" s="1">
        <v>526126.96000000008</v>
      </c>
      <c r="O269" s="1">
        <v>469614.08000000007</v>
      </c>
      <c r="P269" s="1">
        <v>450383.93000000005</v>
      </c>
      <c r="Q269" s="1">
        <v>417951.39</v>
      </c>
      <c r="R269" s="1">
        <v>409058.04000000004</v>
      </c>
      <c r="S269" s="1">
        <v>426276.92000000004</v>
      </c>
      <c r="T269" s="1">
        <v>399445.79000000004</v>
      </c>
      <c r="U269" s="1">
        <v>445898.18000000005</v>
      </c>
      <c r="V269" s="1">
        <v>496189.5</v>
      </c>
      <c r="W269" s="1">
        <v>520615.7300000001</v>
      </c>
      <c r="X269" s="1">
        <v>577225.83000000007</v>
      </c>
      <c r="Y269" s="1">
        <v>581216.5</v>
      </c>
      <c r="Z269" t="s">
        <v>537</v>
      </c>
      <c r="AC269" t="str">
        <f>VLOOKUP(A269,'Administrative Fees'!A:B,2,FALSE)</f>
        <v>OPA LOCKA - MIAMI-DADE CO.</v>
      </c>
    </row>
    <row r="270" spans="1:29" x14ac:dyDescent="0.55000000000000004">
      <c r="A270" t="str">
        <f>VLOOKUP(B270,[1]jurisdictions!$E$1:$F$65536,2,FALSE)</f>
        <v>DS530025</v>
      </c>
      <c r="B270" t="s">
        <v>262</v>
      </c>
      <c r="C270" s="1">
        <v>652155.31000000006</v>
      </c>
      <c r="D270" s="1">
        <v>797254.86</v>
      </c>
      <c r="E270" s="1">
        <v>654356.43000000017</v>
      </c>
      <c r="F270" s="1">
        <v>762178.54</v>
      </c>
      <c r="G270" s="1">
        <v>864927.38999999978</v>
      </c>
      <c r="H270" s="1">
        <v>889741.1399999999</v>
      </c>
      <c r="I270" s="1">
        <v>1002812.0899999999</v>
      </c>
      <c r="J270" s="1">
        <v>1331456.5399999998</v>
      </c>
      <c r="K270" s="1">
        <v>1197369.0500000003</v>
      </c>
      <c r="L270" s="1">
        <v>1146763.51</v>
      </c>
      <c r="M270" s="1">
        <v>1108040.0499999998</v>
      </c>
      <c r="N270" s="1">
        <v>1083875.9399999997</v>
      </c>
      <c r="O270" s="1">
        <v>1019128.65</v>
      </c>
      <c r="P270" s="1">
        <v>977013.19000000018</v>
      </c>
      <c r="Q270" s="1">
        <v>885498.71</v>
      </c>
      <c r="R270" s="1">
        <v>776393.44</v>
      </c>
      <c r="S270" s="1">
        <v>869223.36999999988</v>
      </c>
      <c r="T270" s="1">
        <v>816944.65999999992</v>
      </c>
      <c r="U270" s="1">
        <v>781556.91999999993</v>
      </c>
      <c r="V270" s="1">
        <v>835155.04</v>
      </c>
      <c r="W270" s="1">
        <v>929032.84</v>
      </c>
      <c r="X270" s="1">
        <v>967433.72999999975</v>
      </c>
      <c r="Y270" s="1">
        <v>981686.5</v>
      </c>
      <c r="Z270" t="s">
        <v>537</v>
      </c>
      <c r="AC270" t="str">
        <f>VLOOKUP(A270,'Administrative Fees'!A:B,2,FALSE)</f>
        <v>PINECREST - MIAMI-DADE CO.</v>
      </c>
    </row>
    <row r="271" spans="1:29" x14ac:dyDescent="0.55000000000000004">
      <c r="A271" t="str">
        <f>VLOOKUP(B271,[1]jurisdictions!$E$1:$F$65536,2,FALSE)</f>
        <v>DS530026</v>
      </c>
      <c r="B271" t="s">
        <v>263</v>
      </c>
      <c r="C271" s="1">
        <v>698679.6799999997</v>
      </c>
      <c r="D271" s="1">
        <v>662585.05999999982</v>
      </c>
      <c r="E271" s="1">
        <v>635440.16</v>
      </c>
      <c r="F271" s="1">
        <v>605400.66</v>
      </c>
      <c r="G271" s="1">
        <v>657801.37999999989</v>
      </c>
      <c r="H271" s="1">
        <v>691797.54999999993</v>
      </c>
      <c r="I271" s="1">
        <v>715109.42999999982</v>
      </c>
      <c r="J271" s="1">
        <v>884803.85</v>
      </c>
      <c r="K271" s="1">
        <v>751849.49999999977</v>
      </c>
      <c r="L271" s="1">
        <v>701152.67999999982</v>
      </c>
      <c r="M271" s="1">
        <v>656297.76999999979</v>
      </c>
      <c r="N271" s="1">
        <v>595018.5</v>
      </c>
      <c r="O271" s="1">
        <v>555961.98999999987</v>
      </c>
      <c r="P271" s="1">
        <v>543152.24</v>
      </c>
      <c r="Q271" s="1">
        <v>484835.04000000004</v>
      </c>
      <c r="R271" s="1">
        <v>425733.37000000011</v>
      </c>
      <c r="S271" s="1">
        <v>473000.81999999989</v>
      </c>
      <c r="T271" s="1">
        <v>453205.15</v>
      </c>
      <c r="U271" s="1">
        <v>416542.68999999994</v>
      </c>
      <c r="V271" s="1">
        <v>395366.12</v>
      </c>
      <c r="W271" s="1">
        <v>411058.77999999997</v>
      </c>
      <c r="X271" s="1">
        <v>389080.85000000009</v>
      </c>
      <c r="Y271" s="1">
        <v>361491.22</v>
      </c>
      <c r="Z271" t="s">
        <v>537</v>
      </c>
      <c r="AC271" t="str">
        <f>VLOOKUP(A271,'Administrative Fees'!A:B,2,FALSE)</f>
        <v>SOUTH MIAMI - MIAMI-DADE CO.</v>
      </c>
    </row>
    <row r="272" spans="1:29" x14ac:dyDescent="0.55000000000000004">
      <c r="A272" t="str">
        <f>VLOOKUP(B272,[1]jurisdictions!$E$1:$F$65536,2,FALSE)</f>
        <v>DS530027</v>
      </c>
      <c r="B272" t="s">
        <v>264</v>
      </c>
      <c r="C272" s="1">
        <v>639854.40000000014</v>
      </c>
      <c r="D272" s="1">
        <v>705038.05999999982</v>
      </c>
      <c r="E272" s="1">
        <v>763640.37</v>
      </c>
      <c r="F272" s="1">
        <v>699106.86</v>
      </c>
      <c r="G272" s="1">
        <v>832166.07</v>
      </c>
      <c r="H272" s="1">
        <v>878832.12</v>
      </c>
      <c r="I272" s="1">
        <v>1065685.1599999997</v>
      </c>
      <c r="J272" s="1">
        <v>1088693.9099999999</v>
      </c>
      <c r="K272" s="1">
        <v>1117224.81</v>
      </c>
      <c r="L272" s="1">
        <v>1145587.2700000003</v>
      </c>
      <c r="M272" s="1">
        <v>1124667.3800000001</v>
      </c>
      <c r="N272" s="1">
        <v>1003168.35</v>
      </c>
      <c r="O272" s="1">
        <v>1031506.9100000003</v>
      </c>
      <c r="P272" s="1">
        <v>994395.92999999993</v>
      </c>
      <c r="Q272" s="1">
        <v>946064.90000000014</v>
      </c>
      <c r="R272" s="1">
        <v>872880.8899999999</v>
      </c>
      <c r="S272" s="1">
        <v>856896.4</v>
      </c>
      <c r="T272" s="1">
        <v>807713.87000000011</v>
      </c>
      <c r="U272" s="1">
        <v>760878.78</v>
      </c>
      <c r="V272" s="1">
        <v>738164.30999999982</v>
      </c>
      <c r="W272" s="1">
        <v>780760.91000000015</v>
      </c>
      <c r="X272" s="1">
        <v>797041.94</v>
      </c>
      <c r="Y272" s="1">
        <v>833232.76000000013</v>
      </c>
      <c r="Z272" t="s">
        <v>537</v>
      </c>
      <c r="AC272" t="str">
        <f>VLOOKUP(A272,'Administrative Fees'!A:B,2,FALSE)</f>
        <v>SUNNY ISLES BCH - MIAMI-DADE CO.</v>
      </c>
    </row>
    <row r="273" spans="1:29" x14ac:dyDescent="0.55000000000000004">
      <c r="A273" t="str">
        <f>VLOOKUP(B273,[1]jurisdictions!$E$1:$F$65536,2,FALSE)</f>
        <v>DS530028</v>
      </c>
      <c r="B273" t="s">
        <v>265</v>
      </c>
      <c r="C273" s="1">
        <v>256152.29</v>
      </c>
      <c r="D273" s="1">
        <v>265891.32000000007</v>
      </c>
      <c r="E273" s="1">
        <v>274355.87999999995</v>
      </c>
      <c r="F273" s="1">
        <v>252939.00000000003</v>
      </c>
      <c r="G273" s="1">
        <v>283046.25</v>
      </c>
      <c r="H273" s="1">
        <v>296681.00000000006</v>
      </c>
      <c r="I273" s="1">
        <v>308345.63000000012</v>
      </c>
      <c r="J273" s="1">
        <v>386718.0799999999</v>
      </c>
      <c r="K273" s="1">
        <v>343296.01999999996</v>
      </c>
      <c r="L273" s="1">
        <v>328411.88000000012</v>
      </c>
      <c r="M273" s="1">
        <v>327498.37</v>
      </c>
      <c r="N273" s="1">
        <v>303698.90000000002</v>
      </c>
      <c r="O273" s="1">
        <v>281124.89</v>
      </c>
      <c r="P273" s="1">
        <v>273209.7</v>
      </c>
      <c r="Q273" s="1">
        <v>240808.94</v>
      </c>
      <c r="R273" s="1">
        <v>217679.01000000004</v>
      </c>
      <c r="S273" s="1">
        <v>235184.47999999998</v>
      </c>
      <c r="T273" s="1">
        <v>214612.48000000004</v>
      </c>
      <c r="U273" s="1">
        <v>200800.67000000004</v>
      </c>
      <c r="V273" s="1">
        <v>191010.50000000003</v>
      </c>
      <c r="W273" s="1">
        <v>195718.36000000002</v>
      </c>
      <c r="X273" s="1">
        <v>196918.11000000004</v>
      </c>
      <c r="Y273" s="1">
        <v>189886.46000000005</v>
      </c>
      <c r="Z273" t="s">
        <v>537</v>
      </c>
      <c r="AC273" t="str">
        <f>VLOOKUP(A273,'Administrative Fees'!A:B,2,FALSE)</f>
        <v>SURFSIDE - MIAMI-DADE CO.</v>
      </c>
    </row>
    <row r="274" spans="1:29" x14ac:dyDescent="0.55000000000000004">
      <c r="A274" t="str">
        <f>VLOOKUP(B274,[1]jurisdictions!$E$1:$F$65536,2,FALSE)</f>
        <v>DS530029</v>
      </c>
      <c r="B274" t="s">
        <v>266</v>
      </c>
      <c r="C274" s="1">
        <v>364551.31000000006</v>
      </c>
      <c r="D274" s="1">
        <v>365078.85000000009</v>
      </c>
      <c r="E274" s="1">
        <v>362757.91</v>
      </c>
      <c r="F274" s="1">
        <v>344180.50000000012</v>
      </c>
      <c r="G274" s="1">
        <v>394016.63000000006</v>
      </c>
      <c r="H274" s="1">
        <v>345956.35</v>
      </c>
      <c r="I274" s="1">
        <v>425398.92</v>
      </c>
      <c r="J274" s="1">
        <v>558069.4600000002</v>
      </c>
      <c r="K274" s="1">
        <v>474121.87999999989</v>
      </c>
      <c r="L274" s="1">
        <v>452806.12999999995</v>
      </c>
      <c r="M274" s="1">
        <v>469120.5500000001</v>
      </c>
      <c r="N274" s="1">
        <v>373986.09</v>
      </c>
      <c r="O274" s="1">
        <v>357696.62</v>
      </c>
      <c r="P274" s="1">
        <v>364141.75999999995</v>
      </c>
      <c r="Q274" s="1">
        <v>321016.05</v>
      </c>
      <c r="R274" s="1">
        <v>315050.68</v>
      </c>
      <c r="S274" s="1">
        <v>305685.26</v>
      </c>
      <c r="T274" s="1">
        <v>367926.05</v>
      </c>
      <c r="U274" s="1">
        <v>343539.1700000001</v>
      </c>
      <c r="V274" s="1">
        <v>345019.04999999993</v>
      </c>
      <c r="W274" s="1">
        <v>356088.32000000001</v>
      </c>
      <c r="X274" s="1">
        <v>345627.3</v>
      </c>
      <c r="Y274" s="1">
        <v>357041.50999999995</v>
      </c>
      <c r="Z274" t="s">
        <v>537</v>
      </c>
      <c r="AC274" t="str">
        <f>VLOOKUP(A274,'Administrative Fees'!A:B,2,FALSE)</f>
        <v>SWEETWATER - MIAMI-DADE CO.</v>
      </c>
    </row>
    <row r="275" spans="1:29" x14ac:dyDescent="0.55000000000000004">
      <c r="A275" t="str">
        <f>VLOOKUP(B275,[1]jurisdictions!$E$1:$F$65536,2,FALSE)</f>
        <v>DS530030</v>
      </c>
      <c r="B275" t="s">
        <v>267</v>
      </c>
      <c r="C275" s="1">
        <v>116171.97000000002</v>
      </c>
      <c r="D275" s="1">
        <v>122411.88999999998</v>
      </c>
      <c r="E275" s="1">
        <v>107525.53</v>
      </c>
      <c r="F275" s="1">
        <v>106123.7</v>
      </c>
      <c r="G275" s="1">
        <v>115210.77000000002</v>
      </c>
      <c r="H275" s="1">
        <v>119618.31999999998</v>
      </c>
      <c r="I275" s="1">
        <v>117835.20999999999</v>
      </c>
      <c r="J275" s="1">
        <v>146149.99</v>
      </c>
      <c r="K275" s="1">
        <v>133487.23000000004</v>
      </c>
      <c r="L275" s="1">
        <v>124649.63999999996</v>
      </c>
      <c r="M275" s="1">
        <v>120864.45</v>
      </c>
      <c r="N275" s="1">
        <v>109083.91</v>
      </c>
      <c r="O275" s="1">
        <v>97579.380000000019</v>
      </c>
      <c r="P275" s="1">
        <v>92944.420000000013</v>
      </c>
      <c r="Q275" s="1">
        <v>82093.09</v>
      </c>
      <c r="R275" s="1">
        <v>73836.670000000013</v>
      </c>
      <c r="S275" s="1">
        <v>76223.640000000014</v>
      </c>
      <c r="T275" s="1">
        <v>70081.87</v>
      </c>
      <c r="U275" s="1">
        <v>60481.590000000011</v>
      </c>
      <c r="V275" s="1">
        <v>54771.619999999995</v>
      </c>
      <c r="W275" s="1">
        <v>53645.7</v>
      </c>
      <c r="X275" s="1">
        <v>54209.740000000005</v>
      </c>
      <c r="Y275" s="1">
        <v>53165.479999999996</v>
      </c>
      <c r="Z275" t="s">
        <v>537</v>
      </c>
      <c r="AC275" t="str">
        <f>VLOOKUP(A275,'Administrative Fees'!A:B,2,FALSE)</f>
        <v>VIRGINIA GARDENS - MIAMI-DADE CO.</v>
      </c>
    </row>
    <row r="276" spans="1:29" x14ac:dyDescent="0.55000000000000004">
      <c r="A276" t="str">
        <f>VLOOKUP(B276,[1]jurisdictions!$E$1:$F$65536,2,FALSE)</f>
        <v>DS530031</v>
      </c>
      <c r="B276" t="s">
        <v>268</v>
      </c>
      <c r="C276" s="1">
        <v>194837.45</v>
      </c>
      <c r="D276" s="1">
        <v>188718.49000000002</v>
      </c>
      <c r="E276" s="1">
        <v>191016.09000000008</v>
      </c>
      <c r="F276" s="1">
        <v>209070.99999999997</v>
      </c>
      <c r="G276" s="1">
        <v>228403.69999999995</v>
      </c>
      <c r="H276" s="1">
        <v>248925.91</v>
      </c>
      <c r="I276" s="1">
        <v>268687.95999999996</v>
      </c>
      <c r="J276" s="1">
        <v>299144.28999999986</v>
      </c>
      <c r="K276" s="1">
        <v>267535.17999999993</v>
      </c>
      <c r="L276" s="1">
        <v>244347.49</v>
      </c>
      <c r="M276" s="1">
        <v>272054.55000000005</v>
      </c>
      <c r="N276" s="1">
        <v>258441.31000000003</v>
      </c>
      <c r="O276" s="1">
        <v>249851.57</v>
      </c>
      <c r="P276" s="1">
        <v>239311.79</v>
      </c>
      <c r="Q276" s="1">
        <v>224480.76</v>
      </c>
      <c r="R276" s="1">
        <v>204381.26</v>
      </c>
      <c r="S276" s="1">
        <v>195436.19999999998</v>
      </c>
      <c r="T276" s="1">
        <v>176928.27000000005</v>
      </c>
      <c r="U276" s="1">
        <v>162818.15000000002</v>
      </c>
      <c r="V276" s="1">
        <v>147659.61000000002</v>
      </c>
      <c r="W276" s="1">
        <v>161206.33999999997</v>
      </c>
      <c r="X276" s="1">
        <v>142043.67000000001</v>
      </c>
      <c r="Y276" s="1">
        <v>133649.85</v>
      </c>
      <c r="Z276" t="s">
        <v>537</v>
      </c>
      <c r="AC276" t="str">
        <f>VLOOKUP(A276,'Administrative Fees'!A:B,2,FALSE)</f>
        <v>WEST MIAMI - MIAMI-DADE CO.</v>
      </c>
    </row>
    <row r="277" spans="1:29" x14ac:dyDescent="0.55000000000000004">
      <c r="A277" t="str">
        <f>VLOOKUP(B277,[1]jurisdictions!$E$1:$F$65536,2,FALSE)</f>
        <v>DS530032</v>
      </c>
      <c r="B277" t="s">
        <v>478</v>
      </c>
      <c r="C277" s="1"/>
      <c r="D277" s="1"/>
      <c r="E277" s="1">
        <v>487822.44</v>
      </c>
      <c r="F277" s="1">
        <v>2430260.7999999998</v>
      </c>
      <c r="G277" s="1">
        <v>3510281.5100000002</v>
      </c>
      <c r="H277" s="1">
        <v>3987355.4699999983</v>
      </c>
      <c r="I277" s="1">
        <v>4111035.6899999995</v>
      </c>
      <c r="J277" s="1">
        <v>4660081.7800000021</v>
      </c>
      <c r="K277" s="1">
        <v>5205170.4500000011</v>
      </c>
      <c r="L277" s="1">
        <v>4919318.0199999986</v>
      </c>
      <c r="M277" s="1">
        <v>5082447.0600000005</v>
      </c>
      <c r="N277" s="1">
        <v>4987108.3599999994</v>
      </c>
      <c r="O277" s="1">
        <v>5535812.5499999998</v>
      </c>
      <c r="P277" s="1">
        <v>4810453.46</v>
      </c>
      <c r="Q277" s="1">
        <v>4334790.76</v>
      </c>
      <c r="R277" s="1">
        <v>3932902.91</v>
      </c>
      <c r="S277" s="1">
        <v>4172282.5599999996</v>
      </c>
      <c r="T277" s="1">
        <v>3654725.1999999997</v>
      </c>
      <c r="U277" s="1">
        <v>3464866.31</v>
      </c>
      <c r="V277" s="1">
        <v>3408780.8500000006</v>
      </c>
      <c r="W277" s="1">
        <v>3735248.41</v>
      </c>
      <c r="X277" s="1">
        <v>4115960.7199999997</v>
      </c>
      <c r="Y277" s="1">
        <v>4323941.78</v>
      </c>
      <c r="Z277" t="s">
        <v>537</v>
      </c>
      <c r="AC277" t="str">
        <f>VLOOKUP(A277,'Administrative Fees'!A:B,2,FALSE)</f>
        <v>DORAL - MIAMI-DADE CO.</v>
      </c>
    </row>
    <row r="278" spans="1:29" x14ac:dyDescent="0.55000000000000004">
      <c r="A278" t="str">
        <f>VLOOKUP(B278,[1]jurisdictions!$E$1:$F$65536,2,FALSE)</f>
        <v>DS530033</v>
      </c>
      <c r="B278" t="s">
        <v>479</v>
      </c>
      <c r="C278" s="1"/>
      <c r="D278" s="1"/>
      <c r="E278" s="1">
        <v>78594.250000000015</v>
      </c>
      <c r="F278" s="1">
        <v>986931.73000000021</v>
      </c>
      <c r="G278" s="1">
        <v>1505806.8000000005</v>
      </c>
      <c r="H278" s="1">
        <v>2790819.8199999989</v>
      </c>
      <c r="I278" s="1">
        <v>3804512.7800000007</v>
      </c>
      <c r="J278" s="1">
        <v>4091776.7800000003</v>
      </c>
      <c r="K278" s="1">
        <v>3917530.7699999996</v>
      </c>
      <c r="L278" s="1">
        <v>3723154.78</v>
      </c>
      <c r="M278" s="1">
        <v>3539937.1000000006</v>
      </c>
      <c r="N278" s="1">
        <v>3518498.4900000007</v>
      </c>
      <c r="O278" s="1">
        <v>3546985.24</v>
      </c>
      <c r="P278" s="1">
        <v>3853257.7299999986</v>
      </c>
      <c r="Q278" s="1">
        <v>2454090.9900000002</v>
      </c>
      <c r="R278" s="1">
        <v>2243008.8199999998</v>
      </c>
      <c r="S278" s="1">
        <v>2200893.83</v>
      </c>
      <c r="T278" s="1">
        <v>2132697.5700000003</v>
      </c>
      <c r="U278" s="1">
        <v>2086589.7500000002</v>
      </c>
      <c r="V278" s="1">
        <v>2108625.6</v>
      </c>
      <c r="W278" s="1">
        <v>2111035.08</v>
      </c>
      <c r="X278" s="1">
        <v>2136168.79</v>
      </c>
      <c r="Y278" s="1">
        <v>2046615.9899999998</v>
      </c>
      <c r="Z278" t="s">
        <v>537</v>
      </c>
      <c r="AC278" t="str">
        <f>VLOOKUP(A278,'Administrative Fees'!A:B,2,FALSE)</f>
        <v>MIAMI GARDENS - MIAMI-DADE CO.</v>
      </c>
    </row>
    <row r="279" spans="1:29" x14ac:dyDescent="0.55000000000000004">
      <c r="A279" t="str">
        <f>VLOOKUP(B279,[1]jurisdictions!$E$1:$F$65536,2,FALSE)</f>
        <v>DS530034</v>
      </c>
      <c r="B279" t="s">
        <v>480</v>
      </c>
      <c r="C279" s="1"/>
      <c r="D279" s="1"/>
      <c r="E279" s="1">
        <v>29759.270000000004</v>
      </c>
      <c r="F279" s="1">
        <v>550768.21999999974</v>
      </c>
      <c r="G279" s="1">
        <v>658377.90000000014</v>
      </c>
      <c r="H279" s="1">
        <v>865605.74</v>
      </c>
      <c r="I279" s="1">
        <v>1156954.1800000002</v>
      </c>
      <c r="J279" s="1">
        <v>1269175.22</v>
      </c>
      <c r="K279" s="1">
        <v>1634081.9500000004</v>
      </c>
      <c r="L279" s="1">
        <v>1400180.59</v>
      </c>
      <c r="M279" s="1">
        <v>1375041.03</v>
      </c>
      <c r="N279" s="1">
        <v>1306276.72</v>
      </c>
      <c r="O279" s="1">
        <v>1442172.19</v>
      </c>
      <c r="P279" s="1">
        <v>1353271.1</v>
      </c>
      <c r="Q279" s="1">
        <v>1241118.2799999998</v>
      </c>
      <c r="R279" s="1">
        <v>1276364.77</v>
      </c>
      <c r="S279" s="1">
        <v>1167826.26</v>
      </c>
      <c r="T279" s="1">
        <v>926486.41</v>
      </c>
      <c r="U279" s="1">
        <v>863509.1100000001</v>
      </c>
      <c r="V279" s="1">
        <v>802660.85</v>
      </c>
      <c r="W279" s="1">
        <v>854290.84999999986</v>
      </c>
      <c r="X279" s="1">
        <v>877762.43000000017</v>
      </c>
      <c r="Y279" s="1">
        <v>854307.45</v>
      </c>
      <c r="Z279" t="s">
        <v>537</v>
      </c>
      <c r="AC279" t="str">
        <f>VLOOKUP(A279,'Administrative Fees'!A:B,2,FALSE)</f>
        <v>PALMETTO BAY - MIAMI-DADE CO.</v>
      </c>
    </row>
    <row r="280" spans="1:29" x14ac:dyDescent="0.55000000000000004">
      <c r="A280" t="str">
        <f>VLOOKUP(B280,[1]jurisdictions!$E$1:$F$65536,2,FALSE)</f>
        <v>DS530035</v>
      </c>
      <c r="B280" t="s">
        <v>483</v>
      </c>
      <c r="C280" s="1"/>
      <c r="D280" s="1"/>
      <c r="E280" s="1"/>
      <c r="F280" s="1"/>
      <c r="G280" s="1"/>
      <c r="H280" s="1">
        <v>58963.83</v>
      </c>
      <c r="I280" s="1">
        <v>833337.26000000024</v>
      </c>
      <c r="J280" s="1">
        <v>1070187.4999999995</v>
      </c>
      <c r="K280" s="1">
        <v>1268717.5599999998</v>
      </c>
      <c r="L280" s="1">
        <v>1206285.8400000001</v>
      </c>
      <c r="M280" s="1">
        <v>1322839.6499999997</v>
      </c>
      <c r="N280" s="1">
        <v>1307866.74</v>
      </c>
      <c r="O280" s="1">
        <v>1302404.3</v>
      </c>
      <c r="P280" s="1">
        <v>1280858.3299999996</v>
      </c>
      <c r="Q280" s="1">
        <v>1177145.58</v>
      </c>
      <c r="R280" s="1">
        <v>1115559.8</v>
      </c>
      <c r="S280" s="1">
        <v>1092349.1000000001</v>
      </c>
      <c r="T280" s="1">
        <v>1010921.5900000001</v>
      </c>
      <c r="U280" s="1">
        <v>966123.92000000016</v>
      </c>
      <c r="V280" s="1">
        <v>950316.25</v>
      </c>
      <c r="W280" s="1">
        <v>1004863.7100000001</v>
      </c>
      <c r="X280" s="1">
        <v>1028743.73</v>
      </c>
      <c r="Y280" s="1">
        <v>995239.08</v>
      </c>
      <c r="Z280" t="s">
        <v>537</v>
      </c>
      <c r="AC280" t="str">
        <f>VLOOKUP(A280,'Administrative Fees'!A:B,2,FALSE)</f>
        <v>CUTLER BAY - MIAMI-DADE CO.</v>
      </c>
    </row>
    <row r="281" spans="1:29" x14ac:dyDescent="0.55000000000000004">
      <c r="A281" t="str">
        <f>VLOOKUP(B281,[1]jurisdictions!$E$1:$F$65536,2,FALSE)</f>
        <v>DS531000</v>
      </c>
      <c r="B281" t="s">
        <v>269</v>
      </c>
      <c r="C281" s="1">
        <v>52391916.109999999</v>
      </c>
      <c r="D281" s="1">
        <v>55085019.539999992</v>
      </c>
      <c r="E281" s="1">
        <v>50600771.339999989</v>
      </c>
      <c r="F281" s="1">
        <v>50423760.569999985</v>
      </c>
      <c r="G281" s="1">
        <v>53195601.009999983</v>
      </c>
      <c r="H281" s="1">
        <v>54141037.419999965</v>
      </c>
      <c r="I281" s="1">
        <v>51797087.959999986</v>
      </c>
      <c r="J281" s="1">
        <v>45545591.73999998</v>
      </c>
      <c r="K281" s="1">
        <v>40823660.920000009</v>
      </c>
      <c r="L281" s="1">
        <v>40013275.649999999</v>
      </c>
      <c r="M281" s="1">
        <v>41114922.780000001</v>
      </c>
      <c r="N281" s="1">
        <v>40052710.469999999</v>
      </c>
      <c r="O281" s="1">
        <v>37366191.57</v>
      </c>
      <c r="P281" s="1">
        <v>35033147.640000001</v>
      </c>
      <c r="Q281" s="1">
        <v>31036953.900000006</v>
      </c>
      <c r="R281" s="1">
        <v>30954246.619999994</v>
      </c>
      <c r="S281" s="1">
        <v>30300318.570000004</v>
      </c>
      <c r="T281" s="1">
        <v>25518686.079999998</v>
      </c>
      <c r="U281" s="1">
        <v>25765452.459999993</v>
      </c>
      <c r="V281" s="1">
        <v>25396767.530000001</v>
      </c>
      <c r="W281" s="1">
        <v>26434728.460000001</v>
      </c>
      <c r="X281" s="1">
        <v>27627368.569999993</v>
      </c>
      <c r="Y281" s="1">
        <v>27469783.349999998</v>
      </c>
      <c r="Z281" t="s">
        <v>537</v>
      </c>
      <c r="AC281" t="str">
        <f>VLOOKUP(A281,'Administrative Fees'!A:B,2,FALSE)</f>
        <v>MIAMI-DADE UNINCORP AREA - MIAMI-DADE CO.</v>
      </c>
    </row>
    <row r="282" spans="1:29" x14ac:dyDescent="0.55000000000000004">
      <c r="A282" t="str">
        <f>VLOOKUP(B282,[1]jurisdictions!$E$1:$F$65536,2,FALSE)</f>
        <v>DS540001</v>
      </c>
      <c r="B282" t="s">
        <v>270</v>
      </c>
      <c r="C282" s="1">
        <v>291052.39999999991</v>
      </c>
      <c r="D282" s="1">
        <v>342259.00999999983</v>
      </c>
      <c r="E282" s="1">
        <v>329580.83999999997</v>
      </c>
      <c r="F282" s="1">
        <v>314485.7099999999</v>
      </c>
      <c r="G282" s="1">
        <v>326501.96999999997</v>
      </c>
      <c r="H282" s="1">
        <v>329010.79999999987</v>
      </c>
      <c r="I282" s="1">
        <v>345658.68</v>
      </c>
      <c r="J282" s="1">
        <v>358693.31999999989</v>
      </c>
      <c r="K282" s="1">
        <v>346041.42000000004</v>
      </c>
      <c r="L282" s="1">
        <v>447297.23000000004</v>
      </c>
      <c r="M282" s="1">
        <v>440426.59</v>
      </c>
      <c r="N282" s="1">
        <v>467487.06</v>
      </c>
      <c r="O282" s="1">
        <v>292968.68000000005</v>
      </c>
      <c r="P282" s="1">
        <v>319991.04000000004</v>
      </c>
      <c r="Q282" s="1">
        <v>274582.01</v>
      </c>
      <c r="R282" s="1">
        <v>258935.66000000003</v>
      </c>
      <c r="S282" s="1">
        <v>252791.61</v>
      </c>
      <c r="T282" s="1">
        <v>258030.50000000003</v>
      </c>
      <c r="U282" s="1">
        <v>215152.06</v>
      </c>
      <c r="V282" s="1">
        <v>222690.25</v>
      </c>
      <c r="W282" s="1">
        <v>213810.47</v>
      </c>
      <c r="X282" s="1">
        <v>439501.56000000011</v>
      </c>
      <c r="Y282" s="1">
        <v>393742.48</v>
      </c>
      <c r="Z282" t="s">
        <v>538</v>
      </c>
      <c r="AC282" t="str">
        <f>VLOOKUP(A282,'Administrative Fees'!A:B,2,FALSE)</f>
        <v>ISLAMORADA ISLANDS MONROE CO.</v>
      </c>
    </row>
    <row r="283" spans="1:29" x14ac:dyDescent="0.55000000000000004">
      <c r="A283" t="str">
        <f>VLOOKUP(B283,[1]jurisdictions!$E$1:$F$65536,2,FALSE)</f>
        <v>DS540002</v>
      </c>
      <c r="B283" t="s">
        <v>271</v>
      </c>
      <c r="C283" s="1">
        <v>46165.600000000013</v>
      </c>
      <c r="D283" s="1">
        <v>54531.31</v>
      </c>
      <c r="E283" s="1">
        <v>52692.849999999991</v>
      </c>
      <c r="F283" s="1">
        <v>52464.01999999999</v>
      </c>
      <c r="G283" s="1">
        <v>61045.680000000008</v>
      </c>
      <c r="H283" s="1">
        <v>60350.570000000014</v>
      </c>
      <c r="I283" s="1">
        <v>64168.189999999988</v>
      </c>
      <c r="J283" s="1">
        <v>65488.430000000029</v>
      </c>
      <c r="K283" s="1">
        <v>62476.439999999995</v>
      </c>
      <c r="L283" s="1">
        <v>56927.81</v>
      </c>
      <c r="M283" s="1">
        <v>63461.039999999979</v>
      </c>
      <c r="N283" s="1">
        <v>64768.08</v>
      </c>
      <c r="O283" s="1">
        <v>61179.310000000005</v>
      </c>
      <c r="P283" s="1">
        <v>64116.619999999995</v>
      </c>
      <c r="Q283" s="1">
        <v>65126.540000000008</v>
      </c>
      <c r="R283" s="1">
        <v>65319.709999999992</v>
      </c>
      <c r="S283" s="1">
        <v>58377.91</v>
      </c>
      <c r="T283" s="1">
        <v>63945.29</v>
      </c>
      <c r="U283" s="1">
        <v>69746.900000000009</v>
      </c>
      <c r="V283" s="1">
        <v>60534.360000000008</v>
      </c>
      <c r="W283" s="1">
        <v>69311.910000000018</v>
      </c>
      <c r="X283" s="1">
        <v>77317.910000000018</v>
      </c>
      <c r="Y283" s="1">
        <v>66132.460000000021</v>
      </c>
      <c r="Z283" t="s">
        <v>538</v>
      </c>
      <c r="AC283" t="str">
        <f>VLOOKUP(A283,'Administrative Fees'!A:B,2,FALSE)</f>
        <v>KEY COLONY BCH - MONROE CO.</v>
      </c>
    </row>
    <row r="284" spans="1:29" x14ac:dyDescent="0.55000000000000004">
      <c r="A284" t="str">
        <f>VLOOKUP(B284,[1]jurisdictions!$E$1:$F$65536,2,FALSE)</f>
        <v>DS540003</v>
      </c>
      <c r="B284" t="s">
        <v>272</v>
      </c>
      <c r="C284" s="1">
        <v>421726.81000000006</v>
      </c>
      <c r="D284" s="1">
        <v>486184.14</v>
      </c>
      <c r="E284" s="1">
        <v>431532.24000000011</v>
      </c>
      <c r="F284" s="1">
        <v>1047500.9300000002</v>
      </c>
      <c r="G284" s="1">
        <v>1646398.34</v>
      </c>
      <c r="H284" s="1">
        <v>1608625.9099999995</v>
      </c>
      <c r="I284" s="1">
        <v>1646003.6800000002</v>
      </c>
      <c r="J284" s="1">
        <v>1858475.4899999995</v>
      </c>
      <c r="K284" s="1">
        <v>1730471.94</v>
      </c>
      <c r="L284" s="1">
        <v>1618273.9199999995</v>
      </c>
      <c r="M284" s="1">
        <v>1613071.18</v>
      </c>
      <c r="N284" s="1">
        <v>1605216.4500000002</v>
      </c>
      <c r="O284" s="1">
        <v>1478339.3499999996</v>
      </c>
      <c r="P284" s="1">
        <v>1465475.2099999997</v>
      </c>
      <c r="Q284" s="1">
        <v>1389109.6799999997</v>
      </c>
      <c r="R284" s="1">
        <v>1275191.0099999998</v>
      </c>
      <c r="S284" s="1">
        <v>1296767.8700000003</v>
      </c>
      <c r="T284" s="1">
        <v>1269306.81</v>
      </c>
      <c r="U284" s="1">
        <v>1236435.5799999998</v>
      </c>
      <c r="V284" s="1">
        <v>1208182.7300000002</v>
      </c>
      <c r="W284" s="1">
        <v>1225221.58</v>
      </c>
      <c r="X284" s="1">
        <v>1519321.6399999997</v>
      </c>
      <c r="Y284" s="1">
        <v>1303591.5999999996</v>
      </c>
      <c r="Z284" t="s">
        <v>538</v>
      </c>
      <c r="AC284" t="str">
        <f>VLOOKUP(A284,'Administrative Fees'!A:B,2,FALSE)</f>
        <v>KEY WEST - MONROE CO.</v>
      </c>
    </row>
    <row r="285" spans="1:29" x14ac:dyDescent="0.55000000000000004">
      <c r="A285" t="str">
        <f>VLOOKUP(B285,[1]jurisdictions!$E$1:$F$65536,2,FALSE)</f>
        <v>DS540004</v>
      </c>
      <c r="B285" t="s">
        <v>273</v>
      </c>
      <c r="C285" s="1">
        <v>0</v>
      </c>
      <c r="D285" s="1"/>
      <c r="E285" s="1"/>
      <c r="F285" s="1"/>
      <c r="G285" s="1"/>
      <c r="H285" s="1"/>
      <c r="I285" s="1"/>
      <c r="J285" s="1"/>
      <c r="K285" s="1"/>
      <c r="L285" s="1">
        <v>0</v>
      </c>
      <c r="M285" s="1">
        <v>0</v>
      </c>
      <c r="N285" s="1">
        <v>0</v>
      </c>
      <c r="O285" s="1">
        <v>0</v>
      </c>
      <c r="P285" s="1">
        <v>0</v>
      </c>
      <c r="Q285" s="1" t="e">
        <v>#N/A</v>
      </c>
      <c r="R285" s="1" t="e">
        <v>#N/A</v>
      </c>
      <c r="S285" s="1">
        <v>0</v>
      </c>
      <c r="T285" s="1">
        <v>0</v>
      </c>
      <c r="U285" s="1">
        <v>0</v>
      </c>
      <c r="V285" s="1">
        <v>0</v>
      </c>
      <c r="W285" s="1">
        <v>0</v>
      </c>
      <c r="X285" s="1">
        <v>0</v>
      </c>
      <c r="Y285" s="1">
        <v>0</v>
      </c>
      <c r="Z285" t="s">
        <v>538</v>
      </c>
      <c r="AC285" t="str">
        <f>VLOOKUP(A285,'Administrative Fees'!A:B,2,FALSE)</f>
        <v>LAYTON - MONROE CO.</v>
      </c>
    </row>
    <row r="286" spans="1:29" x14ac:dyDescent="0.55000000000000004">
      <c r="A286" t="str">
        <f>VLOOKUP(B286,[1]jurisdictions!$E$1:$F$65536,2,FALSE)</f>
        <v>DS540005</v>
      </c>
      <c r="B286" t="s">
        <v>274</v>
      </c>
      <c r="C286" s="1">
        <v>422820.23</v>
      </c>
      <c r="D286" s="1">
        <v>590343.08999999985</v>
      </c>
      <c r="E286" s="1">
        <v>571091.08999999973</v>
      </c>
      <c r="F286" s="1">
        <v>567467.15999999992</v>
      </c>
      <c r="G286" s="1">
        <v>682900.87999999977</v>
      </c>
      <c r="H286" s="1">
        <v>640804.06999999972</v>
      </c>
      <c r="I286" s="1">
        <v>626137.08999999985</v>
      </c>
      <c r="J286" s="1">
        <v>645090.80000000005</v>
      </c>
      <c r="K286" s="1">
        <v>593278.87000000011</v>
      </c>
      <c r="L286" s="1">
        <v>561484.31999999995</v>
      </c>
      <c r="M286" s="1">
        <v>574737.43999999983</v>
      </c>
      <c r="N286" s="1">
        <v>556576.5199999999</v>
      </c>
      <c r="O286" s="1">
        <v>510882.61</v>
      </c>
      <c r="P286" s="1">
        <v>573794.10999999987</v>
      </c>
      <c r="Q286" s="1">
        <v>531830.58000000007</v>
      </c>
      <c r="R286" s="1">
        <v>512555.27000000014</v>
      </c>
      <c r="S286" s="1">
        <v>504865.91000000003</v>
      </c>
      <c r="T286" s="1">
        <v>475831.20999999996</v>
      </c>
      <c r="U286" s="1">
        <v>490796.68999999989</v>
      </c>
      <c r="V286" s="1">
        <v>518027.2699999999</v>
      </c>
      <c r="W286" s="1">
        <v>512730.8600000001</v>
      </c>
      <c r="X286" s="1">
        <v>603197.68999999994</v>
      </c>
      <c r="Y286" s="1">
        <v>509155.70999999996</v>
      </c>
      <c r="Z286" t="s">
        <v>538</v>
      </c>
      <c r="AC286" t="str">
        <f>VLOOKUP(A286,'Administrative Fees'!A:B,2,FALSE)</f>
        <v>MARATHON - MONROE CO.</v>
      </c>
    </row>
    <row r="287" spans="1:29" x14ac:dyDescent="0.55000000000000004">
      <c r="A287" t="str">
        <f>VLOOKUP(B287,[1]jurisdictions!$E$1:$F$65536,2,FALSE)</f>
        <v>DS541000</v>
      </c>
      <c r="B287" t="s">
        <v>275</v>
      </c>
      <c r="C287" s="1">
        <v>729589.57999999984</v>
      </c>
      <c r="D287" s="1">
        <v>758932.92999999959</v>
      </c>
      <c r="E287" s="1">
        <v>623393.9600000002</v>
      </c>
      <c r="F287" s="1">
        <v>638146.69000000006</v>
      </c>
      <c r="G287" s="1">
        <v>659137.04</v>
      </c>
      <c r="H287" s="1">
        <v>735284.79999999993</v>
      </c>
      <c r="I287" s="1">
        <v>812101.37</v>
      </c>
      <c r="J287" s="1">
        <v>790541.50999999978</v>
      </c>
      <c r="K287" s="1">
        <v>728817.72999999986</v>
      </c>
      <c r="L287" s="1">
        <v>631123.82999999996</v>
      </c>
      <c r="M287" s="1">
        <v>652437.55000000016</v>
      </c>
      <c r="N287" s="1">
        <v>640342.43999999983</v>
      </c>
      <c r="O287" s="1">
        <v>678184.5299999998</v>
      </c>
      <c r="P287" s="1">
        <v>659031.76</v>
      </c>
      <c r="Q287" s="1">
        <v>651114.44999999984</v>
      </c>
      <c r="R287" s="1">
        <v>607494.3899999999</v>
      </c>
      <c r="S287" s="1">
        <v>588970.55999999982</v>
      </c>
      <c r="T287" s="1">
        <v>538541.69000000006</v>
      </c>
      <c r="U287" s="1">
        <v>487407.50000000006</v>
      </c>
      <c r="V287" s="1">
        <v>484767.53999999992</v>
      </c>
      <c r="W287" s="1">
        <v>493967.72000000009</v>
      </c>
      <c r="X287" s="1">
        <v>680344.28</v>
      </c>
      <c r="Y287" s="1">
        <v>543145.47</v>
      </c>
      <c r="Z287" t="s">
        <v>538</v>
      </c>
      <c r="AC287" t="str">
        <f>VLOOKUP(A287,'Administrative Fees'!A:B,2,FALSE)</f>
        <v>MONROE UNINCORP AREA - MONROE CO.</v>
      </c>
    </row>
    <row r="288" spans="1:29" x14ac:dyDescent="0.55000000000000004">
      <c r="A288" t="str">
        <f>VLOOKUP(B288,[1]jurisdictions!$E$1:$F$65536,2,FALSE)</f>
        <v>DS550001</v>
      </c>
      <c r="B288" t="s">
        <v>276</v>
      </c>
      <c r="C288" s="1">
        <v>72029.05</v>
      </c>
      <c r="D288" s="1">
        <v>60895.42</v>
      </c>
      <c r="E288" s="1">
        <v>61213.849999999991</v>
      </c>
      <c r="F288" s="1">
        <v>92809.38</v>
      </c>
      <c r="G288" s="1">
        <v>95771.400000000009</v>
      </c>
      <c r="H288" s="1">
        <v>114894.03000000003</v>
      </c>
      <c r="I288" s="1">
        <v>83705.330000000031</v>
      </c>
      <c r="J288" s="1">
        <v>85336.939999999959</v>
      </c>
      <c r="K288" s="1">
        <v>66701.38</v>
      </c>
      <c r="L288" s="1">
        <v>56245.11</v>
      </c>
      <c r="M288" s="1">
        <v>59132.29</v>
      </c>
      <c r="N288" s="1">
        <v>71974.909999999989</v>
      </c>
      <c r="O288" s="1">
        <v>55349.62</v>
      </c>
      <c r="P288" s="1">
        <v>55447.630000000005</v>
      </c>
      <c r="Q288" s="1">
        <v>59168.800000000017</v>
      </c>
      <c r="R288" s="1">
        <v>62696.88</v>
      </c>
      <c r="S288" s="1">
        <v>61832.750000000015</v>
      </c>
      <c r="T288" s="1">
        <v>81542.63</v>
      </c>
      <c r="U288" s="1">
        <v>120917.15000000002</v>
      </c>
      <c r="V288" s="1">
        <v>126319.95</v>
      </c>
      <c r="W288" s="1">
        <v>116504.00000000001</v>
      </c>
      <c r="X288" s="1">
        <v>151834.25</v>
      </c>
      <c r="Y288" s="1">
        <v>175977.95</v>
      </c>
      <c r="Z288" t="s">
        <v>539</v>
      </c>
      <c r="AC288" t="str">
        <f>VLOOKUP(A288,'Administrative Fees'!A:B,2,FALSE)</f>
        <v>CALLAHAN - NASSAU CO.</v>
      </c>
    </row>
    <row r="289" spans="1:29" x14ac:dyDescent="0.55000000000000004">
      <c r="A289" t="str">
        <f>VLOOKUP(B289,[1]jurisdictions!$E$1:$F$65536,2,FALSE)</f>
        <v>DS550002</v>
      </c>
      <c r="B289" t="s">
        <v>277</v>
      </c>
      <c r="C289" s="1">
        <v>581491.40000000026</v>
      </c>
      <c r="D289" s="1">
        <v>668199.17999999993</v>
      </c>
      <c r="E289" s="1">
        <v>656285.21</v>
      </c>
      <c r="F289" s="1">
        <v>664042.64999999991</v>
      </c>
      <c r="G289" s="1">
        <v>700685.33000000007</v>
      </c>
      <c r="H289" s="1">
        <v>687242.60999999987</v>
      </c>
      <c r="I289" s="1">
        <v>700702.63000000012</v>
      </c>
      <c r="J289" s="1">
        <v>765185.09999999986</v>
      </c>
      <c r="K289" s="1">
        <v>723327.63</v>
      </c>
      <c r="L289" s="1">
        <v>679624.28000000014</v>
      </c>
      <c r="M289" s="1">
        <v>681002.21999999986</v>
      </c>
      <c r="N289" s="1">
        <v>695254.2699999999</v>
      </c>
      <c r="O289" s="1">
        <v>637263.44999999995</v>
      </c>
      <c r="P289" s="1">
        <v>642512.12</v>
      </c>
      <c r="Q289" s="1">
        <v>624877.44999999995</v>
      </c>
      <c r="R289" s="1">
        <v>615898.04999999993</v>
      </c>
      <c r="S289" s="1">
        <v>663871.16000000015</v>
      </c>
      <c r="T289" s="1">
        <v>674297.32</v>
      </c>
      <c r="U289" s="1">
        <v>728876.45999999985</v>
      </c>
      <c r="V289" s="1">
        <v>760683.98999999987</v>
      </c>
      <c r="W289" s="1">
        <v>773245.13</v>
      </c>
      <c r="X289" s="1">
        <v>916225.06999999983</v>
      </c>
      <c r="Y289" s="1">
        <v>972776.82</v>
      </c>
      <c r="Z289" t="s">
        <v>539</v>
      </c>
      <c r="AC289" t="str">
        <f>VLOOKUP(A289,'Administrative Fees'!A:B,2,FALSE)</f>
        <v>FERNANDINA BCH - NASSAU CO.</v>
      </c>
    </row>
    <row r="290" spans="1:29" x14ac:dyDescent="0.55000000000000004">
      <c r="A290" t="str">
        <f>VLOOKUP(B290,[1]jurisdictions!$E$1:$F$65536,2,FALSE)</f>
        <v>DS550003</v>
      </c>
      <c r="B290" t="s">
        <v>278</v>
      </c>
      <c r="C290" s="1">
        <v>54778.360000000008</v>
      </c>
      <c r="D290" s="1">
        <v>74303.359999999986</v>
      </c>
      <c r="E290" s="1">
        <v>71595.319999999978</v>
      </c>
      <c r="F290" s="1">
        <v>43066.630000000005</v>
      </c>
      <c r="G290" s="1">
        <v>56960.970000000016</v>
      </c>
      <c r="H290" s="1">
        <v>120421.71000000002</v>
      </c>
      <c r="I290" s="1">
        <v>112191.65</v>
      </c>
      <c r="J290" s="1">
        <v>118308.69000000002</v>
      </c>
      <c r="K290" s="1">
        <v>119219.27</v>
      </c>
      <c r="L290" s="1">
        <v>103931.11000000003</v>
      </c>
      <c r="M290" s="1">
        <v>98066.97000000003</v>
      </c>
      <c r="N290" s="1">
        <v>102273.09999999998</v>
      </c>
      <c r="O290" s="1">
        <v>83119.23000000001</v>
      </c>
      <c r="P290" s="1">
        <v>85527.540000000023</v>
      </c>
      <c r="Q290" s="1">
        <v>87178.809999999983</v>
      </c>
      <c r="R290" s="1">
        <v>82945.930000000008</v>
      </c>
      <c r="S290" s="1">
        <v>79584.960000000006</v>
      </c>
      <c r="T290" s="1">
        <v>79893.180000000008</v>
      </c>
      <c r="U290" s="1">
        <v>92020.540000000008</v>
      </c>
      <c r="V290" s="1">
        <v>92440.15</v>
      </c>
      <c r="W290" s="1">
        <v>89508.500000000015</v>
      </c>
      <c r="X290" s="1">
        <v>104503.27</v>
      </c>
      <c r="Y290" s="1">
        <v>116036.91000000002</v>
      </c>
      <c r="Z290" t="s">
        <v>539</v>
      </c>
      <c r="AC290" t="str">
        <f>VLOOKUP(A290,'Administrative Fees'!A:B,2,FALSE)</f>
        <v>HILLIARD - NASSAU CO.</v>
      </c>
    </row>
    <row r="291" spans="1:29" x14ac:dyDescent="0.55000000000000004">
      <c r="A291" t="str">
        <f>VLOOKUP(B291,[1]jurisdictions!$E$1:$F$65536,2,FALSE)</f>
        <v>DS551000</v>
      </c>
      <c r="B291" t="s">
        <v>279</v>
      </c>
      <c r="C291" s="1">
        <v>424252.72000000003</v>
      </c>
      <c r="D291" s="1">
        <v>518793.09</v>
      </c>
      <c r="E291" s="1">
        <v>503698.81000000006</v>
      </c>
      <c r="F291" s="1">
        <v>573519.99000000011</v>
      </c>
      <c r="G291" s="1">
        <v>630596.30000000005</v>
      </c>
      <c r="H291" s="1">
        <v>670991.99</v>
      </c>
      <c r="I291" s="1">
        <v>725919.1</v>
      </c>
      <c r="J291" s="1">
        <v>772182.95</v>
      </c>
      <c r="K291" s="1">
        <v>736397.18</v>
      </c>
      <c r="L291" s="1">
        <v>713529.85999999975</v>
      </c>
      <c r="M291" s="1">
        <v>744560.94000000018</v>
      </c>
      <c r="N291" s="1">
        <v>784499.77999999991</v>
      </c>
      <c r="O291" s="1">
        <v>727126.42</v>
      </c>
      <c r="P291" s="1">
        <v>722585.96999999986</v>
      </c>
      <c r="Q291" s="1">
        <v>703711.60999999987</v>
      </c>
      <c r="R291" s="1">
        <v>677148.20000000007</v>
      </c>
      <c r="S291" s="1">
        <v>696203.49</v>
      </c>
      <c r="T291" s="1">
        <v>644250.27</v>
      </c>
      <c r="U291" s="1">
        <v>633332.25999999989</v>
      </c>
      <c r="V291" s="1">
        <v>623139.56000000006</v>
      </c>
      <c r="W291" s="1">
        <v>634432.92000000004</v>
      </c>
      <c r="X291" s="1">
        <v>722676.68</v>
      </c>
      <c r="Y291" s="1">
        <v>712517.52</v>
      </c>
      <c r="Z291" t="s">
        <v>539</v>
      </c>
      <c r="AC291" t="str">
        <f>VLOOKUP(A291,'Administrative Fees'!A:B,2,FALSE)</f>
        <v>NASSAU UNINCORP AREA - NASSAU CO.</v>
      </c>
    </row>
    <row r="292" spans="1:29" x14ac:dyDescent="0.55000000000000004">
      <c r="A292" t="str">
        <f>VLOOKUP(B292,[1]jurisdictions!$E$1:$F$65536,2,FALSE)</f>
        <v>DS560001</v>
      </c>
      <c r="B292" t="s">
        <v>280</v>
      </c>
      <c r="C292" s="1">
        <v>23296.700000000004</v>
      </c>
      <c r="D292" s="1">
        <v>25988.489999999998</v>
      </c>
      <c r="E292" s="1">
        <v>24847.170000000002</v>
      </c>
      <c r="F292" s="1">
        <v>19856.610000000004</v>
      </c>
      <c r="G292" s="1">
        <v>25333.19</v>
      </c>
      <c r="H292" s="1">
        <v>31467.859999999997</v>
      </c>
      <c r="I292" s="1">
        <v>30207.909999999996</v>
      </c>
      <c r="J292" s="1">
        <v>60848.450000000004</v>
      </c>
      <c r="K292" s="1">
        <v>39713.929999999993</v>
      </c>
      <c r="L292" s="1">
        <v>38830.970000000008</v>
      </c>
      <c r="M292" s="1">
        <v>33738.340000000004</v>
      </c>
      <c r="N292" s="1">
        <v>27659.8</v>
      </c>
      <c r="O292" s="1">
        <v>26534.799999999999</v>
      </c>
      <c r="P292" s="1">
        <v>23917.570000000003</v>
      </c>
      <c r="Q292" s="1">
        <v>21664.27</v>
      </c>
      <c r="R292" s="1">
        <v>20857.919999999998</v>
      </c>
      <c r="S292" s="1">
        <v>22005.779999999995</v>
      </c>
      <c r="T292" s="1">
        <v>19739.05</v>
      </c>
      <c r="U292" s="1">
        <v>19428.870000000003</v>
      </c>
      <c r="V292" s="1">
        <v>16437.82</v>
      </c>
      <c r="W292" s="1">
        <v>15735.259999999998</v>
      </c>
      <c r="X292" s="1">
        <v>13838.379999999997</v>
      </c>
      <c r="Y292" s="1">
        <v>15425.859999999995</v>
      </c>
      <c r="Z292" t="s">
        <v>540</v>
      </c>
      <c r="AC292" t="str">
        <f>VLOOKUP(A292,'Administrative Fees'!A:B,2,FALSE)</f>
        <v>CINCO BAYOU - OKALOOSA CO.</v>
      </c>
    </row>
    <row r="293" spans="1:29" x14ac:dyDescent="0.55000000000000004">
      <c r="A293" t="str">
        <f>VLOOKUP(B293,[1]jurisdictions!$E$1:$F$65536,2,FALSE)</f>
        <v>DS560002</v>
      </c>
      <c r="B293" t="s">
        <v>281</v>
      </c>
      <c r="C293" s="1">
        <v>548753.81999999983</v>
      </c>
      <c r="D293" s="1">
        <v>729292.68999999983</v>
      </c>
      <c r="E293" s="1">
        <v>744021.64000000013</v>
      </c>
      <c r="F293" s="1">
        <v>754440.89999999967</v>
      </c>
      <c r="G293" s="1">
        <v>848823.41</v>
      </c>
      <c r="H293" s="1">
        <v>900532.67</v>
      </c>
      <c r="I293" s="1">
        <v>869337.72000000009</v>
      </c>
      <c r="J293" s="1">
        <v>1702556.4900000007</v>
      </c>
      <c r="K293" s="1">
        <v>1194451.3600000003</v>
      </c>
      <c r="L293" s="1">
        <v>1140809.3600000006</v>
      </c>
      <c r="M293" s="1">
        <v>1012380.54</v>
      </c>
      <c r="N293" s="1">
        <v>942136.09</v>
      </c>
      <c r="O293" s="1">
        <v>854406.87</v>
      </c>
      <c r="P293" s="1">
        <v>806532.16</v>
      </c>
      <c r="Q293" s="1">
        <v>773967.91999999993</v>
      </c>
      <c r="R293" s="1">
        <v>731824.54999999993</v>
      </c>
      <c r="S293" s="1">
        <v>767250.06999999983</v>
      </c>
      <c r="T293" s="1">
        <v>727150.74</v>
      </c>
      <c r="U293" s="1">
        <v>738249.08999999985</v>
      </c>
      <c r="V293" s="1">
        <v>763341.48</v>
      </c>
      <c r="W293" s="1">
        <v>801428.81</v>
      </c>
      <c r="X293" s="1">
        <v>928839.24</v>
      </c>
      <c r="Y293" s="1">
        <v>1012357.0799999998</v>
      </c>
      <c r="Z293" t="s">
        <v>540</v>
      </c>
      <c r="AC293" t="str">
        <f>VLOOKUP(A293,'Administrative Fees'!A:B,2,FALSE)</f>
        <v>CRESTVIEW - OKALOOSA CO.</v>
      </c>
    </row>
    <row r="294" spans="1:29" x14ac:dyDescent="0.55000000000000004">
      <c r="A294" t="str">
        <f>VLOOKUP(B294,[1]jurisdictions!$E$1:$F$65536,2,FALSE)</f>
        <v>DS560003</v>
      </c>
      <c r="B294" t="s">
        <v>282</v>
      </c>
      <c r="C294" s="1">
        <v>982571.43999999959</v>
      </c>
      <c r="D294" s="1">
        <v>1263638.45</v>
      </c>
      <c r="E294" s="1">
        <v>1192734.01</v>
      </c>
      <c r="F294" s="1">
        <v>1238323.6100000001</v>
      </c>
      <c r="G294" s="1">
        <v>1283193.8500000003</v>
      </c>
      <c r="H294" s="1">
        <v>1339820.48</v>
      </c>
      <c r="I294" s="1">
        <v>1216504.5700000003</v>
      </c>
      <c r="J294" s="1">
        <v>1331769.7199999997</v>
      </c>
      <c r="K294" s="1">
        <v>1118978.0399999998</v>
      </c>
      <c r="L294" s="1">
        <v>1109669.7</v>
      </c>
      <c r="M294" s="1">
        <v>1067672.6299999994</v>
      </c>
      <c r="N294" s="1">
        <v>1018144.18</v>
      </c>
      <c r="O294" s="1">
        <v>940180.74999999988</v>
      </c>
      <c r="P294" s="1">
        <v>893185.80000000016</v>
      </c>
      <c r="Q294" s="1">
        <v>923144.57000000018</v>
      </c>
      <c r="R294" s="1">
        <v>945945.83999999985</v>
      </c>
      <c r="S294" s="1">
        <v>974617.34</v>
      </c>
      <c r="T294" s="1">
        <v>916749.04999999981</v>
      </c>
      <c r="U294" s="1">
        <v>913502.85000000009</v>
      </c>
      <c r="V294" s="1">
        <v>882821.30999999959</v>
      </c>
      <c r="W294" s="1">
        <v>885325.07999999973</v>
      </c>
      <c r="X294" s="1">
        <v>929971.8400000002</v>
      </c>
      <c r="Y294" s="1">
        <v>973727.93000000017</v>
      </c>
      <c r="Z294" t="s">
        <v>540</v>
      </c>
      <c r="AC294" t="str">
        <f>VLOOKUP(A294,'Administrative Fees'!A:B,2,FALSE)</f>
        <v>DESTIN - OKALOOSA CO.</v>
      </c>
    </row>
    <row r="295" spans="1:29" x14ac:dyDescent="0.55000000000000004">
      <c r="A295" t="str">
        <f>VLOOKUP(B295,[1]jurisdictions!$E$1:$F$65536,2,FALSE)</f>
        <v>DS560004</v>
      </c>
      <c r="B295" t="s">
        <v>283</v>
      </c>
      <c r="C295" s="1">
        <v>1427206.4200000002</v>
      </c>
      <c r="D295" s="1">
        <v>1631793.9699999997</v>
      </c>
      <c r="E295" s="1">
        <v>1613541.8800000004</v>
      </c>
      <c r="F295" s="1">
        <v>2177283.8599999994</v>
      </c>
      <c r="G295" s="1">
        <v>2327899.2000000002</v>
      </c>
      <c r="H295" s="1">
        <v>1621768.7700000003</v>
      </c>
      <c r="I295" s="1">
        <v>1499068.8499999996</v>
      </c>
      <c r="J295" s="1">
        <v>1881342.9899999995</v>
      </c>
      <c r="K295" s="1">
        <v>1606694.8199999989</v>
      </c>
      <c r="L295" s="1">
        <v>1657707.09</v>
      </c>
      <c r="M295" s="1">
        <v>1516078.25</v>
      </c>
      <c r="N295" s="1">
        <v>1497437.1099999999</v>
      </c>
      <c r="O295" s="1">
        <v>1363390.93</v>
      </c>
      <c r="P295" s="1">
        <v>1305313.1399999999</v>
      </c>
      <c r="Q295" s="1">
        <v>1196695.24</v>
      </c>
      <c r="R295" s="1">
        <v>1167714.33</v>
      </c>
      <c r="S295" s="1">
        <v>1220739</v>
      </c>
      <c r="T295" s="1">
        <v>1121252.2</v>
      </c>
      <c r="U295" s="1">
        <v>1069563.6400000001</v>
      </c>
      <c r="V295" s="1">
        <v>1061330.8600000001</v>
      </c>
      <c r="W295" s="1">
        <v>1050803.4300000002</v>
      </c>
      <c r="X295" s="1">
        <v>1172203.0399999998</v>
      </c>
      <c r="Y295" s="1">
        <v>1201061.3099999998</v>
      </c>
      <c r="Z295" t="s">
        <v>540</v>
      </c>
      <c r="AC295" t="str">
        <f>VLOOKUP(A295,'Administrative Fees'!A:B,2,FALSE)</f>
        <v>FORT WALTON BCH - OKALOOSA CO.</v>
      </c>
    </row>
    <row r="296" spans="1:29" x14ac:dyDescent="0.55000000000000004">
      <c r="A296" t="str">
        <f>VLOOKUP(B296,[1]jurisdictions!$E$1:$F$65536,2,FALSE)</f>
        <v>DS560005</v>
      </c>
      <c r="B296" t="s">
        <v>284</v>
      </c>
      <c r="C296" s="1">
        <v>9315.9599999999991</v>
      </c>
      <c r="D296" s="1">
        <v>12359.409999999996</v>
      </c>
      <c r="E296" s="1">
        <v>9570.3899999999958</v>
      </c>
      <c r="F296" s="1">
        <v>11799.560000000001</v>
      </c>
      <c r="G296" s="1">
        <v>13154.46</v>
      </c>
      <c r="H296" s="1">
        <v>13535.990000000002</v>
      </c>
      <c r="I296" s="1">
        <v>12343.22</v>
      </c>
      <c r="J296" s="1">
        <v>10426.130000000001</v>
      </c>
      <c r="K296" s="1">
        <v>11383.56</v>
      </c>
      <c r="L296" s="1">
        <v>7176.83</v>
      </c>
      <c r="M296" s="1">
        <v>7519.6399999999985</v>
      </c>
      <c r="N296" s="1">
        <v>7821.1900000000014</v>
      </c>
      <c r="O296" s="1">
        <v>7249.59</v>
      </c>
      <c r="P296" s="1">
        <v>7053.2699999999995</v>
      </c>
      <c r="Q296" s="1">
        <v>5927.01</v>
      </c>
      <c r="R296" s="1">
        <v>4957.1400000000003</v>
      </c>
      <c r="S296" s="1">
        <v>5952.9600000000009</v>
      </c>
      <c r="T296" s="1">
        <v>6277.3600000000006</v>
      </c>
      <c r="U296" s="1">
        <v>6627.3099999999995</v>
      </c>
      <c r="V296" s="1">
        <v>7371.8099999999995</v>
      </c>
      <c r="W296" s="1">
        <v>8843.7200000000012</v>
      </c>
      <c r="X296" s="1">
        <v>11909.87</v>
      </c>
      <c r="Y296" s="1">
        <v>15707.649999999998</v>
      </c>
      <c r="Z296" t="s">
        <v>540</v>
      </c>
      <c r="AC296" t="str">
        <f>VLOOKUP(A296,'Administrative Fees'!A:B,2,FALSE)</f>
        <v>LAUREL HILL - OKALOOSA CO.</v>
      </c>
    </row>
    <row r="297" spans="1:29" x14ac:dyDescent="0.55000000000000004">
      <c r="A297" t="str">
        <f>VLOOKUP(B297,[1]jurisdictions!$E$1:$F$65536,2,FALSE)</f>
        <v>DS560006</v>
      </c>
      <c r="B297" t="s">
        <v>285</v>
      </c>
      <c r="C297" s="1">
        <v>167136.56999999992</v>
      </c>
      <c r="D297" s="1">
        <v>196568.62000000002</v>
      </c>
      <c r="E297" s="1">
        <v>189879.21999999997</v>
      </c>
      <c r="F297" s="1">
        <v>190140.83</v>
      </c>
      <c r="G297" s="1">
        <v>199151.00999999998</v>
      </c>
      <c r="H297" s="1">
        <v>217699.72999999998</v>
      </c>
      <c r="I297" s="1">
        <v>204433.58000000002</v>
      </c>
      <c r="J297" s="1">
        <v>411141.08999999997</v>
      </c>
      <c r="K297" s="1">
        <v>250228.44000000003</v>
      </c>
      <c r="L297" s="1">
        <v>244788.5</v>
      </c>
      <c r="M297" s="1">
        <v>222346.45</v>
      </c>
      <c r="N297" s="1">
        <v>200630.49000000005</v>
      </c>
      <c r="O297" s="1">
        <v>182816.49000000002</v>
      </c>
      <c r="P297" s="1">
        <v>176238.95000000004</v>
      </c>
      <c r="Q297" s="1">
        <v>169311.95</v>
      </c>
      <c r="R297" s="1">
        <v>166303.22000000003</v>
      </c>
      <c r="S297" s="1">
        <v>169063.07</v>
      </c>
      <c r="T297" s="1">
        <v>204961.32</v>
      </c>
      <c r="U297" s="1">
        <v>270239.86000000004</v>
      </c>
      <c r="V297" s="1">
        <v>254112.82000000004</v>
      </c>
      <c r="W297" s="1">
        <v>264617.48</v>
      </c>
      <c r="X297" s="1">
        <v>249241.29000000007</v>
      </c>
      <c r="Y297" s="1">
        <v>187112.47000000003</v>
      </c>
      <c r="Z297" t="s">
        <v>540</v>
      </c>
      <c r="AC297" t="str">
        <f>VLOOKUP(A297,'Administrative Fees'!A:B,2,FALSE)</f>
        <v>MARY ESTHER - OKALOOSA CO.</v>
      </c>
    </row>
    <row r="298" spans="1:29" x14ac:dyDescent="0.55000000000000004">
      <c r="A298" t="str">
        <f>VLOOKUP(B298,[1]jurisdictions!$E$1:$F$65536,2,FALSE)</f>
        <v>DS560007</v>
      </c>
      <c r="B298" t="s">
        <v>286</v>
      </c>
      <c r="C298" s="1">
        <v>466075.81999999989</v>
      </c>
      <c r="D298" s="1">
        <v>575770.14000000013</v>
      </c>
      <c r="E298" s="1">
        <v>556112.10000000009</v>
      </c>
      <c r="F298" s="1">
        <v>604390.59000000008</v>
      </c>
      <c r="G298" s="1">
        <v>627532.34000000008</v>
      </c>
      <c r="H298" s="1">
        <v>679611.73999999953</v>
      </c>
      <c r="I298" s="1">
        <v>660624.73</v>
      </c>
      <c r="J298" s="1">
        <v>741739.58000000007</v>
      </c>
      <c r="K298" s="1">
        <v>716118.68999999959</v>
      </c>
      <c r="L298" s="1">
        <v>670391.54999999993</v>
      </c>
      <c r="M298" s="1">
        <v>682836.61999999976</v>
      </c>
      <c r="N298" s="1">
        <v>689118.3</v>
      </c>
      <c r="O298" s="1">
        <v>635192.42000000027</v>
      </c>
      <c r="P298" s="1">
        <v>621129.47</v>
      </c>
      <c r="Q298" s="1">
        <v>603103.07999999996</v>
      </c>
      <c r="R298" s="1">
        <v>604374.64000000013</v>
      </c>
      <c r="S298" s="1">
        <v>627282.97</v>
      </c>
      <c r="T298" s="1">
        <v>609527.09000000008</v>
      </c>
      <c r="U298" s="1">
        <v>626160.25</v>
      </c>
      <c r="V298" s="1">
        <v>624285.05999999994</v>
      </c>
      <c r="W298" s="1">
        <v>642353.01</v>
      </c>
      <c r="X298" s="1">
        <v>723028.65999999992</v>
      </c>
      <c r="Y298" s="1">
        <v>814012.71</v>
      </c>
      <c r="Z298" t="s">
        <v>540</v>
      </c>
      <c r="AC298" t="str">
        <f>VLOOKUP(A298,'Administrative Fees'!A:B,2,FALSE)</f>
        <v>NICEVILLE - OKALOOSA CO.</v>
      </c>
    </row>
    <row r="299" spans="1:29" x14ac:dyDescent="0.55000000000000004">
      <c r="A299" t="str">
        <f>VLOOKUP(B299,[1]jurisdictions!$E$1:$F$65536,2,FALSE)</f>
        <v>DS560008</v>
      </c>
      <c r="B299" t="s">
        <v>287</v>
      </c>
      <c r="C299" s="1">
        <v>100960.60000000003</v>
      </c>
      <c r="D299" s="1">
        <v>114785.74</v>
      </c>
      <c r="E299" s="1">
        <v>77881.210000000006</v>
      </c>
      <c r="F299" s="1">
        <v>77620.800000000017</v>
      </c>
      <c r="G299" s="1">
        <v>90457.980000000025</v>
      </c>
      <c r="H299" s="1">
        <v>84461.219999999987</v>
      </c>
      <c r="I299" s="1">
        <v>77235.640000000014</v>
      </c>
      <c r="J299" s="1">
        <v>82269.729999999981</v>
      </c>
      <c r="K299" s="1">
        <v>81493.19</v>
      </c>
      <c r="L299" s="1">
        <v>84828.300000000017</v>
      </c>
      <c r="M299" s="1">
        <v>74035.930000000008</v>
      </c>
      <c r="N299" s="1">
        <v>78628.990000000005</v>
      </c>
      <c r="O299" s="1">
        <v>69865.710000000006</v>
      </c>
      <c r="P299" s="1">
        <v>67903.140000000014</v>
      </c>
      <c r="Q299" s="1">
        <v>66781.820000000007</v>
      </c>
      <c r="R299" s="1">
        <v>70907.899999999994</v>
      </c>
      <c r="S299" s="1">
        <v>74564.459999999992</v>
      </c>
      <c r="T299" s="1">
        <v>74947.790000000008</v>
      </c>
      <c r="U299" s="1">
        <v>79757.919999999984</v>
      </c>
      <c r="V299" s="1">
        <v>89354.09</v>
      </c>
      <c r="W299" s="1">
        <v>96090.099999999991</v>
      </c>
      <c r="X299" s="1">
        <v>112115.92000000001</v>
      </c>
      <c r="Y299" s="1">
        <v>141628.54999999999</v>
      </c>
      <c r="Z299" t="s">
        <v>540</v>
      </c>
      <c r="AC299" t="str">
        <f>VLOOKUP(A299,'Administrative Fees'!A:B,2,FALSE)</f>
        <v>SHALIMAR - OKALOOSA CO.</v>
      </c>
    </row>
    <row r="300" spans="1:29" x14ac:dyDescent="0.55000000000000004">
      <c r="A300" t="str">
        <f>VLOOKUP(B300,[1]jurisdictions!$E$1:$F$65536,2,FALSE)</f>
        <v>DS560009</v>
      </c>
      <c r="B300" t="s">
        <v>288</v>
      </c>
      <c r="C300" s="1">
        <v>147827.12000000008</v>
      </c>
      <c r="D300" s="1">
        <v>192606.4800000001</v>
      </c>
      <c r="E300" s="1">
        <v>205556.76000000004</v>
      </c>
      <c r="F300" s="1">
        <v>197238.99</v>
      </c>
      <c r="G300" s="1">
        <v>203541.81</v>
      </c>
      <c r="H300" s="1">
        <v>222533.31000000003</v>
      </c>
      <c r="I300" s="1">
        <v>221037.75</v>
      </c>
      <c r="J300" s="1">
        <v>237460.86</v>
      </c>
      <c r="K300" s="1">
        <v>237008.23999999993</v>
      </c>
      <c r="L300" s="1">
        <v>206376.27</v>
      </c>
      <c r="M300" s="1">
        <v>170254.84999999998</v>
      </c>
      <c r="N300" s="1">
        <v>188849.03999999998</v>
      </c>
      <c r="O300" s="1">
        <v>177129.65</v>
      </c>
      <c r="P300" s="1">
        <v>164886.77000000002</v>
      </c>
      <c r="Q300" s="1">
        <v>146666.5</v>
      </c>
      <c r="R300" s="1">
        <v>133061.05000000002</v>
      </c>
      <c r="S300" s="1">
        <v>141864.49</v>
      </c>
      <c r="T300" s="1">
        <v>136958.13</v>
      </c>
      <c r="U300" s="1">
        <v>142880.47000000003</v>
      </c>
      <c r="V300" s="1">
        <v>133322.47</v>
      </c>
      <c r="W300" s="1">
        <v>124547.51000000001</v>
      </c>
      <c r="X300" s="1">
        <v>138998.37000000002</v>
      </c>
      <c r="Y300" s="1">
        <v>140752.72999999998</v>
      </c>
      <c r="Z300" t="s">
        <v>540</v>
      </c>
      <c r="AC300" t="str">
        <f>VLOOKUP(A300,'Administrative Fees'!A:B,2,FALSE)</f>
        <v>VALPARAISO - OKALOOSA CO.</v>
      </c>
    </row>
    <row r="301" spans="1:29" x14ac:dyDescent="0.55000000000000004">
      <c r="A301" t="str">
        <f>VLOOKUP(B301,[1]jurisdictions!$E$1:$F$65536,2,FALSE)</f>
        <v>DS561000</v>
      </c>
      <c r="B301" t="s">
        <v>289</v>
      </c>
      <c r="C301" s="1">
        <v>931658.23</v>
      </c>
      <c r="D301" s="1">
        <v>1258351.0900000001</v>
      </c>
      <c r="E301" s="1">
        <v>1299677.1599999999</v>
      </c>
      <c r="F301" s="1">
        <v>1725776.9800000002</v>
      </c>
      <c r="G301" s="1">
        <v>2151179.5499999998</v>
      </c>
      <c r="H301" s="1">
        <v>2382163.9499999983</v>
      </c>
      <c r="I301" s="1">
        <v>2378887.67</v>
      </c>
      <c r="J301" s="1">
        <v>6330570.9399999976</v>
      </c>
      <c r="K301" s="1">
        <v>3074886.32</v>
      </c>
      <c r="L301" s="1">
        <v>2910331.620000002</v>
      </c>
      <c r="M301" s="1">
        <v>2294800.3199999989</v>
      </c>
      <c r="N301" s="1">
        <v>1944399.03</v>
      </c>
      <c r="O301" s="1">
        <v>1860797.1400000004</v>
      </c>
      <c r="P301" s="1">
        <v>1766368.0399999998</v>
      </c>
      <c r="Q301" s="1">
        <v>1711507.77</v>
      </c>
      <c r="R301" s="1">
        <v>1693522.3699999999</v>
      </c>
      <c r="S301" s="1">
        <v>1656930.12</v>
      </c>
      <c r="T301" s="1">
        <v>1470823.56</v>
      </c>
      <c r="U301" s="1">
        <v>1432428.6800000002</v>
      </c>
      <c r="V301" s="1">
        <v>1425588.9200000002</v>
      </c>
      <c r="W301" s="1">
        <v>1365033.0699999998</v>
      </c>
      <c r="X301" s="1">
        <v>1375814.6300000001</v>
      </c>
      <c r="Y301" s="1">
        <v>1285129.2599999998</v>
      </c>
      <c r="Z301" t="s">
        <v>540</v>
      </c>
      <c r="AC301" t="str">
        <f>VLOOKUP(A301,'Administrative Fees'!A:B,2,FALSE)</f>
        <v>OKALOOSA UNINCORP AREA - OKALOOSA CO.</v>
      </c>
    </row>
    <row r="302" spans="1:29" x14ac:dyDescent="0.55000000000000004">
      <c r="A302" t="str">
        <f>VLOOKUP(B302,[1]jurisdictions!$E$1:$F$65536,2,FALSE)</f>
        <v>DS570001</v>
      </c>
      <c r="B302" t="s">
        <v>290</v>
      </c>
      <c r="C302" s="1">
        <v>376995.08000000007</v>
      </c>
      <c r="D302" s="1">
        <v>393264.23999999987</v>
      </c>
      <c r="E302" s="1">
        <v>365043.59999999992</v>
      </c>
      <c r="F302" s="1">
        <v>391327.56000000006</v>
      </c>
      <c r="G302" s="1">
        <v>413931.49</v>
      </c>
      <c r="H302" s="1">
        <v>373204.24</v>
      </c>
      <c r="I302" s="1">
        <v>364507.04999999993</v>
      </c>
      <c r="J302" s="1">
        <v>319889.62000000005</v>
      </c>
      <c r="K302" s="1">
        <v>279134.89</v>
      </c>
      <c r="L302" s="1">
        <v>261738.34999999998</v>
      </c>
      <c r="M302" s="1">
        <v>276403.73</v>
      </c>
      <c r="N302" s="1">
        <v>303793.13</v>
      </c>
      <c r="O302" s="1">
        <v>245750.96000000002</v>
      </c>
      <c r="P302" s="1">
        <v>228647.85</v>
      </c>
      <c r="Q302" s="1">
        <v>237367.34</v>
      </c>
      <c r="R302" s="1">
        <v>242095.75</v>
      </c>
      <c r="S302" s="1">
        <v>234774.81</v>
      </c>
      <c r="T302" s="1">
        <v>222178.77000000002</v>
      </c>
      <c r="U302" s="1">
        <v>233223.87</v>
      </c>
      <c r="V302" s="1">
        <v>242150.94000000006</v>
      </c>
      <c r="W302" s="1">
        <v>231219.93999999997</v>
      </c>
      <c r="X302" s="1">
        <v>276781.54000000004</v>
      </c>
      <c r="Y302" s="1">
        <v>302060.36</v>
      </c>
      <c r="Z302" t="s">
        <v>541</v>
      </c>
      <c r="AC302" t="str">
        <f>VLOOKUP(A302,'Administrative Fees'!A:B,2,FALSE)</f>
        <v>OKEECHOBEE - OKEECHOBEE CO.</v>
      </c>
    </row>
    <row r="303" spans="1:29" x14ac:dyDescent="0.55000000000000004">
      <c r="A303" t="str">
        <f>VLOOKUP(B303,[1]jurisdictions!$E$1:$F$65536,2,FALSE)</f>
        <v>DS571000</v>
      </c>
      <c r="B303" t="s">
        <v>291</v>
      </c>
      <c r="C303" s="1">
        <v>63818.19000000001</v>
      </c>
      <c r="D303" s="1">
        <v>88077.65</v>
      </c>
      <c r="E303" s="1">
        <v>91173.73000000001</v>
      </c>
      <c r="F303" s="1">
        <v>134909.08000000005</v>
      </c>
      <c r="G303" s="1">
        <v>149049.06000000006</v>
      </c>
      <c r="H303" s="1">
        <v>148450.70000000001</v>
      </c>
      <c r="I303" s="1">
        <v>147263.74000000005</v>
      </c>
      <c r="J303" s="1">
        <v>212877.31999999992</v>
      </c>
      <c r="K303" s="1">
        <v>147340.4</v>
      </c>
      <c r="L303" s="1">
        <v>132254.21000000008</v>
      </c>
      <c r="M303" s="1">
        <v>112330.76000000001</v>
      </c>
      <c r="N303" s="1">
        <v>111318.95000000001</v>
      </c>
      <c r="O303" s="1">
        <v>104857.43000000001</v>
      </c>
      <c r="P303" s="1">
        <v>101509.68</v>
      </c>
      <c r="Q303" s="1">
        <v>99972.590000000026</v>
      </c>
      <c r="R303" s="1">
        <v>111123.67000000001</v>
      </c>
      <c r="S303" s="1">
        <v>98653.38</v>
      </c>
      <c r="T303" s="1">
        <v>88398.080000000002</v>
      </c>
      <c r="U303" s="1">
        <v>84896.830000000016</v>
      </c>
      <c r="V303" s="1">
        <v>83621.900000000009</v>
      </c>
      <c r="W303" s="1">
        <v>83804.259999999995</v>
      </c>
      <c r="X303" s="1">
        <v>93422.590000000011</v>
      </c>
      <c r="Y303" s="1">
        <v>80342.09</v>
      </c>
      <c r="Z303" t="s">
        <v>541</v>
      </c>
      <c r="AC303" t="str">
        <f>VLOOKUP(A303,'Administrative Fees'!A:B,2,FALSE)</f>
        <v>OKEECHOBEE UNINCORP AREA - OKEECHOBEE CO.</v>
      </c>
    </row>
    <row r="304" spans="1:29" x14ac:dyDescent="0.55000000000000004">
      <c r="A304" t="str">
        <f>VLOOKUP(B304,[1]jurisdictions!$E$1:$F$65536,2,FALSE)</f>
        <v>DS580001</v>
      </c>
      <c r="B304" t="s">
        <v>292</v>
      </c>
      <c r="C304" s="1">
        <v>1347445.71</v>
      </c>
      <c r="D304" s="1">
        <v>1595636.42</v>
      </c>
      <c r="E304" s="1">
        <v>1611734.2699999998</v>
      </c>
      <c r="F304" s="1">
        <v>1713400.6600000006</v>
      </c>
      <c r="G304" s="1">
        <v>1890775.6400000006</v>
      </c>
      <c r="H304" s="1">
        <v>2050028.8699999999</v>
      </c>
      <c r="I304" s="1">
        <v>2049382.17</v>
      </c>
      <c r="J304" s="1">
        <v>2027789.9000000004</v>
      </c>
      <c r="K304" s="1">
        <v>1921897.11</v>
      </c>
      <c r="L304" s="1">
        <v>1884051.73</v>
      </c>
      <c r="M304" s="1">
        <v>1875780.7299999995</v>
      </c>
      <c r="N304" s="1">
        <v>1883982.46</v>
      </c>
      <c r="O304" s="1">
        <v>1706421.2400000005</v>
      </c>
      <c r="P304" s="1">
        <v>1660986.23</v>
      </c>
      <c r="Q304" s="1">
        <v>1551100.49</v>
      </c>
      <c r="R304" s="1">
        <v>1488585</v>
      </c>
      <c r="S304" s="1">
        <v>1482053.4300000002</v>
      </c>
      <c r="T304" s="1">
        <v>1419326.07</v>
      </c>
      <c r="U304" s="1">
        <v>1488072.37</v>
      </c>
      <c r="V304" s="1">
        <v>1545862.56</v>
      </c>
      <c r="W304" s="1">
        <v>1751845.1199999999</v>
      </c>
      <c r="X304" s="1">
        <v>1994936.0699999998</v>
      </c>
      <c r="Y304" s="1">
        <v>2199668.48</v>
      </c>
      <c r="Z304" t="s">
        <v>542</v>
      </c>
      <c r="AC304" t="str">
        <f>VLOOKUP(A304,'Administrative Fees'!A:B,2,FALSE)</f>
        <v>APOPKA - ORANGE CO.</v>
      </c>
    </row>
    <row r="305" spans="1:29" x14ac:dyDescent="0.55000000000000004">
      <c r="A305" t="str">
        <f>VLOOKUP(B305,[1]jurisdictions!$E$1:$F$65536,2,FALSE)</f>
        <v>DS580003</v>
      </c>
      <c r="B305" t="s">
        <v>293</v>
      </c>
      <c r="C305" s="1">
        <v>69050.880000000005</v>
      </c>
      <c r="D305" s="1">
        <v>75981.130000000034</v>
      </c>
      <c r="E305" s="1">
        <v>169162.58000000005</v>
      </c>
      <c r="F305" s="1">
        <v>243367.86999999997</v>
      </c>
      <c r="G305" s="1">
        <v>251133.86999999994</v>
      </c>
      <c r="H305" s="1">
        <v>258466.18999999994</v>
      </c>
      <c r="I305" s="1">
        <v>258694.48000000004</v>
      </c>
      <c r="J305" s="1">
        <v>299796.88000000006</v>
      </c>
      <c r="K305" s="1">
        <v>277499.56</v>
      </c>
      <c r="L305" s="1">
        <v>256029.19999999995</v>
      </c>
      <c r="M305" s="1">
        <v>253275.6700000001</v>
      </c>
      <c r="N305" s="1">
        <v>266767.18</v>
      </c>
      <c r="O305" s="1">
        <v>249789.5</v>
      </c>
      <c r="P305" s="1">
        <v>243903.80000000005</v>
      </c>
      <c r="Q305" s="1">
        <v>226926.40999999997</v>
      </c>
      <c r="R305" s="1">
        <v>208892.33</v>
      </c>
      <c r="S305" s="1">
        <v>213758.55999999997</v>
      </c>
      <c r="T305" s="1">
        <v>197389.49</v>
      </c>
      <c r="U305" s="1">
        <v>192528.80000000002</v>
      </c>
      <c r="V305" s="1">
        <v>192394.79000000004</v>
      </c>
      <c r="W305" s="1">
        <v>202209.75</v>
      </c>
      <c r="X305" s="1">
        <v>214213.08000000002</v>
      </c>
      <c r="Y305" s="1">
        <v>218179.97999999998</v>
      </c>
      <c r="Z305" t="s">
        <v>542</v>
      </c>
      <c r="AC305" t="str">
        <f>VLOOKUP(A305,'Administrative Fees'!A:B,2,FALSE)</f>
        <v>BELLE ISLE - ORANGE CO.</v>
      </c>
    </row>
    <row r="306" spans="1:29" x14ac:dyDescent="0.55000000000000004">
      <c r="A306" t="str">
        <f>VLOOKUP(B306,[1]jurisdictions!$E$1:$F$65536,2,FALSE)</f>
        <v>DS580004</v>
      </c>
      <c r="B306" t="s">
        <v>294</v>
      </c>
      <c r="C306" s="1">
        <v>84235.190000000017</v>
      </c>
      <c r="D306" s="1">
        <v>111212.81999999998</v>
      </c>
      <c r="E306" s="1">
        <v>109815.18000000002</v>
      </c>
      <c r="F306" s="1">
        <v>106093.52999999998</v>
      </c>
      <c r="G306" s="1">
        <v>104938.65000000002</v>
      </c>
      <c r="H306" s="1">
        <v>124818.09000000003</v>
      </c>
      <c r="I306" s="1">
        <v>129263.78000000003</v>
      </c>
      <c r="J306" s="1">
        <v>116155.34000000001</v>
      </c>
      <c r="K306" s="1">
        <v>98184.360000000015</v>
      </c>
      <c r="L306" s="1">
        <v>105123.48000000001</v>
      </c>
      <c r="M306" s="1">
        <v>103701.65000000004</v>
      </c>
      <c r="N306" s="1">
        <v>102533.20000000001</v>
      </c>
      <c r="O306" s="1">
        <v>118331.29000000002</v>
      </c>
      <c r="P306" s="1">
        <v>122469.70000000001</v>
      </c>
      <c r="Q306" s="1">
        <v>109508.92000000001</v>
      </c>
      <c r="R306" s="1">
        <v>142463.49</v>
      </c>
      <c r="S306" s="1">
        <v>102952.96999999999</v>
      </c>
      <c r="T306" s="1">
        <v>92270.07</v>
      </c>
      <c r="U306" s="1">
        <v>95217.06</v>
      </c>
      <c r="V306" s="1">
        <v>91441.1</v>
      </c>
      <c r="W306" s="1">
        <v>97846.16</v>
      </c>
      <c r="X306" s="1">
        <v>101509.36000000002</v>
      </c>
      <c r="Y306" s="1">
        <v>121469.40000000002</v>
      </c>
      <c r="Z306" t="s">
        <v>542</v>
      </c>
      <c r="AC306" t="str">
        <f>VLOOKUP(A306,'Administrative Fees'!A:B,2,FALSE)</f>
        <v>EATONVILLE - ORANGE CO.</v>
      </c>
    </row>
    <row r="307" spans="1:29" x14ac:dyDescent="0.55000000000000004">
      <c r="A307" t="str">
        <f>VLOOKUP(B307,[1]jurisdictions!$E$1:$F$65536,2,FALSE)</f>
        <v>DS580005</v>
      </c>
      <c r="B307" t="s">
        <v>295</v>
      </c>
      <c r="C307" s="1">
        <v>92542.010000000009</v>
      </c>
      <c r="D307" s="1">
        <v>133504.28999999998</v>
      </c>
      <c r="E307" s="1">
        <v>139220.00000000003</v>
      </c>
      <c r="F307" s="1">
        <v>134420.68999999997</v>
      </c>
      <c r="G307" s="1">
        <v>142242.35</v>
      </c>
      <c r="H307" s="1">
        <v>145854.38000000003</v>
      </c>
      <c r="I307" s="1">
        <v>149600.98000000004</v>
      </c>
      <c r="J307" s="1">
        <v>164702.50999999998</v>
      </c>
      <c r="K307" s="1">
        <v>150528.90999999997</v>
      </c>
      <c r="L307" s="1">
        <v>138315.12000000002</v>
      </c>
      <c r="M307" s="1">
        <v>132388.09999999998</v>
      </c>
      <c r="N307" s="1">
        <v>125004.83000000003</v>
      </c>
      <c r="O307" s="1">
        <v>121816.74999999999</v>
      </c>
      <c r="P307" s="1">
        <v>116517.37000000001</v>
      </c>
      <c r="Q307" s="1">
        <v>108241.27999999998</v>
      </c>
      <c r="R307" s="1">
        <v>95589.82</v>
      </c>
      <c r="S307" s="1">
        <v>98051.43</v>
      </c>
      <c r="T307" s="1">
        <v>90076.030000000013</v>
      </c>
      <c r="U307" s="1">
        <v>91117.610000000015</v>
      </c>
      <c r="V307" s="1">
        <v>92254.749999999985</v>
      </c>
      <c r="W307" s="1">
        <v>94898.12</v>
      </c>
      <c r="X307" s="1">
        <v>140067.39000000001</v>
      </c>
      <c r="Y307" s="1">
        <v>142532.92999999996</v>
      </c>
      <c r="Z307" t="s">
        <v>542</v>
      </c>
      <c r="AC307" t="str">
        <f>VLOOKUP(A307,'Administrative Fees'!A:B,2,FALSE)</f>
        <v>EDGEWOOD - ORANGE CO.</v>
      </c>
    </row>
    <row r="308" spans="1:29" x14ac:dyDescent="0.55000000000000004">
      <c r="A308" t="str">
        <f>VLOOKUP(B308,[1]jurisdictions!$E$1:$F$65536,2,FALSE)</f>
        <v>DS580007</v>
      </c>
      <c r="B308" t="s">
        <v>296</v>
      </c>
      <c r="C308" s="1">
        <v>2173772.0399999996</v>
      </c>
      <c r="D308" s="1">
        <v>2270342.87</v>
      </c>
      <c r="E308" s="1">
        <v>1894873.5100000002</v>
      </c>
      <c r="F308" s="1">
        <v>1721267.56</v>
      </c>
      <c r="G308" s="1">
        <v>1786195.0300000003</v>
      </c>
      <c r="H308" s="1">
        <v>1727301.5699999991</v>
      </c>
      <c r="I308" s="1">
        <v>1662744.8899999994</v>
      </c>
      <c r="J308" s="1">
        <v>1889224.69</v>
      </c>
      <c r="K308" s="1">
        <v>1565210.4799999997</v>
      </c>
      <c r="L308" s="1">
        <v>1423098.7999999996</v>
      </c>
      <c r="M308" s="1">
        <v>1395707.1700000002</v>
      </c>
      <c r="N308" s="1">
        <v>1439247.28</v>
      </c>
      <c r="O308" s="1">
        <v>1407929.3699999996</v>
      </c>
      <c r="P308" s="1">
        <v>1359015.78</v>
      </c>
      <c r="Q308" s="1">
        <v>1287949.48</v>
      </c>
      <c r="R308" s="1">
        <v>1148130.1200000001</v>
      </c>
      <c r="S308" s="1">
        <v>1142655.1800000002</v>
      </c>
      <c r="T308" s="1">
        <v>1077539.3800000001</v>
      </c>
      <c r="U308" s="1">
        <v>1107937.2699999998</v>
      </c>
      <c r="V308" s="1">
        <v>1001274.6199999999</v>
      </c>
      <c r="W308" s="1">
        <v>1005633.8099999999</v>
      </c>
      <c r="X308" s="1">
        <v>1041261.6599999998</v>
      </c>
      <c r="Y308" s="1">
        <v>1137202.25</v>
      </c>
      <c r="Z308" t="s">
        <v>542</v>
      </c>
      <c r="AC308" t="str">
        <f>VLOOKUP(A308,'Administrative Fees'!A:B,2,FALSE)</f>
        <v>MAITLAND - ORANGE CO.</v>
      </c>
    </row>
    <row r="309" spans="1:29" x14ac:dyDescent="0.55000000000000004">
      <c r="A309" t="str">
        <f>VLOOKUP(B309,[1]jurisdictions!$E$1:$F$65536,2,FALSE)</f>
        <v>DS580008</v>
      </c>
      <c r="B309" t="s">
        <v>297</v>
      </c>
      <c r="C309" s="1">
        <v>76865.190000000017</v>
      </c>
      <c r="D309" s="1">
        <v>108563.56</v>
      </c>
      <c r="E309" s="1">
        <v>122461.43000000002</v>
      </c>
      <c r="F309" s="1">
        <v>79281.560000000012</v>
      </c>
      <c r="G309" s="1">
        <v>89142.92</v>
      </c>
      <c r="H309" s="1">
        <v>100042.80000000002</v>
      </c>
      <c r="I309" s="1">
        <v>106367.14</v>
      </c>
      <c r="J309" s="1">
        <v>120123.20000000003</v>
      </c>
      <c r="K309" s="1">
        <v>106300.27</v>
      </c>
      <c r="L309" s="1">
        <v>99992.660000000033</v>
      </c>
      <c r="M309" s="1">
        <v>93676.599999999991</v>
      </c>
      <c r="N309" s="1">
        <v>88205.200000000012</v>
      </c>
      <c r="O309" s="1">
        <v>84067.839999999997</v>
      </c>
      <c r="P309" s="1">
        <v>80292.92</v>
      </c>
      <c r="Q309" s="1">
        <v>75816.420000000013</v>
      </c>
      <c r="R309" s="1">
        <v>74292.739999999991</v>
      </c>
      <c r="S309" s="1">
        <v>74866.53</v>
      </c>
      <c r="T309" s="1">
        <v>73284.340000000011</v>
      </c>
      <c r="U309" s="1">
        <v>78740.39</v>
      </c>
      <c r="V309" s="1">
        <v>78302.62000000001</v>
      </c>
      <c r="W309" s="1">
        <v>85375.459999999992</v>
      </c>
      <c r="X309" s="1">
        <v>172098.46000000002</v>
      </c>
      <c r="Y309" s="1">
        <v>203709.25000000003</v>
      </c>
      <c r="Z309" t="s">
        <v>542</v>
      </c>
      <c r="AC309" t="str">
        <f>VLOOKUP(A309,'Administrative Fees'!A:B,2,FALSE)</f>
        <v>OAKLAND - ORANGE CO.</v>
      </c>
    </row>
    <row r="310" spans="1:29" x14ac:dyDescent="0.55000000000000004">
      <c r="A310" t="str">
        <f>VLOOKUP(B310,[1]jurisdictions!$E$1:$F$65536,2,FALSE)</f>
        <v>DS580009</v>
      </c>
      <c r="B310" t="s">
        <v>298</v>
      </c>
      <c r="C310" s="1">
        <v>1134973.78</v>
      </c>
      <c r="D310" s="1">
        <v>1393613.01</v>
      </c>
      <c r="E310" s="1">
        <v>1372734.6599999995</v>
      </c>
      <c r="F310" s="1">
        <v>1222214.1199999992</v>
      </c>
      <c r="G310" s="1">
        <v>1358665.57</v>
      </c>
      <c r="H310" s="1">
        <v>1432849.9400000002</v>
      </c>
      <c r="I310" s="1">
        <v>1462087.01</v>
      </c>
      <c r="J310" s="1">
        <v>1335559.92</v>
      </c>
      <c r="K310" s="1">
        <v>1441956.929999999</v>
      </c>
      <c r="L310" s="1">
        <v>1348771.7799999998</v>
      </c>
      <c r="M310" s="1">
        <v>1334702.3399999999</v>
      </c>
      <c r="N310" s="1">
        <v>1316085.8700000001</v>
      </c>
      <c r="O310" s="1">
        <v>1241592.7399999998</v>
      </c>
      <c r="P310" s="1">
        <v>1187828.4500000002</v>
      </c>
      <c r="Q310" s="1">
        <v>1110745.08</v>
      </c>
      <c r="R310" s="1">
        <v>1046900.5200000001</v>
      </c>
      <c r="S310" s="1">
        <v>1071612.9099999999</v>
      </c>
      <c r="T310" s="1">
        <v>1018079.5499999998</v>
      </c>
      <c r="U310" s="1">
        <v>1057434.6299999999</v>
      </c>
      <c r="V310" s="1">
        <v>1076480.57</v>
      </c>
      <c r="W310" s="1">
        <v>1128078.3599999999</v>
      </c>
      <c r="X310" s="1">
        <v>1302448.8000000003</v>
      </c>
      <c r="Y310" s="1">
        <v>1363277.7</v>
      </c>
      <c r="Z310" t="s">
        <v>542</v>
      </c>
      <c r="AC310" t="str">
        <f>VLOOKUP(A310,'Administrative Fees'!A:B,2,FALSE)</f>
        <v>OCOEE - ORANGE CO.</v>
      </c>
    </row>
    <row r="311" spans="1:29" x14ac:dyDescent="0.55000000000000004">
      <c r="A311" t="str">
        <f>VLOOKUP(B311,[1]jurisdictions!$E$1:$F$65536,2,FALSE)</f>
        <v>DS580010</v>
      </c>
      <c r="B311" t="s">
        <v>299</v>
      </c>
      <c r="C311" s="1">
        <v>19757169.84999999</v>
      </c>
      <c r="D311" s="1">
        <v>21123467.220000014</v>
      </c>
      <c r="E311" s="1">
        <v>19999982.229999993</v>
      </c>
      <c r="F311" s="1">
        <v>20447270.489999998</v>
      </c>
      <c r="G311" s="1">
        <v>21411096.590000004</v>
      </c>
      <c r="H311" s="1">
        <v>20732668.579999998</v>
      </c>
      <c r="I311" s="1">
        <v>21024925.889999997</v>
      </c>
      <c r="J311" s="1">
        <v>21813706.230000008</v>
      </c>
      <c r="K311" s="1">
        <v>19181148.000000004</v>
      </c>
      <c r="L311" s="1">
        <v>17264355.789999988</v>
      </c>
      <c r="M311" s="1">
        <v>15245718.139999991</v>
      </c>
      <c r="N311" s="1">
        <v>16294453.039999999</v>
      </c>
      <c r="O311" s="1">
        <v>15036960.859999999</v>
      </c>
      <c r="P311" s="1">
        <v>14233842.52</v>
      </c>
      <c r="Q311" s="1">
        <v>13797608.500000002</v>
      </c>
      <c r="R311" s="1">
        <v>13462598.5</v>
      </c>
      <c r="S311" s="1">
        <v>14199733.590000004</v>
      </c>
      <c r="T311" s="1">
        <v>13798420.419999998</v>
      </c>
      <c r="U311" s="1">
        <v>13860466.109999998</v>
      </c>
      <c r="V311" s="1">
        <v>13744961.259999998</v>
      </c>
      <c r="W311" s="1">
        <v>13446931.170000002</v>
      </c>
      <c r="X311" s="1">
        <v>14469348.950000001</v>
      </c>
      <c r="Y311" s="1">
        <v>14576733.400000002</v>
      </c>
      <c r="Z311" t="s">
        <v>542</v>
      </c>
      <c r="AC311" t="str">
        <f>VLOOKUP(A311,'Administrative Fees'!A:B,2,FALSE)</f>
        <v>ORLANDO - ORANGE CO.</v>
      </c>
    </row>
    <row r="312" spans="1:29" x14ac:dyDescent="0.55000000000000004">
      <c r="A312" t="str">
        <f>VLOOKUP(B312,[1]jurisdictions!$E$1:$F$65536,2,FALSE)</f>
        <v>DS580011</v>
      </c>
      <c r="B312" t="s">
        <v>300</v>
      </c>
      <c r="C312" s="1">
        <v>261064.36000000002</v>
      </c>
      <c r="D312" s="1">
        <v>334415.40999999986</v>
      </c>
      <c r="E312" s="1">
        <v>320616.63999999996</v>
      </c>
      <c r="F312" s="1">
        <v>259651.81999999998</v>
      </c>
      <c r="G312" s="1">
        <v>266055.11999999994</v>
      </c>
      <c r="H312" s="1">
        <v>243847.63</v>
      </c>
      <c r="I312" s="1">
        <v>246763.69999999998</v>
      </c>
      <c r="J312" s="1">
        <v>309324.64999999985</v>
      </c>
      <c r="K312" s="1">
        <v>233299.71000000002</v>
      </c>
      <c r="L312" s="1">
        <v>235711.81999999995</v>
      </c>
      <c r="M312" s="1">
        <v>203880.31000000006</v>
      </c>
      <c r="N312" s="1">
        <v>243676.32</v>
      </c>
      <c r="O312" s="1">
        <v>244742.30000000002</v>
      </c>
      <c r="P312" s="1">
        <v>263250.93000000005</v>
      </c>
      <c r="Q312" s="1">
        <v>177617.6</v>
      </c>
      <c r="R312" s="1">
        <v>204061.78999999998</v>
      </c>
      <c r="S312" s="1">
        <v>216299.05000000002</v>
      </c>
      <c r="T312" s="1">
        <v>267778.68999999994</v>
      </c>
      <c r="U312" s="1">
        <v>296843.06000000006</v>
      </c>
      <c r="V312" s="1">
        <v>338539.23</v>
      </c>
      <c r="W312" s="1">
        <v>378882.74</v>
      </c>
      <c r="X312" s="1">
        <v>433793.63</v>
      </c>
      <c r="Y312" s="1">
        <v>534957.74</v>
      </c>
      <c r="Z312" t="s">
        <v>542</v>
      </c>
      <c r="AC312" t="str">
        <f>VLOOKUP(A312,'Administrative Fees'!A:B,2,FALSE)</f>
        <v>WINDERMERE - ORANGE CO.</v>
      </c>
    </row>
    <row r="313" spans="1:29" x14ac:dyDescent="0.55000000000000004">
      <c r="A313" t="str">
        <f>VLOOKUP(B313,[1]jurisdictions!$E$1:$F$65536,2,FALSE)</f>
        <v>DS580012</v>
      </c>
      <c r="B313" t="s">
        <v>301</v>
      </c>
      <c r="C313" s="1">
        <v>681299.30999999982</v>
      </c>
      <c r="D313" s="1">
        <v>855010.53999999957</v>
      </c>
      <c r="E313" s="1">
        <v>918044.16999999993</v>
      </c>
      <c r="F313" s="1">
        <v>1043568.1299999999</v>
      </c>
      <c r="G313" s="1">
        <v>1202879.5399999998</v>
      </c>
      <c r="H313" s="1">
        <v>1317196.8000000003</v>
      </c>
      <c r="I313" s="1">
        <v>1384079.2000000002</v>
      </c>
      <c r="J313" s="1">
        <v>1455394.3600000003</v>
      </c>
      <c r="K313" s="1">
        <v>1391727.5299999996</v>
      </c>
      <c r="L313" s="1">
        <v>1307579.2399999998</v>
      </c>
      <c r="M313" s="1">
        <v>1341447.8899999997</v>
      </c>
      <c r="N313" s="1">
        <v>1313968.1600000001</v>
      </c>
      <c r="O313" s="1">
        <v>1293474.6199999996</v>
      </c>
      <c r="P313" s="1">
        <v>1227960.55</v>
      </c>
      <c r="Q313" s="1">
        <v>1178465.81</v>
      </c>
      <c r="R313" s="1">
        <v>1226223.8900000001</v>
      </c>
      <c r="S313" s="1">
        <v>1235596.5299999998</v>
      </c>
      <c r="T313" s="1">
        <v>1223869.3199999998</v>
      </c>
      <c r="U313" s="1">
        <v>1294260.1299999999</v>
      </c>
      <c r="V313" s="1">
        <v>1231664.9700000002</v>
      </c>
      <c r="W313" s="1">
        <v>1386109.7599999998</v>
      </c>
      <c r="X313" s="1">
        <v>1450155.8400000003</v>
      </c>
      <c r="Y313" s="1">
        <v>1595967.56</v>
      </c>
      <c r="Z313" t="s">
        <v>542</v>
      </c>
      <c r="AC313" t="str">
        <f>VLOOKUP(A313,'Administrative Fees'!A:B,2,FALSE)</f>
        <v>WINTER GARDEN - ORANGE CO.</v>
      </c>
    </row>
    <row r="314" spans="1:29" x14ac:dyDescent="0.55000000000000004">
      <c r="A314" t="str">
        <f>VLOOKUP(B314,[1]jurisdictions!$E$1:$F$65536,2,FALSE)</f>
        <v>DS580013</v>
      </c>
      <c r="B314" t="s">
        <v>302</v>
      </c>
      <c r="C314" s="1">
        <v>2681827.11</v>
      </c>
      <c r="D314" s="1">
        <v>2810317.5300000012</v>
      </c>
      <c r="E314" s="1">
        <v>2756509.7400000012</v>
      </c>
      <c r="F314" s="1">
        <v>2654874.8099999996</v>
      </c>
      <c r="G314" s="1">
        <v>2664913.1899999995</v>
      </c>
      <c r="H314" s="1">
        <v>2569502.6800000006</v>
      </c>
      <c r="I314" s="1">
        <v>2571510.7899999996</v>
      </c>
      <c r="J314" s="1">
        <v>2688820.6599999997</v>
      </c>
      <c r="K314" s="1">
        <v>2492849.9099999997</v>
      </c>
      <c r="L314" s="1">
        <v>2533594.8300000005</v>
      </c>
      <c r="M314" s="1">
        <v>2447740.65</v>
      </c>
      <c r="N314" s="1">
        <v>2517815.09</v>
      </c>
      <c r="O314" s="1">
        <v>2354417.9099999997</v>
      </c>
      <c r="P314" s="1">
        <v>2146311.6199999992</v>
      </c>
      <c r="Q314" s="1">
        <v>2033104.4200000002</v>
      </c>
      <c r="R314" s="1">
        <v>1978880.51</v>
      </c>
      <c r="S314" s="1">
        <v>1949650.8300000003</v>
      </c>
      <c r="T314" s="1">
        <v>2021849.1600000001</v>
      </c>
      <c r="U314" s="1">
        <v>1752984.4199999997</v>
      </c>
      <c r="V314" s="1">
        <v>1761648.3299999996</v>
      </c>
      <c r="W314" s="1">
        <v>1821643.0300000003</v>
      </c>
      <c r="X314" s="1">
        <v>2051531.45</v>
      </c>
      <c r="Y314" s="1">
        <v>2181370.9700000007</v>
      </c>
      <c r="Z314" t="s">
        <v>542</v>
      </c>
      <c r="AC314" t="str">
        <f>VLOOKUP(A314,'Administrative Fees'!A:B,2,FALSE)</f>
        <v>WINTER PARK - ORANGE CO.</v>
      </c>
    </row>
    <row r="315" spans="1:29" x14ac:dyDescent="0.55000000000000004">
      <c r="A315" t="str">
        <f>VLOOKUP(B315,[1]jurisdictions!$E$1:$F$65536,2,FALSE)</f>
        <v>DS581000</v>
      </c>
      <c r="B315" t="s">
        <v>303</v>
      </c>
      <c r="C315" s="1">
        <v>20566377.77</v>
      </c>
      <c r="D315" s="1">
        <v>24543375.190000013</v>
      </c>
      <c r="E315" s="1">
        <v>24839962.909999996</v>
      </c>
      <c r="F315" s="1">
        <v>26567828.480000004</v>
      </c>
      <c r="G315" s="1">
        <v>27750535.119999994</v>
      </c>
      <c r="H315" s="1">
        <v>30520064.079999998</v>
      </c>
      <c r="I315" s="1">
        <v>30775947.599999998</v>
      </c>
      <c r="J315" s="1">
        <v>28869205.70999999</v>
      </c>
      <c r="K315" s="1">
        <v>27238575.700000007</v>
      </c>
      <c r="L315" s="1">
        <v>25380556.789999999</v>
      </c>
      <c r="M315" s="1">
        <v>25034334.550000004</v>
      </c>
      <c r="N315" s="1">
        <v>24959351.729999997</v>
      </c>
      <c r="O315" s="1">
        <v>24013056.309999999</v>
      </c>
      <c r="P315" s="1">
        <v>22148436.419999998</v>
      </c>
      <c r="Q315" s="1">
        <v>19608260.369999997</v>
      </c>
      <c r="R315" s="1">
        <v>18743626.02</v>
      </c>
      <c r="S315" s="1">
        <v>19139163.700000003</v>
      </c>
      <c r="T315" s="1">
        <v>17354205.27</v>
      </c>
      <c r="U315" s="1">
        <v>17664351.529999997</v>
      </c>
      <c r="V315" s="1">
        <v>17289812.270000003</v>
      </c>
      <c r="W315" s="1">
        <v>17766086.440000005</v>
      </c>
      <c r="X315" s="1">
        <v>18492359.810000002</v>
      </c>
      <c r="Y315" s="1">
        <v>18270354.16</v>
      </c>
      <c r="Z315" t="s">
        <v>542</v>
      </c>
      <c r="AC315" t="str">
        <f>VLOOKUP(A315,'Administrative Fees'!A:B,2,FALSE)</f>
        <v>ORANGE UNINCORP AREA - ORANGE CO.</v>
      </c>
    </row>
    <row r="316" spans="1:29" x14ac:dyDescent="0.55000000000000004">
      <c r="A316" t="str">
        <f>VLOOKUP(B316,[1]jurisdictions!$E$1:$F$65536,2,FALSE)</f>
        <v>DS590001</v>
      </c>
      <c r="B316" t="s">
        <v>304</v>
      </c>
      <c r="C316" s="1">
        <v>2359708.1900000009</v>
      </c>
      <c r="D316" s="1">
        <v>2792878.4400000013</v>
      </c>
      <c r="E316" s="1">
        <v>2774599.04</v>
      </c>
      <c r="F316" s="1">
        <v>2803645.7300000014</v>
      </c>
      <c r="G316" s="1">
        <v>2980568.080000001</v>
      </c>
      <c r="H316" s="1">
        <v>2984422.3799999994</v>
      </c>
      <c r="I316" s="1">
        <v>2914269.18</v>
      </c>
      <c r="J316" s="1">
        <v>2801294.5499999993</v>
      </c>
      <c r="K316" s="1">
        <v>2807629.8100000005</v>
      </c>
      <c r="L316" s="1">
        <v>2629634.1599999997</v>
      </c>
      <c r="M316" s="1">
        <v>2611806.6799999992</v>
      </c>
      <c r="N316" s="1">
        <v>2355622.1800000002</v>
      </c>
      <c r="O316" s="1">
        <v>2021645.7099999995</v>
      </c>
      <c r="P316" s="1">
        <v>1925687.1099999996</v>
      </c>
      <c r="Q316" s="1">
        <v>1805279.85</v>
      </c>
      <c r="R316" s="1">
        <v>1875411.7499999998</v>
      </c>
      <c r="S316" s="1">
        <v>1943423.67</v>
      </c>
      <c r="T316" s="1">
        <v>1798737.0999999996</v>
      </c>
      <c r="U316" s="1">
        <v>1851466.9400000004</v>
      </c>
      <c r="V316" s="1">
        <v>1910439.7100000002</v>
      </c>
      <c r="W316" s="1">
        <v>1942312.0499999998</v>
      </c>
      <c r="X316" s="1">
        <v>2131902.59</v>
      </c>
      <c r="Y316" s="1">
        <v>2278867.7899999996</v>
      </c>
      <c r="Z316" t="s">
        <v>543</v>
      </c>
      <c r="AC316" t="str">
        <f>VLOOKUP(A316,'Administrative Fees'!A:B,2,FALSE)</f>
        <v>KISSIMMEE - OSCEOLA CO.</v>
      </c>
    </row>
    <row r="317" spans="1:29" x14ac:dyDescent="0.55000000000000004">
      <c r="A317" t="str">
        <f>VLOOKUP(B317,[1]jurisdictions!$E$1:$F$65536,2,FALSE)</f>
        <v>DS590002</v>
      </c>
      <c r="B317" t="s">
        <v>305</v>
      </c>
      <c r="C317" s="1">
        <v>1407587.3599999996</v>
      </c>
      <c r="D317" s="1">
        <v>1890433.7699999993</v>
      </c>
      <c r="E317" s="1">
        <v>1854504.6200000006</v>
      </c>
      <c r="F317" s="1">
        <v>932588.9099999998</v>
      </c>
      <c r="G317" s="1">
        <v>1014599.8399999999</v>
      </c>
      <c r="H317" s="1">
        <v>1150580.42</v>
      </c>
      <c r="I317" s="1">
        <v>1221796.8800000004</v>
      </c>
      <c r="J317" s="1">
        <v>1558835.03</v>
      </c>
      <c r="K317" s="1">
        <v>1286358.8100000003</v>
      </c>
      <c r="L317" s="1">
        <v>1241342.0199999996</v>
      </c>
      <c r="M317" s="1">
        <v>1192546.2599999995</v>
      </c>
      <c r="N317" s="1">
        <v>1144914.6499999999</v>
      </c>
      <c r="O317" s="1">
        <v>1088366.74</v>
      </c>
      <c r="P317" s="1">
        <v>1042394.51</v>
      </c>
      <c r="Q317" s="1">
        <v>969826.36</v>
      </c>
      <c r="R317" s="1">
        <v>949690.56999999983</v>
      </c>
      <c r="S317" s="1">
        <v>958225.8600000001</v>
      </c>
      <c r="T317" s="1">
        <v>918492.31999999983</v>
      </c>
      <c r="U317" s="1">
        <v>980349.7300000001</v>
      </c>
      <c r="V317" s="1">
        <v>973123.63000000024</v>
      </c>
      <c r="W317" s="1">
        <v>1029417.7200000001</v>
      </c>
      <c r="X317" s="1">
        <v>1150907.78</v>
      </c>
      <c r="Y317" s="1">
        <v>1214332.4000000001</v>
      </c>
      <c r="Z317" t="s">
        <v>543</v>
      </c>
      <c r="AC317" t="str">
        <f>VLOOKUP(A317,'Administrative Fees'!A:B,2,FALSE)</f>
        <v>ST CLOUD - OSCEOLA CO.</v>
      </c>
    </row>
    <row r="318" spans="1:29" x14ac:dyDescent="0.55000000000000004">
      <c r="A318" t="str">
        <f>VLOOKUP(B318,[1]jurisdictions!$E$1:$F$65536,2,FALSE)</f>
        <v>DS591000</v>
      </c>
      <c r="B318" t="s">
        <v>306</v>
      </c>
      <c r="C318" s="1">
        <v>3618077.1799999997</v>
      </c>
      <c r="D318" s="1">
        <v>4900762.9200000027</v>
      </c>
      <c r="E318" s="1">
        <v>5163953.9199999971</v>
      </c>
      <c r="F318" s="1">
        <v>5630416.6300000036</v>
      </c>
      <c r="G318" s="1">
        <v>6349982.3600000013</v>
      </c>
      <c r="H318" s="1">
        <v>7104090.8800000018</v>
      </c>
      <c r="I318" s="1">
        <v>7080686.2400000012</v>
      </c>
      <c r="J318" s="1">
        <v>6437598.0999999996</v>
      </c>
      <c r="K318" s="1">
        <v>5979356.7200000007</v>
      </c>
      <c r="L318" s="1">
        <v>5671652.1200000001</v>
      </c>
      <c r="M318" s="1">
        <v>5877988.6100000003</v>
      </c>
      <c r="N318" s="1">
        <v>5992378.7000000002</v>
      </c>
      <c r="O318" s="1">
        <v>6074845.8899999997</v>
      </c>
      <c r="P318" s="1">
        <v>5977017.4199999999</v>
      </c>
      <c r="Q318" s="1">
        <v>5606192.5500000007</v>
      </c>
      <c r="R318" s="1">
        <v>5810796.9199999999</v>
      </c>
      <c r="S318" s="1">
        <v>5405038.7299999995</v>
      </c>
      <c r="T318" s="1">
        <v>5192537.84</v>
      </c>
      <c r="U318" s="1">
        <v>5294149.07</v>
      </c>
      <c r="V318" s="1">
        <v>5524213.1400000006</v>
      </c>
      <c r="W318" s="1">
        <v>5678353.0199999996</v>
      </c>
      <c r="X318" s="1">
        <v>6065216.1200000001</v>
      </c>
      <c r="Y318" s="1">
        <v>6173102.4900000002</v>
      </c>
      <c r="Z318" t="s">
        <v>543</v>
      </c>
      <c r="AC318" t="str">
        <f>VLOOKUP(A318,'Administrative Fees'!A:B,2,FALSE)</f>
        <v>OSCEOLA UNINCORP AREA - OSCEOLA CO.</v>
      </c>
    </row>
    <row r="319" spans="1:29" x14ac:dyDescent="0.55000000000000004">
      <c r="A319" t="str">
        <f>VLOOKUP(B319,[1]jurisdictions!$E$1:$F$65536,2,FALSE)</f>
        <v>DS600001</v>
      </c>
      <c r="B319" t="s">
        <v>307</v>
      </c>
      <c r="C319" s="1">
        <v>29506.31</v>
      </c>
      <c r="D319" s="1">
        <v>35688.229999999981</v>
      </c>
      <c r="E319" s="1">
        <v>29784.78</v>
      </c>
      <c r="F319" s="1">
        <v>29550.849999999995</v>
      </c>
      <c r="G319" s="1">
        <v>30192.380000000005</v>
      </c>
      <c r="H319" s="1">
        <v>28866.179999999993</v>
      </c>
      <c r="I319" s="1">
        <v>91592.450000000012</v>
      </c>
      <c r="J319" s="1">
        <v>148624.90000000005</v>
      </c>
      <c r="K319" s="1">
        <v>143623.01</v>
      </c>
      <c r="L319" s="1">
        <v>136347.97</v>
      </c>
      <c r="M319" s="1">
        <v>133597.23000000001</v>
      </c>
      <c r="N319" s="1">
        <v>137166.94</v>
      </c>
      <c r="O319" s="1">
        <v>132245.70000000001</v>
      </c>
      <c r="P319" s="1">
        <v>133467.79999999999</v>
      </c>
      <c r="Q319" s="1">
        <v>131998.59000000003</v>
      </c>
      <c r="R319" s="1">
        <v>118018.73</v>
      </c>
      <c r="S319" s="1">
        <v>124488.14</v>
      </c>
      <c r="T319" s="1">
        <v>133641.07</v>
      </c>
      <c r="U319" s="1">
        <v>128655.25999999998</v>
      </c>
      <c r="V319" s="1">
        <v>132820.35</v>
      </c>
      <c r="W319" s="1">
        <v>139439.47999999998</v>
      </c>
      <c r="X319" s="1">
        <v>144415.56</v>
      </c>
      <c r="Y319" s="1">
        <v>121733.79000000001</v>
      </c>
      <c r="Z319" t="s">
        <v>544</v>
      </c>
      <c r="AC319" t="str">
        <f>VLOOKUP(A319,'Administrative Fees'!A:B,2,FALSE)</f>
        <v>ATLANTIS - PALM BCH CO.</v>
      </c>
    </row>
    <row r="320" spans="1:29" x14ac:dyDescent="0.55000000000000004">
      <c r="A320" t="str">
        <f>VLOOKUP(B320,[1]jurisdictions!$E$1:$F$65536,2,FALSE)</f>
        <v>DS600002</v>
      </c>
      <c r="B320" t="s">
        <v>308</v>
      </c>
      <c r="C320" s="1">
        <v>491713.16999999987</v>
      </c>
      <c r="D320" s="1">
        <v>584883.10999999975</v>
      </c>
      <c r="E320" s="1">
        <v>562544.01</v>
      </c>
      <c r="F320" s="1">
        <v>595342.97000000009</v>
      </c>
      <c r="G320" s="1">
        <v>643995.8899999999</v>
      </c>
      <c r="H320" s="1">
        <v>543618.7899999998</v>
      </c>
      <c r="I320" s="1">
        <v>515978.19999999995</v>
      </c>
      <c r="J320" s="1">
        <v>526690.18000000005</v>
      </c>
      <c r="K320" s="1">
        <v>454348.86</v>
      </c>
      <c r="L320" s="1">
        <v>462909.57999999984</v>
      </c>
      <c r="M320" s="1">
        <v>453356.46999999974</v>
      </c>
      <c r="N320" s="1">
        <v>411137.43</v>
      </c>
      <c r="O320" s="1">
        <v>346979.50999999995</v>
      </c>
      <c r="P320" s="1">
        <v>327153.40999999997</v>
      </c>
      <c r="Q320" s="1">
        <v>296922.33000000007</v>
      </c>
      <c r="R320" s="1">
        <v>268858.09000000003</v>
      </c>
      <c r="S320" s="1">
        <v>290395.36</v>
      </c>
      <c r="T320" s="1">
        <v>271566.71000000002</v>
      </c>
      <c r="U320" s="1">
        <v>260440.13999999998</v>
      </c>
      <c r="V320" s="1">
        <v>276281.84999999998</v>
      </c>
      <c r="W320" s="1">
        <v>276363.12999999995</v>
      </c>
      <c r="X320" s="1">
        <v>279989.58999999997</v>
      </c>
      <c r="Y320" s="1">
        <v>286950.14</v>
      </c>
      <c r="Z320" t="s">
        <v>544</v>
      </c>
      <c r="AC320" t="str">
        <f>VLOOKUP(A320,'Administrative Fees'!A:B,2,FALSE)</f>
        <v>BELLE GLADE - PALM BCH CO.</v>
      </c>
    </row>
    <row r="321" spans="1:29" x14ac:dyDescent="0.55000000000000004">
      <c r="A321" t="str">
        <f>VLOOKUP(B321,[1]jurisdictions!$E$1:$F$65536,2,FALSE)</f>
        <v>DS600003</v>
      </c>
      <c r="B321" t="s">
        <v>309</v>
      </c>
      <c r="C321" s="1">
        <v>10245384.689999996</v>
      </c>
      <c r="D321" s="1">
        <v>11237247.410000004</v>
      </c>
      <c r="E321" s="1">
        <v>9688111.8099999987</v>
      </c>
      <c r="F321" s="1">
        <v>9339694.5100000054</v>
      </c>
      <c r="G321" s="1">
        <v>9465663.4199999962</v>
      </c>
      <c r="H321" s="1">
        <v>9243106.8399999961</v>
      </c>
      <c r="I321" s="1">
        <v>9319031.4299999978</v>
      </c>
      <c r="J321" s="1">
        <v>10426566.669999998</v>
      </c>
      <c r="K321" s="1">
        <v>9032265.8100000005</v>
      </c>
      <c r="L321" s="1">
        <v>8528051.7300000023</v>
      </c>
      <c r="M321" s="1">
        <v>8158740.4500000002</v>
      </c>
      <c r="N321" s="1">
        <v>8230614.3600000003</v>
      </c>
      <c r="O321" s="1">
        <v>7532085.9899999993</v>
      </c>
      <c r="P321" s="1">
        <v>7244669.0299999993</v>
      </c>
      <c r="Q321" s="1">
        <v>6923099.1799999997</v>
      </c>
      <c r="R321" s="1">
        <v>6339995.8700000001</v>
      </c>
      <c r="S321" s="1">
        <v>6955028.9699999997</v>
      </c>
      <c r="T321" s="1">
        <v>7235903.2400000012</v>
      </c>
      <c r="U321" s="1">
        <v>7310514.3699999992</v>
      </c>
      <c r="V321" s="1">
        <v>7400018.7299999995</v>
      </c>
      <c r="W321" s="1">
        <v>7720952.6000000006</v>
      </c>
      <c r="X321" s="1">
        <v>7950891.8799999999</v>
      </c>
      <c r="Y321" s="1">
        <v>7972711.79</v>
      </c>
      <c r="Z321" t="s">
        <v>544</v>
      </c>
      <c r="AC321" t="str">
        <f>VLOOKUP(A321,'Administrative Fees'!A:B,2,FALSE)</f>
        <v>BOCA RATON - PALM BCH CO.</v>
      </c>
    </row>
    <row r="322" spans="1:29" x14ac:dyDescent="0.55000000000000004">
      <c r="A322" t="str">
        <f>VLOOKUP(B322,[1]jurisdictions!$E$1:$F$65536,2,FALSE)</f>
        <v>DS600004</v>
      </c>
      <c r="B322" t="s">
        <v>310</v>
      </c>
      <c r="C322" s="1">
        <v>2823240.4700000011</v>
      </c>
      <c r="D322" s="1">
        <v>3215108.5799999987</v>
      </c>
      <c r="E322" s="1">
        <v>2998515.4800000004</v>
      </c>
      <c r="F322" s="1">
        <v>2950044.2999999993</v>
      </c>
      <c r="G322" s="1">
        <v>3158411.4900000007</v>
      </c>
      <c r="H322" s="1">
        <v>3101856.5200000014</v>
      </c>
      <c r="I322" s="1">
        <v>2953844.26</v>
      </c>
      <c r="J322" s="1">
        <v>3411617.4200000009</v>
      </c>
      <c r="K322" s="1">
        <v>3012817.6799999992</v>
      </c>
      <c r="L322" s="1">
        <v>2851369.8400000008</v>
      </c>
      <c r="M322" s="1">
        <v>2590721.3100000005</v>
      </c>
      <c r="N322" s="1">
        <v>2777728.2800000007</v>
      </c>
      <c r="O322" s="1">
        <v>2513236.9999999995</v>
      </c>
      <c r="P322" s="1">
        <v>2507781.85</v>
      </c>
      <c r="Q322" s="1">
        <v>2400711.7899999996</v>
      </c>
      <c r="R322" s="1">
        <v>2504273.5200000005</v>
      </c>
      <c r="S322" s="1">
        <v>2374291.69</v>
      </c>
      <c r="T322" s="1">
        <v>2515147.3400000008</v>
      </c>
      <c r="U322" s="1">
        <v>2752174.2500000005</v>
      </c>
      <c r="V322" s="1">
        <v>2683545.1999999997</v>
      </c>
      <c r="W322" s="1">
        <v>2693255.21</v>
      </c>
      <c r="X322" s="1">
        <v>2799476.08</v>
      </c>
      <c r="Y322" s="1">
        <v>2767836.3200000003</v>
      </c>
      <c r="Z322" t="s">
        <v>544</v>
      </c>
      <c r="AC322" t="str">
        <f>VLOOKUP(A322,'Administrative Fees'!A:B,2,FALSE)</f>
        <v>BOYNTON BCH - PALM BCH CO.</v>
      </c>
    </row>
    <row r="323" spans="1:29" x14ac:dyDescent="0.55000000000000004">
      <c r="A323" t="str">
        <f>VLOOKUP(B323,[1]jurisdictions!$E$1:$F$65536,2,FALSE)</f>
        <v>DS600005</v>
      </c>
      <c r="B323" t="s">
        <v>311</v>
      </c>
      <c r="C323" s="1">
        <v>8022.4000000000005</v>
      </c>
      <c r="D323" s="1">
        <v>12979.529999999995</v>
      </c>
      <c r="E323" s="1">
        <v>12180.859999999999</v>
      </c>
      <c r="F323" s="1">
        <v>12642.16</v>
      </c>
      <c r="G323" s="1">
        <v>10154.869999999999</v>
      </c>
      <c r="H323" s="1">
        <v>9438.8899999999976</v>
      </c>
      <c r="I323" s="1">
        <v>9669.0599999999977</v>
      </c>
      <c r="J323" s="1">
        <v>13404.519999999997</v>
      </c>
      <c r="K323" s="1">
        <v>8965.6699999999983</v>
      </c>
      <c r="L323" s="1">
        <v>10575.039999999997</v>
      </c>
      <c r="M323" s="1">
        <v>9333.89</v>
      </c>
      <c r="N323" s="1">
        <v>10912.000000000004</v>
      </c>
      <c r="O323" s="1">
        <v>11643.050000000001</v>
      </c>
      <c r="P323" s="1">
        <v>10419.86</v>
      </c>
      <c r="Q323" s="1">
        <v>12192.329999999998</v>
      </c>
      <c r="R323" s="1">
        <v>15545.79</v>
      </c>
      <c r="S323" s="1">
        <v>10277.24</v>
      </c>
      <c r="T323" s="1">
        <v>8021.1999999999989</v>
      </c>
      <c r="U323" s="1">
        <v>7342.0100000000011</v>
      </c>
      <c r="V323" s="1">
        <v>7413.9000000000015</v>
      </c>
      <c r="W323" s="1">
        <v>36436.030000000006</v>
      </c>
      <c r="X323" s="1">
        <v>12518.39</v>
      </c>
      <c r="Y323" s="1">
        <v>12110.220000000001</v>
      </c>
      <c r="Z323" t="s">
        <v>544</v>
      </c>
      <c r="AC323" t="str">
        <f>VLOOKUP(A323,'Administrative Fees'!A:B,2,FALSE)</f>
        <v>BRINY BREEZES - PALM BCH CO.</v>
      </c>
    </row>
    <row r="324" spans="1:29" x14ac:dyDescent="0.55000000000000004">
      <c r="A324" t="str">
        <f>VLOOKUP(B324,[1]jurisdictions!$E$1:$F$65536,2,FALSE)</f>
        <v>DS600006</v>
      </c>
      <c r="B324" t="s">
        <v>312</v>
      </c>
      <c r="C324" s="1">
        <v>1840.05</v>
      </c>
      <c r="D324" s="1">
        <v>2809.9599999999991</v>
      </c>
      <c r="E324" s="1">
        <v>2109.0499999999993</v>
      </c>
      <c r="F324" s="1">
        <v>1624.0300000000004</v>
      </c>
      <c r="G324" s="1">
        <v>1686.4600000000003</v>
      </c>
      <c r="H324" s="1">
        <v>1804.9</v>
      </c>
      <c r="I324" s="1">
        <v>2199.0200000000004</v>
      </c>
      <c r="J324" s="1">
        <v>2713.7300000000014</v>
      </c>
      <c r="K324" s="1">
        <v>2015.5299999999997</v>
      </c>
      <c r="L324" s="1">
        <v>1751.8200000000002</v>
      </c>
      <c r="M324" s="1">
        <v>1705.9700000000005</v>
      </c>
      <c r="N324" s="1">
        <v>2093.44</v>
      </c>
      <c r="O324" s="1">
        <v>3437.6800000000003</v>
      </c>
      <c r="P324" s="1">
        <v>3905.3800000000006</v>
      </c>
      <c r="Q324" s="1">
        <v>3917.7099999999996</v>
      </c>
      <c r="R324" s="1">
        <v>3587.66</v>
      </c>
      <c r="S324" s="1">
        <v>3746.4100000000008</v>
      </c>
      <c r="T324" s="1">
        <v>3795.07</v>
      </c>
      <c r="U324" s="1">
        <v>3061.49</v>
      </c>
      <c r="V324" s="1">
        <v>3159.5299999999997</v>
      </c>
      <c r="W324" s="1">
        <v>4028.43</v>
      </c>
      <c r="X324" s="1">
        <v>5468.2499999999991</v>
      </c>
      <c r="Y324" s="1">
        <v>1523.6499999999999</v>
      </c>
      <c r="Z324" t="s">
        <v>544</v>
      </c>
      <c r="AC324" t="str">
        <f>VLOOKUP(A324,'Administrative Fees'!A:B,2,FALSE)</f>
        <v>CLOUD LAKE - PALM BCH CO.</v>
      </c>
    </row>
    <row r="325" spans="1:29" x14ac:dyDescent="0.55000000000000004">
      <c r="A325" t="str">
        <f>VLOOKUP(B325,[1]jurisdictions!$E$1:$F$65536,2,FALSE)</f>
        <v>DS600007</v>
      </c>
      <c r="B325" t="s">
        <v>313</v>
      </c>
      <c r="C325" s="1">
        <v>3569219.1</v>
      </c>
      <c r="D325" s="1">
        <v>4026431.2100000014</v>
      </c>
      <c r="E325" s="1">
        <v>3713798.8500000029</v>
      </c>
      <c r="F325" s="1">
        <v>3847011.8199999984</v>
      </c>
      <c r="G325" s="1">
        <v>4399934.8299999982</v>
      </c>
      <c r="H325" s="1">
        <v>3835607.7600000012</v>
      </c>
      <c r="I325" s="1">
        <v>3958684.9599999995</v>
      </c>
      <c r="J325" s="1">
        <v>4377607.0500000007</v>
      </c>
      <c r="K325" s="1">
        <v>3971327.9700000011</v>
      </c>
      <c r="L325" s="1">
        <v>3729550.6500000004</v>
      </c>
      <c r="M325" s="1">
        <v>3667838.5700000008</v>
      </c>
      <c r="N325" s="1">
        <v>3555941.48</v>
      </c>
      <c r="O325" s="1">
        <v>3303862.1</v>
      </c>
      <c r="P325" s="1">
        <v>3202118.209999999</v>
      </c>
      <c r="Q325" s="1">
        <v>3062980.29</v>
      </c>
      <c r="R325" s="1">
        <v>2850934.71</v>
      </c>
      <c r="S325" s="1">
        <v>3217319.9500000011</v>
      </c>
      <c r="T325" s="1">
        <v>3191176.33</v>
      </c>
      <c r="U325" s="1">
        <v>3143933.4100000011</v>
      </c>
      <c r="V325" s="1">
        <v>3006323.52</v>
      </c>
      <c r="W325" s="1">
        <v>3138901.59</v>
      </c>
      <c r="X325" s="1">
        <v>3282325.55</v>
      </c>
      <c r="Y325" s="1">
        <v>3372719.5</v>
      </c>
      <c r="Z325" t="s">
        <v>544</v>
      </c>
      <c r="AC325" t="str">
        <f>VLOOKUP(A325,'Administrative Fees'!A:B,2,FALSE)</f>
        <v>DELRAY BCH - PALM BCH CO.</v>
      </c>
    </row>
    <row r="326" spans="1:29" x14ac:dyDescent="0.55000000000000004">
      <c r="A326" t="str">
        <f>VLOOKUP(B326,[1]jurisdictions!$E$1:$F$65536,2,FALSE)</f>
        <v>DS600008</v>
      </c>
      <c r="B326" t="s">
        <v>314</v>
      </c>
      <c r="C326" s="1">
        <v>11507.14</v>
      </c>
      <c r="D326" s="1">
        <v>13573.529999999997</v>
      </c>
      <c r="E326" s="1">
        <v>17793.05</v>
      </c>
      <c r="F326" s="1">
        <v>20795.11</v>
      </c>
      <c r="G326" s="1">
        <v>19171.609999999997</v>
      </c>
      <c r="H326" s="1">
        <v>15356.170000000002</v>
      </c>
      <c r="I326" s="1">
        <v>11359.17</v>
      </c>
      <c r="J326" s="1">
        <v>6467.4000000000015</v>
      </c>
      <c r="K326" s="1">
        <v>2586.9500000000007</v>
      </c>
      <c r="L326" s="1">
        <v>1244.81</v>
      </c>
      <c r="M326" s="1">
        <v>5644.5999999999995</v>
      </c>
      <c r="N326" s="1">
        <v>9418.1499999999978</v>
      </c>
      <c r="O326" s="1">
        <v>10038.699999999999</v>
      </c>
      <c r="P326" s="1">
        <v>10316.240000000002</v>
      </c>
      <c r="Q326" s="1">
        <v>10733.059999999998</v>
      </c>
      <c r="R326" s="1">
        <v>9324.4299999999985</v>
      </c>
      <c r="S326" s="1">
        <v>8126.5400000000009</v>
      </c>
      <c r="T326" s="1">
        <v>8394.1699999999983</v>
      </c>
      <c r="U326" s="1">
        <v>7659.7</v>
      </c>
      <c r="V326" s="1">
        <v>7448.3</v>
      </c>
      <c r="W326" s="1">
        <v>7600.829999999999</v>
      </c>
      <c r="X326" s="1">
        <v>7928.0399999999991</v>
      </c>
      <c r="Y326" s="1">
        <v>7792.3099999999995</v>
      </c>
      <c r="Z326" t="s">
        <v>544</v>
      </c>
      <c r="AC326" t="str">
        <f>VLOOKUP(A326,'Administrative Fees'!A:B,2,FALSE)</f>
        <v>GLEN RIDGE - PALM BCH CO.</v>
      </c>
    </row>
    <row r="327" spans="1:29" x14ac:dyDescent="0.55000000000000004">
      <c r="A327" t="str">
        <f>VLOOKUP(B327,[1]jurisdictions!$E$1:$F$65536,2,FALSE)</f>
        <v>DS600009</v>
      </c>
      <c r="B327" t="s">
        <v>315</v>
      </c>
      <c r="C327" s="1">
        <v>3017.51</v>
      </c>
      <c r="D327" s="1">
        <v>4151.9399999999996</v>
      </c>
      <c r="E327" s="1">
        <v>3735.52</v>
      </c>
      <c r="F327" s="1">
        <v>25738.590000000004</v>
      </c>
      <c r="G327" s="1">
        <v>45478.48000000001</v>
      </c>
      <c r="H327" s="1">
        <v>48197.490000000005</v>
      </c>
      <c r="I327" s="1">
        <v>48000.48000000001</v>
      </c>
      <c r="J327" s="1">
        <v>67314.700000000026</v>
      </c>
      <c r="K327" s="1">
        <v>69141.599999999991</v>
      </c>
      <c r="L327" s="1">
        <v>60595.55</v>
      </c>
      <c r="M327" s="1">
        <v>55845.219999999994</v>
      </c>
      <c r="N327" s="1">
        <v>56279.179999999993</v>
      </c>
      <c r="O327" s="1">
        <v>30710.41</v>
      </c>
      <c r="P327" s="1">
        <v>20168.77</v>
      </c>
      <c r="Q327" s="1">
        <v>20385.010000000002</v>
      </c>
      <c r="R327" s="1">
        <v>14941.250000000002</v>
      </c>
      <c r="S327" s="1">
        <v>16728.920000000002</v>
      </c>
      <c r="T327" s="1">
        <v>20072.28</v>
      </c>
      <c r="U327" s="1">
        <v>26319.760000000002</v>
      </c>
      <c r="V327" s="1">
        <v>30337.619999999995</v>
      </c>
      <c r="W327" s="1">
        <v>36409.089999999997</v>
      </c>
      <c r="X327" s="1">
        <v>75956.350000000006</v>
      </c>
      <c r="Y327" s="1">
        <v>90648.28</v>
      </c>
      <c r="Z327" t="s">
        <v>544</v>
      </c>
      <c r="AC327" t="str">
        <f>VLOOKUP(A327,'Administrative Fees'!A:B,2,FALSE)</f>
        <v>GOLF - PALM BCH CO.</v>
      </c>
    </row>
    <row r="328" spans="1:29" x14ac:dyDescent="0.55000000000000004">
      <c r="A328" t="str">
        <f>VLOOKUP(B328,[1]jurisdictions!$E$1:$F$65536,2,FALSE)</f>
        <v>DS600010</v>
      </c>
      <c r="B328" t="s">
        <v>316</v>
      </c>
      <c r="C328" s="1">
        <v>901716.53</v>
      </c>
      <c r="D328" s="1">
        <v>1324766.3299999996</v>
      </c>
      <c r="E328" s="1">
        <v>1413526.7</v>
      </c>
      <c r="F328" s="1">
        <v>1427829.85</v>
      </c>
      <c r="G328" s="1">
        <v>1537001.3200000005</v>
      </c>
      <c r="H328" s="1">
        <v>1436066.5300000005</v>
      </c>
      <c r="I328" s="1">
        <v>1369540.88</v>
      </c>
      <c r="J328" s="1">
        <v>1748142.3900000001</v>
      </c>
      <c r="K328" s="1">
        <v>1660106.2899999998</v>
      </c>
      <c r="L328" s="1">
        <v>1474533.2099999995</v>
      </c>
      <c r="M328" s="1">
        <v>1542570.88</v>
      </c>
      <c r="N328" s="1">
        <v>1460918.99</v>
      </c>
      <c r="O328" s="1">
        <v>1329184.2899999998</v>
      </c>
      <c r="P328" s="1">
        <v>1294829.3600000001</v>
      </c>
      <c r="Q328" s="1">
        <v>1200552.3399999999</v>
      </c>
      <c r="R328" s="1">
        <v>1127491.44</v>
      </c>
      <c r="S328" s="1">
        <v>1217439.6099999999</v>
      </c>
      <c r="T328" s="1">
        <v>1078670.02</v>
      </c>
      <c r="U328" s="1">
        <v>1227046.6600000004</v>
      </c>
      <c r="V328" s="1">
        <v>1337047</v>
      </c>
      <c r="W328" s="1">
        <v>1454065.53</v>
      </c>
      <c r="X328" s="1">
        <v>1547082.7</v>
      </c>
      <c r="Y328" s="1">
        <v>1575047.65</v>
      </c>
      <c r="Z328" t="s">
        <v>544</v>
      </c>
      <c r="AC328" t="str">
        <f>VLOOKUP(A328,'Administrative Fees'!A:B,2,FALSE)</f>
        <v>GREENACRES - PALM BCH CO.</v>
      </c>
    </row>
    <row r="329" spans="1:29" x14ac:dyDescent="0.55000000000000004">
      <c r="A329" t="str">
        <f>VLOOKUP(B329,[1]jurisdictions!$E$1:$F$65536,2,FALSE)</f>
        <v>DS600011</v>
      </c>
      <c r="B329" t="s">
        <v>317</v>
      </c>
      <c r="C329" s="1">
        <v>38160.399999999987</v>
      </c>
      <c r="D329" s="1">
        <v>48406.73000000001</v>
      </c>
      <c r="E329" s="1">
        <v>48450.930000000008</v>
      </c>
      <c r="F329" s="1">
        <v>50600.090000000011</v>
      </c>
      <c r="G329" s="1">
        <v>53244.490000000013</v>
      </c>
      <c r="H329" s="1">
        <v>53012.5</v>
      </c>
      <c r="I329" s="1">
        <v>57538.670000000027</v>
      </c>
      <c r="J329" s="1">
        <v>73486.74000000002</v>
      </c>
      <c r="K329" s="1">
        <v>64105.040000000008</v>
      </c>
      <c r="L329" s="1">
        <v>63239.310000000005</v>
      </c>
      <c r="M329" s="1">
        <v>65403.289999999994</v>
      </c>
      <c r="N329" s="1">
        <v>64349.630000000005</v>
      </c>
      <c r="O329" s="1">
        <v>62654.729999999989</v>
      </c>
      <c r="P329" s="1">
        <v>60800.7</v>
      </c>
      <c r="Q329" s="1">
        <v>57186.320000000007</v>
      </c>
      <c r="R329" s="1">
        <v>53705.19</v>
      </c>
      <c r="S329" s="1">
        <v>61424.5</v>
      </c>
      <c r="T329" s="1">
        <v>58133.780000000006</v>
      </c>
      <c r="U329" s="1">
        <v>60123.950000000004</v>
      </c>
      <c r="V329" s="1">
        <v>54636.210000000006</v>
      </c>
      <c r="W329" s="1">
        <v>52386.560000000005</v>
      </c>
      <c r="X329" s="1">
        <v>60171.73000000001</v>
      </c>
      <c r="Y329" s="1">
        <v>61151.280000000013</v>
      </c>
      <c r="Z329" t="s">
        <v>544</v>
      </c>
      <c r="AC329" t="str">
        <f>VLOOKUP(A329,'Administrative Fees'!A:B,2,FALSE)</f>
        <v>GULF STREAM - PALM BCH CO.</v>
      </c>
    </row>
    <row r="330" spans="1:29" x14ac:dyDescent="0.55000000000000004">
      <c r="A330" t="str">
        <f>VLOOKUP(B330,[1]jurisdictions!$E$1:$F$65536,2,FALSE)</f>
        <v>DS600012</v>
      </c>
      <c r="B330" t="s">
        <v>318</v>
      </c>
      <c r="C330" s="1">
        <v>35054.500000000015</v>
      </c>
      <c r="D330" s="1">
        <v>39959.090000000004</v>
      </c>
      <c r="E330" s="1">
        <v>27579.52</v>
      </c>
      <c r="F330" s="1">
        <v>31525.239999999994</v>
      </c>
      <c r="G330" s="1">
        <v>34074.870000000003</v>
      </c>
      <c r="H330" s="1">
        <v>32452.559999999998</v>
      </c>
      <c r="I330" s="1">
        <v>36071.590000000004</v>
      </c>
      <c r="J330" s="1">
        <v>32661.170000000002</v>
      </c>
      <c r="K330" s="1">
        <v>29242.460000000003</v>
      </c>
      <c r="L330" s="1">
        <v>24912.750000000007</v>
      </c>
      <c r="M330" s="1">
        <v>28197.970000000005</v>
      </c>
      <c r="N330" s="1">
        <v>31260.099999999995</v>
      </c>
      <c r="O330" s="1">
        <v>26777.61</v>
      </c>
      <c r="P330" s="1">
        <v>25435.38</v>
      </c>
      <c r="Q330" s="1">
        <v>24160.34</v>
      </c>
      <c r="R330" s="1">
        <v>21794.420000000002</v>
      </c>
      <c r="S330" s="1">
        <v>23278.050000000003</v>
      </c>
      <c r="T330" s="1">
        <v>23887.020000000004</v>
      </c>
      <c r="U330" s="1">
        <v>23420.98</v>
      </c>
      <c r="V330" s="1">
        <v>25396.799999999999</v>
      </c>
      <c r="W330" s="1">
        <v>29287.359999999997</v>
      </c>
      <c r="X330" s="1">
        <v>35538.829999999994</v>
      </c>
      <c r="Y330" s="1">
        <v>20136.849999999999</v>
      </c>
      <c r="Z330" t="s">
        <v>544</v>
      </c>
      <c r="AC330" t="str">
        <f>VLOOKUP(A330,'Administrative Fees'!A:B,2,FALSE)</f>
        <v>HAVERHILL - PALM BCH CO.</v>
      </c>
    </row>
    <row r="331" spans="1:29" x14ac:dyDescent="0.55000000000000004">
      <c r="A331" t="str">
        <f>VLOOKUP(B331,[1]jurisdictions!$E$1:$F$65536,2,FALSE)</f>
        <v>DS600013</v>
      </c>
      <c r="B331" t="s">
        <v>319</v>
      </c>
      <c r="C331" s="1">
        <v>221744.78000000006</v>
      </c>
      <c r="D331" s="1">
        <v>253382.66999999998</v>
      </c>
      <c r="E331" s="1">
        <v>259684.24000000002</v>
      </c>
      <c r="F331" s="1">
        <v>243806.35</v>
      </c>
      <c r="G331" s="1">
        <v>252896.86</v>
      </c>
      <c r="H331" s="1">
        <v>254006.22</v>
      </c>
      <c r="I331" s="1">
        <v>276281.7900000001</v>
      </c>
      <c r="J331" s="1">
        <v>329434.59000000008</v>
      </c>
      <c r="K331" s="1">
        <v>316316.14999999997</v>
      </c>
      <c r="L331" s="1">
        <v>295731.37000000005</v>
      </c>
      <c r="M331" s="1">
        <v>276183.77999999991</v>
      </c>
      <c r="N331" s="1">
        <v>305621.68999999994</v>
      </c>
      <c r="O331" s="1">
        <v>292237.71000000002</v>
      </c>
      <c r="P331" s="1">
        <v>285051.76000000007</v>
      </c>
      <c r="Q331" s="1">
        <v>273531.01</v>
      </c>
      <c r="R331" s="1">
        <v>261933.93000000002</v>
      </c>
      <c r="S331" s="1">
        <v>291224.61999999994</v>
      </c>
      <c r="T331" s="1">
        <v>282070.19999999995</v>
      </c>
      <c r="U331" s="1">
        <v>271080.69</v>
      </c>
      <c r="V331" s="1">
        <v>253035.91000000003</v>
      </c>
      <c r="W331" s="1">
        <v>249081.50000000006</v>
      </c>
      <c r="X331" s="1">
        <v>263541.76000000001</v>
      </c>
      <c r="Y331" s="1">
        <v>235485.77000000002</v>
      </c>
      <c r="Z331" t="s">
        <v>544</v>
      </c>
      <c r="AC331" t="str">
        <f>VLOOKUP(A331,'Administrative Fees'!A:B,2,FALSE)</f>
        <v>HIGHLAND BCH - PALM BCH CO.</v>
      </c>
    </row>
    <row r="332" spans="1:29" x14ac:dyDescent="0.55000000000000004">
      <c r="A332" t="str">
        <f>VLOOKUP(B332,[1]jurisdictions!$E$1:$F$65536,2,FALSE)</f>
        <v>DS600014</v>
      </c>
      <c r="B332" t="s">
        <v>320</v>
      </c>
      <c r="C332" s="1">
        <v>150764.21000000005</v>
      </c>
      <c r="D332" s="1">
        <v>160694.62999999995</v>
      </c>
      <c r="E332" s="1">
        <v>155028.22</v>
      </c>
      <c r="F332" s="1">
        <v>146566.27000000008</v>
      </c>
      <c r="G332" s="1">
        <v>144791.42999999996</v>
      </c>
      <c r="H332" s="1">
        <v>148148.35999999999</v>
      </c>
      <c r="I332" s="1">
        <v>118629.42000000004</v>
      </c>
      <c r="J332" s="1">
        <v>113336.48999999996</v>
      </c>
      <c r="K332" s="1">
        <v>133308.90999999997</v>
      </c>
      <c r="L332" s="1">
        <v>129952.39000000001</v>
      </c>
      <c r="M332" s="1">
        <v>93976.560000000012</v>
      </c>
      <c r="N332" s="1">
        <v>141477.55000000002</v>
      </c>
      <c r="O332" s="1">
        <v>121783.90999999999</v>
      </c>
      <c r="P332" s="1">
        <v>135340.17000000001</v>
      </c>
      <c r="Q332" s="1">
        <v>112529.01</v>
      </c>
      <c r="R332" s="1">
        <v>121368.45999999992</v>
      </c>
      <c r="S332" s="1">
        <v>110089.51000000001</v>
      </c>
      <c r="T332" s="1">
        <v>106627.06</v>
      </c>
      <c r="U332" s="1">
        <v>113329.64000000001</v>
      </c>
      <c r="V332" s="1">
        <v>126854.38</v>
      </c>
      <c r="W332" s="1">
        <v>139746.68</v>
      </c>
      <c r="X332" s="1">
        <v>148917.14000000001</v>
      </c>
      <c r="Y332" s="1">
        <v>147639.4</v>
      </c>
      <c r="Z332" t="s">
        <v>544</v>
      </c>
      <c r="AC332" t="str">
        <f>VLOOKUP(A332,'Administrative Fees'!A:B,2,FALSE)</f>
        <v>HYPOLUXO - PALM BCH CO.</v>
      </c>
    </row>
    <row r="333" spans="1:29" x14ac:dyDescent="0.55000000000000004">
      <c r="A333" t="str">
        <f>VLOOKUP(B333,[1]jurisdictions!$E$1:$F$65536,2,FALSE)</f>
        <v>DS600015</v>
      </c>
      <c r="B333" t="s">
        <v>321</v>
      </c>
      <c r="C333" s="1">
        <v>267901.95</v>
      </c>
      <c r="D333" s="1">
        <v>305897.3899999999</v>
      </c>
      <c r="E333" s="1">
        <v>325705.26</v>
      </c>
      <c r="F333" s="1">
        <v>392723.37</v>
      </c>
      <c r="G333" s="1">
        <v>349006.44</v>
      </c>
      <c r="H333" s="1">
        <v>330210.2200000002</v>
      </c>
      <c r="I333" s="1">
        <v>310294.76999999996</v>
      </c>
      <c r="J333" s="1">
        <v>382219.47</v>
      </c>
      <c r="K333" s="1">
        <v>398423.04000000004</v>
      </c>
      <c r="L333" s="1">
        <v>358736.47000000015</v>
      </c>
      <c r="M333" s="1">
        <v>367214.94</v>
      </c>
      <c r="N333" s="1">
        <v>372100.32999999996</v>
      </c>
      <c r="O333" s="1">
        <v>360461.47000000003</v>
      </c>
      <c r="P333" s="1">
        <v>333380.20000000007</v>
      </c>
      <c r="Q333" s="1">
        <v>303225.97000000003</v>
      </c>
      <c r="R333" s="1">
        <v>279100.15000000002</v>
      </c>
      <c r="S333" s="1">
        <v>349624.81</v>
      </c>
      <c r="T333" s="1">
        <v>356727.27</v>
      </c>
      <c r="U333" s="1">
        <v>335648.80999999994</v>
      </c>
      <c r="V333" s="1">
        <v>248709.83000000002</v>
      </c>
      <c r="W333" s="1">
        <v>239615.47000000003</v>
      </c>
      <c r="X333" s="1">
        <v>235274.78</v>
      </c>
      <c r="Y333" s="1">
        <v>239104.44999999998</v>
      </c>
      <c r="Z333" t="s">
        <v>544</v>
      </c>
      <c r="AC333" t="str">
        <f>VLOOKUP(A333,'Administrative Fees'!A:B,2,FALSE)</f>
        <v>JUNO BCH - PALM BCH CO.</v>
      </c>
    </row>
    <row r="334" spans="1:29" x14ac:dyDescent="0.55000000000000004">
      <c r="A334" t="str">
        <f>VLOOKUP(B334,[1]jurisdictions!$E$1:$F$65536,2,FALSE)</f>
        <v>DS600016</v>
      </c>
      <c r="B334" t="s">
        <v>322</v>
      </c>
      <c r="C334" s="1">
        <v>2265191.1900000004</v>
      </c>
      <c r="D334" s="1">
        <v>2719035.2500000009</v>
      </c>
      <c r="E334" s="1">
        <v>2715889.88</v>
      </c>
      <c r="F334" s="1">
        <v>2707829.2499999995</v>
      </c>
      <c r="G334" s="1">
        <v>2920730.2900000005</v>
      </c>
      <c r="H334" s="1">
        <v>2935919.9300000016</v>
      </c>
      <c r="I334" s="1">
        <v>3034419.78</v>
      </c>
      <c r="J334" s="1">
        <v>3695943.97</v>
      </c>
      <c r="K334" s="1">
        <v>3253245.0900000008</v>
      </c>
      <c r="L334" s="1">
        <v>3079153.3800000004</v>
      </c>
      <c r="M334" s="1">
        <v>3054026.830000001</v>
      </c>
      <c r="N334" s="1">
        <v>2844592.59</v>
      </c>
      <c r="O334" s="1">
        <v>2813669.3700000006</v>
      </c>
      <c r="P334" s="1">
        <v>2714532.07</v>
      </c>
      <c r="Q334" s="1">
        <v>2628995.31</v>
      </c>
      <c r="R334" s="1">
        <v>2449807.4400000004</v>
      </c>
      <c r="S334" s="1">
        <v>2694621.8600000003</v>
      </c>
      <c r="T334" s="1">
        <v>2598452.7499999995</v>
      </c>
      <c r="U334" s="1">
        <v>2634849.09</v>
      </c>
      <c r="V334" s="1">
        <v>2509082.59</v>
      </c>
      <c r="W334" s="1">
        <v>2593809.33</v>
      </c>
      <c r="X334" s="1">
        <v>2718520.8900000006</v>
      </c>
      <c r="Y334" s="1">
        <v>2878912.55</v>
      </c>
      <c r="Z334" t="s">
        <v>544</v>
      </c>
      <c r="AC334" t="str">
        <f>VLOOKUP(A334,'Administrative Fees'!A:B,2,FALSE)</f>
        <v>JUPITER - PALM BCH CO.</v>
      </c>
    </row>
    <row r="335" spans="1:29" x14ac:dyDescent="0.55000000000000004">
      <c r="A335" t="s">
        <v>569</v>
      </c>
      <c r="B335" t="s">
        <v>570</v>
      </c>
      <c r="C335" s="1"/>
      <c r="D335" s="1"/>
      <c r="E335" s="1"/>
      <c r="F335" s="1"/>
      <c r="G335" s="1"/>
      <c r="H335" s="1"/>
      <c r="I335" s="1"/>
      <c r="J335" s="1"/>
      <c r="K335" s="1"/>
      <c r="L335" s="1"/>
      <c r="M335" s="1"/>
      <c r="N335" s="1">
        <v>12321.26</v>
      </c>
      <c r="O335" s="1">
        <v>23301.439999999999</v>
      </c>
      <c r="P335" s="1">
        <v>22853.01</v>
      </c>
      <c r="Q335" s="1">
        <v>21911.91</v>
      </c>
      <c r="R335" s="1">
        <v>20480.55</v>
      </c>
      <c r="S335" s="1">
        <v>22830.36</v>
      </c>
      <c r="T335" s="1">
        <v>21673.539999999997</v>
      </c>
      <c r="U335" s="1">
        <v>21549.22</v>
      </c>
      <c r="V335" s="1">
        <v>20778.95</v>
      </c>
      <c r="W335" s="1">
        <v>22049.199999999997</v>
      </c>
      <c r="X335" s="1">
        <v>23910.42</v>
      </c>
      <c r="Y335" s="1">
        <v>24392.190000000002</v>
      </c>
      <c r="Z335" t="s">
        <v>544</v>
      </c>
      <c r="AC335" t="str">
        <f>VLOOKUP(A335,'Administrative Fees'!A:B,2,FALSE)</f>
        <v>JUPITER INLET COLONY - PALM BCH CO.</v>
      </c>
    </row>
    <row r="336" spans="1:29" x14ac:dyDescent="0.55000000000000004">
      <c r="A336" t="str">
        <f>VLOOKUP(B336,[1]jurisdictions!$E$1:$F$65536,2,FALSE)</f>
        <v>DS600018</v>
      </c>
      <c r="B336" t="s">
        <v>323</v>
      </c>
      <c r="C336" s="1">
        <v>41992.6</v>
      </c>
      <c r="D336" s="1">
        <v>49887.840000000004</v>
      </c>
      <c r="E336" s="1">
        <v>110662.34000000001</v>
      </c>
      <c r="F336" s="1">
        <v>151927.73000000001</v>
      </c>
      <c r="G336" s="1">
        <v>153423.62000000002</v>
      </c>
      <c r="H336" s="1">
        <v>151268.26000000004</v>
      </c>
      <c r="I336" s="1">
        <v>154980.81999999998</v>
      </c>
      <c r="J336" s="1">
        <v>191111.26999999996</v>
      </c>
      <c r="K336" s="1">
        <v>174268.03999999992</v>
      </c>
      <c r="L336" s="1">
        <v>163614.61000000002</v>
      </c>
      <c r="M336" s="1">
        <v>159570.44</v>
      </c>
      <c r="N336" s="1">
        <v>154815.86000000002</v>
      </c>
      <c r="O336" s="1">
        <v>143779.57</v>
      </c>
      <c r="P336" s="1">
        <v>136528.98000000001</v>
      </c>
      <c r="Q336" s="1">
        <v>127502.95999999999</v>
      </c>
      <c r="R336" s="1">
        <v>114986.53</v>
      </c>
      <c r="S336" s="1">
        <v>121925.16</v>
      </c>
      <c r="T336" s="1">
        <v>110817.97</v>
      </c>
      <c r="U336" s="1">
        <v>103245.30999999998</v>
      </c>
      <c r="V336" s="1">
        <v>97244.419999999984</v>
      </c>
      <c r="W336" s="1">
        <v>100001.74000000002</v>
      </c>
      <c r="X336" s="1">
        <v>102167.15</v>
      </c>
      <c r="Y336" s="1">
        <v>98748.82</v>
      </c>
      <c r="Z336" t="s">
        <v>544</v>
      </c>
      <c r="AC336" t="str">
        <f>VLOOKUP(A336,'Administrative Fees'!A:B,2,FALSE)</f>
        <v>LAKE CLARKE SHORES - PALM BCH CO.</v>
      </c>
    </row>
    <row r="337" spans="1:29" x14ac:dyDescent="0.55000000000000004">
      <c r="A337" t="str">
        <f>VLOOKUP(B337,[1]jurisdictions!$E$1:$F$65536,2,FALSE)</f>
        <v>DS600019</v>
      </c>
      <c r="B337" t="s">
        <v>324</v>
      </c>
      <c r="C337" s="1">
        <v>415867.37999999995</v>
      </c>
      <c r="D337" s="1">
        <v>517435.34000000008</v>
      </c>
      <c r="E337" s="1">
        <v>503236.17</v>
      </c>
      <c r="F337" s="1">
        <v>521580.09</v>
      </c>
      <c r="G337" s="1">
        <v>538897.87000000011</v>
      </c>
      <c r="H337" s="1">
        <v>536491.00999999989</v>
      </c>
      <c r="I337" s="1">
        <v>510298.62000000005</v>
      </c>
      <c r="J337" s="1">
        <v>540409.72000000009</v>
      </c>
      <c r="K337" s="1">
        <v>467132.69</v>
      </c>
      <c r="L337" s="1">
        <v>418878.38999999984</v>
      </c>
      <c r="M337" s="1">
        <v>378554.99</v>
      </c>
      <c r="N337" s="1">
        <v>357730.38999999996</v>
      </c>
      <c r="O337" s="1">
        <v>325405.27</v>
      </c>
      <c r="P337" s="1">
        <v>317172.46000000002</v>
      </c>
      <c r="Q337" s="1">
        <v>289102.33999999997</v>
      </c>
      <c r="R337" s="1">
        <v>268951.67000000004</v>
      </c>
      <c r="S337" s="1">
        <v>285941.96000000002</v>
      </c>
      <c r="T337" s="1">
        <v>273276.84000000003</v>
      </c>
      <c r="U337" s="1">
        <v>276360.25000000006</v>
      </c>
      <c r="V337" s="1">
        <v>262478.89</v>
      </c>
      <c r="W337" s="1">
        <v>266542.87</v>
      </c>
      <c r="X337" s="1">
        <v>288545.72000000003</v>
      </c>
      <c r="Y337" s="1">
        <v>284639.08999999997</v>
      </c>
      <c r="Z337" t="s">
        <v>544</v>
      </c>
      <c r="AC337" t="str">
        <f>VLOOKUP(A337,'Administrative Fees'!A:B,2,FALSE)</f>
        <v>LAKE PARK - PALM BCH CO.</v>
      </c>
    </row>
    <row r="338" spans="1:29" x14ac:dyDescent="0.55000000000000004">
      <c r="A338" t="str">
        <f>VLOOKUP(B338,[1]jurisdictions!$E$1:$F$65536,2,FALSE)</f>
        <v>DS600020</v>
      </c>
      <c r="B338" t="s">
        <v>325</v>
      </c>
      <c r="C338" s="1">
        <v>1513443.8900000001</v>
      </c>
      <c r="D338" s="1">
        <v>1759012.2799999996</v>
      </c>
      <c r="E338" s="1">
        <v>1518057.4799999993</v>
      </c>
      <c r="F338" s="1">
        <v>1536095.6399999994</v>
      </c>
      <c r="G338" s="1">
        <v>1677687.2100000004</v>
      </c>
      <c r="H338" s="1">
        <v>1612884.66</v>
      </c>
      <c r="I338" s="1">
        <v>1533609.3699999999</v>
      </c>
      <c r="J338" s="1">
        <v>1549743.9000000001</v>
      </c>
      <c r="K338" s="1">
        <v>1359440.09</v>
      </c>
      <c r="L338" s="1">
        <v>1217241.1499999994</v>
      </c>
      <c r="M338" s="1">
        <v>1210736.3500000001</v>
      </c>
      <c r="N338" s="1">
        <v>1153870.57</v>
      </c>
      <c r="O338" s="1">
        <v>967985.3899999999</v>
      </c>
      <c r="P338" s="1">
        <v>919669.79</v>
      </c>
      <c r="Q338" s="1">
        <v>870313.31</v>
      </c>
      <c r="R338" s="1">
        <v>829355.44</v>
      </c>
      <c r="S338" s="1">
        <v>901056.65000000014</v>
      </c>
      <c r="T338" s="1">
        <v>894465.69000000006</v>
      </c>
      <c r="U338" s="1">
        <v>949753.74999999988</v>
      </c>
      <c r="V338" s="1">
        <v>934536.32000000007</v>
      </c>
      <c r="W338" s="1">
        <v>786486.47000000009</v>
      </c>
      <c r="X338" s="1">
        <v>803635.67</v>
      </c>
      <c r="Y338" s="1">
        <v>788002.67999999993</v>
      </c>
      <c r="Z338" t="s">
        <v>544</v>
      </c>
      <c r="AC338" t="str">
        <f>VLOOKUP(A338,'Administrative Fees'!A:B,2,FALSE)</f>
        <v>LAKE WORTH - PALM BCH CO.</v>
      </c>
    </row>
    <row r="339" spans="1:29" x14ac:dyDescent="0.55000000000000004">
      <c r="A339" t="str">
        <f>VLOOKUP(B339,[1]jurisdictions!$E$1:$F$65536,2,FALSE)</f>
        <v>DS600021</v>
      </c>
      <c r="B339" t="s">
        <v>326</v>
      </c>
      <c r="C339" s="1">
        <v>431263.33999999997</v>
      </c>
      <c r="D339" s="1">
        <v>510793.2099999999</v>
      </c>
      <c r="E339" s="1">
        <v>470552.37</v>
      </c>
      <c r="F339" s="1">
        <v>479104.45</v>
      </c>
      <c r="G339" s="1">
        <v>507126.52999999991</v>
      </c>
      <c r="H339" s="1">
        <v>494235.01000000013</v>
      </c>
      <c r="I339" s="1">
        <v>424953.11999999994</v>
      </c>
      <c r="J339" s="1">
        <v>452580.52</v>
      </c>
      <c r="K339" s="1">
        <v>395339.17999999993</v>
      </c>
      <c r="L339" s="1">
        <v>358616.86000000004</v>
      </c>
      <c r="M339" s="1">
        <v>320567.11</v>
      </c>
      <c r="N339" s="1">
        <v>312064.45000000007</v>
      </c>
      <c r="O339" s="1">
        <v>261682.9</v>
      </c>
      <c r="P339" s="1">
        <v>274446.66000000003</v>
      </c>
      <c r="Q339" s="1">
        <v>229224.33999999997</v>
      </c>
      <c r="R339" s="1">
        <v>197325.13999999998</v>
      </c>
      <c r="S339" s="1">
        <v>197771.06</v>
      </c>
      <c r="T339" s="1">
        <v>211079.61000000002</v>
      </c>
      <c r="U339" s="1">
        <v>257719.02000000002</v>
      </c>
      <c r="V339" s="1">
        <v>242229.50999999998</v>
      </c>
      <c r="W339" s="1">
        <v>263720.84999999998</v>
      </c>
      <c r="X339" s="1">
        <v>295662.25</v>
      </c>
      <c r="Y339" s="1">
        <v>283656.44000000006</v>
      </c>
      <c r="Z339" t="s">
        <v>544</v>
      </c>
      <c r="AC339" t="str">
        <f>VLOOKUP(A339,'Administrative Fees'!A:B,2,FALSE)</f>
        <v>LANTANA - PALM BCH CO.</v>
      </c>
    </row>
    <row r="340" spans="1:29" x14ac:dyDescent="0.55000000000000004">
      <c r="A340" t="str">
        <f>VLOOKUP(B340,[1]jurisdictions!$E$1:$F$65536,2,FALSE)</f>
        <v>DS600022</v>
      </c>
      <c r="B340" t="s">
        <v>327</v>
      </c>
      <c r="C340" s="1">
        <v>15162.33</v>
      </c>
      <c r="D340" s="1">
        <v>23084.709999999995</v>
      </c>
      <c r="E340" s="1">
        <v>19951.79</v>
      </c>
      <c r="F340" s="1">
        <v>16532.449999999997</v>
      </c>
      <c r="G340" s="1">
        <v>17707.55000000001</v>
      </c>
      <c r="H340" s="1">
        <v>16349.799999999996</v>
      </c>
      <c r="I340" s="1">
        <v>17452.129999999997</v>
      </c>
      <c r="J340" s="1">
        <v>27903.09</v>
      </c>
      <c r="K340" s="1">
        <v>17781.230000000003</v>
      </c>
      <c r="L340" s="1">
        <v>17622.13</v>
      </c>
      <c r="M340" s="1">
        <v>16754.109999999997</v>
      </c>
      <c r="N340" s="1">
        <v>16131.490000000002</v>
      </c>
      <c r="O340" s="1">
        <v>15028.329999999998</v>
      </c>
      <c r="P340" s="1">
        <v>15953.73</v>
      </c>
      <c r="Q340" s="1">
        <v>14958.04</v>
      </c>
      <c r="R340" s="1">
        <v>12541.01</v>
      </c>
      <c r="S340" s="1">
        <v>13862.929999999997</v>
      </c>
      <c r="T340" s="1">
        <v>13408.939999999999</v>
      </c>
      <c r="U340" s="1">
        <v>13902.849999999999</v>
      </c>
      <c r="V340" s="1">
        <v>14511.53</v>
      </c>
      <c r="W340" s="1">
        <v>15235.880000000001</v>
      </c>
      <c r="X340" s="1">
        <v>23143.87</v>
      </c>
      <c r="Y340" s="1">
        <v>10812.27</v>
      </c>
      <c r="Z340" t="s">
        <v>544</v>
      </c>
      <c r="AC340" t="str">
        <f>VLOOKUP(A340,'Administrative Fees'!A:B,2,FALSE)</f>
        <v>MANALAPAN - PALM BCH CO.</v>
      </c>
    </row>
    <row r="341" spans="1:29" x14ac:dyDescent="0.55000000000000004">
      <c r="A341" t="str">
        <f>VLOOKUP(B341,[1]jurisdictions!$E$1:$F$65536,2,FALSE)</f>
        <v>DS600023</v>
      </c>
      <c r="B341" t="s">
        <v>328</v>
      </c>
      <c r="C341" s="1">
        <v>128007.38</v>
      </c>
      <c r="D341" s="1">
        <v>155146.50000000003</v>
      </c>
      <c r="E341" s="1">
        <v>149678.43000000005</v>
      </c>
      <c r="F341" s="1">
        <v>147821.01000000004</v>
      </c>
      <c r="G341" s="1">
        <v>159966.24000000011</v>
      </c>
      <c r="H341" s="1">
        <v>156768.5</v>
      </c>
      <c r="I341" s="1">
        <v>155018.34</v>
      </c>
      <c r="J341" s="1">
        <v>186942.88999999993</v>
      </c>
      <c r="K341" s="1">
        <v>166029.5</v>
      </c>
      <c r="L341" s="1">
        <v>142858.15</v>
      </c>
      <c r="M341" s="1">
        <v>115911.28000000004</v>
      </c>
      <c r="N341" s="1">
        <v>101910.19</v>
      </c>
      <c r="O341" s="1">
        <v>94149.02</v>
      </c>
      <c r="P341" s="1">
        <v>87300.300000000017</v>
      </c>
      <c r="Q341" s="1">
        <v>81036.84</v>
      </c>
      <c r="R341" s="1">
        <v>71554.13</v>
      </c>
      <c r="S341" s="1">
        <v>76194.039999999994</v>
      </c>
      <c r="T341" s="1">
        <v>73558.5</v>
      </c>
      <c r="U341" s="1">
        <v>72026.900000000009</v>
      </c>
      <c r="V341" s="1">
        <v>72250.320000000007</v>
      </c>
      <c r="W341" s="1">
        <v>76339.48000000001</v>
      </c>
      <c r="X341" s="1">
        <v>73075.810000000012</v>
      </c>
      <c r="Y341" s="1">
        <v>72593.08</v>
      </c>
      <c r="Z341" t="s">
        <v>544</v>
      </c>
      <c r="AC341" t="str">
        <f>VLOOKUP(A341,'Administrative Fees'!A:B,2,FALSE)</f>
        <v>MANGONIA PARK - PALM BCH CO.</v>
      </c>
    </row>
    <row r="342" spans="1:29" x14ac:dyDescent="0.55000000000000004">
      <c r="A342" t="str">
        <f>VLOOKUP(B342,[1]jurisdictions!$E$1:$F$65536,2,FALSE)</f>
        <v>DS600024</v>
      </c>
      <c r="B342" t="s">
        <v>329</v>
      </c>
      <c r="C342" s="1">
        <v>711390.42999999982</v>
      </c>
      <c r="D342" s="1">
        <v>806989.39000000013</v>
      </c>
      <c r="E342" s="1">
        <v>788391.23</v>
      </c>
      <c r="F342" s="1">
        <v>732517.37</v>
      </c>
      <c r="G342" s="1">
        <v>774690.59999999986</v>
      </c>
      <c r="H342" s="1">
        <v>750262.15999999992</v>
      </c>
      <c r="I342" s="1">
        <v>766897.48</v>
      </c>
      <c r="J342" s="1">
        <v>956813.93000000017</v>
      </c>
      <c r="K342" s="1">
        <v>855114.89999999967</v>
      </c>
      <c r="L342" s="1">
        <v>801400.83</v>
      </c>
      <c r="M342" s="1">
        <v>760124.30000000016</v>
      </c>
      <c r="N342" s="1">
        <v>736700.12000000011</v>
      </c>
      <c r="O342" s="1">
        <v>675338.29999999993</v>
      </c>
      <c r="P342" s="1">
        <v>641349.93999999994</v>
      </c>
      <c r="Q342" s="1">
        <v>606267.68000000005</v>
      </c>
      <c r="R342" s="1">
        <v>618723.87000000011</v>
      </c>
      <c r="S342" s="1">
        <v>733511.85000000009</v>
      </c>
      <c r="T342" s="1">
        <v>743518.9</v>
      </c>
      <c r="U342" s="1">
        <v>723754.28</v>
      </c>
      <c r="V342" s="1">
        <v>675148.28</v>
      </c>
      <c r="W342" s="1">
        <v>693477.07</v>
      </c>
      <c r="X342" s="1">
        <v>742414.21</v>
      </c>
      <c r="Y342" s="1">
        <v>725113.60000000009</v>
      </c>
      <c r="Z342" t="s">
        <v>544</v>
      </c>
      <c r="AC342" t="str">
        <f>VLOOKUP(A342,'Administrative Fees'!A:B,2,FALSE)</f>
        <v>NORTH PALM BCH - PALM BCH CO.</v>
      </c>
    </row>
    <row r="343" spans="1:29" x14ac:dyDescent="0.55000000000000004">
      <c r="A343" t="str">
        <f>VLOOKUP(B343,[1]jurisdictions!$E$1:$F$65536,2,FALSE)</f>
        <v>DS600025</v>
      </c>
      <c r="B343" t="s">
        <v>330</v>
      </c>
      <c r="C343" s="1">
        <v>35405.270000000004</v>
      </c>
      <c r="D343" s="1">
        <v>42709.229999999989</v>
      </c>
      <c r="E343" s="1">
        <v>40126.120000000003</v>
      </c>
      <c r="F343" s="1">
        <v>37313.280000000013</v>
      </c>
      <c r="G343" s="1">
        <v>40146.810000000012</v>
      </c>
      <c r="H343" s="1">
        <v>41145.330000000009</v>
      </c>
      <c r="I343" s="1">
        <v>45786.909999999989</v>
      </c>
      <c r="J343" s="1">
        <v>59189.75999999998</v>
      </c>
      <c r="K343" s="1">
        <v>52084.610000000008</v>
      </c>
      <c r="L343" s="1">
        <v>48635.82</v>
      </c>
      <c r="M343" s="1">
        <v>48521.30000000001</v>
      </c>
      <c r="N343" s="1">
        <v>51376.759999999987</v>
      </c>
      <c r="O343" s="1">
        <v>47667.240000000005</v>
      </c>
      <c r="P343" s="1">
        <v>46052.05</v>
      </c>
      <c r="Q343" s="1">
        <v>42677.77</v>
      </c>
      <c r="R343" s="1">
        <v>39794.299999999996</v>
      </c>
      <c r="S343" s="1">
        <v>45240.839999999989</v>
      </c>
      <c r="T343" s="1">
        <v>43136.61</v>
      </c>
      <c r="U343" s="1">
        <v>40456.410000000003</v>
      </c>
      <c r="V343" s="1">
        <v>39960.81</v>
      </c>
      <c r="W343" s="1">
        <v>43704.880000000005</v>
      </c>
      <c r="X343" s="1">
        <v>48192.45</v>
      </c>
      <c r="Y343" s="1">
        <v>38364.76</v>
      </c>
      <c r="Z343" t="s">
        <v>544</v>
      </c>
      <c r="AC343" t="str">
        <f>VLOOKUP(A343,'Administrative Fees'!A:B,2,FALSE)</f>
        <v>OCEAN RIDGE - PALM BCH CO.</v>
      </c>
    </row>
    <row r="344" spans="1:29" x14ac:dyDescent="0.55000000000000004">
      <c r="A344" t="str">
        <f>VLOOKUP(B344,[1]jurisdictions!$E$1:$F$65536,2,FALSE)</f>
        <v>DS600026</v>
      </c>
      <c r="B344" t="s">
        <v>331</v>
      </c>
      <c r="C344" s="1">
        <v>136395.62000000002</v>
      </c>
      <c r="D344" s="1">
        <v>173590.73000000004</v>
      </c>
      <c r="E344" s="1">
        <v>171790.75000000003</v>
      </c>
      <c r="F344" s="1">
        <v>181717.94000000003</v>
      </c>
      <c r="G344" s="1">
        <v>204135.61000000002</v>
      </c>
      <c r="H344" s="1">
        <v>196155.14999999997</v>
      </c>
      <c r="I344" s="1">
        <v>196496.65999999997</v>
      </c>
      <c r="J344" s="1">
        <v>204381.11999999997</v>
      </c>
      <c r="K344" s="1">
        <v>168698.74000000002</v>
      </c>
      <c r="L344" s="1">
        <v>143525.00000000006</v>
      </c>
      <c r="M344" s="1">
        <v>135135.56000000006</v>
      </c>
      <c r="N344" s="1">
        <v>126541.92000000004</v>
      </c>
      <c r="O344" s="1">
        <v>103822.76000000002</v>
      </c>
      <c r="P344" s="1">
        <v>95857.580000000016</v>
      </c>
      <c r="Q344" s="1">
        <v>87051.110000000015</v>
      </c>
      <c r="R344" s="1">
        <v>77229.929999999993</v>
      </c>
      <c r="S344" s="1">
        <v>82931.72</v>
      </c>
      <c r="T344" s="1">
        <v>75911.810000000012</v>
      </c>
      <c r="U344" s="1">
        <v>72184.190000000031</v>
      </c>
      <c r="V344" s="1">
        <v>74027.840000000011</v>
      </c>
      <c r="W344" s="1">
        <v>74549.600000000006</v>
      </c>
      <c r="X344" s="1">
        <v>79032.31</v>
      </c>
      <c r="Y344" s="1">
        <v>77840.110000000015</v>
      </c>
      <c r="Z344" t="s">
        <v>544</v>
      </c>
      <c r="AC344" t="str">
        <f>VLOOKUP(A344,'Administrative Fees'!A:B,2,FALSE)</f>
        <v>PAHOKEE - PALM BCH CO.</v>
      </c>
    </row>
    <row r="345" spans="1:29" x14ac:dyDescent="0.55000000000000004">
      <c r="A345" t="str">
        <f>VLOOKUP(B345,[1]jurisdictions!$E$1:$F$65536,2,FALSE)</f>
        <v>DS600027</v>
      </c>
      <c r="B345" t="s">
        <v>332</v>
      </c>
      <c r="C345" s="1">
        <v>1254895.1400000001</v>
      </c>
      <c r="D345" s="1">
        <v>1311483.1199999996</v>
      </c>
      <c r="E345" s="1">
        <v>1213252.1599999999</v>
      </c>
      <c r="F345" s="1">
        <v>1120892.2800000003</v>
      </c>
      <c r="G345" s="1">
        <v>1111350.6600000001</v>
      </c>
      <c r="H345" s="1">
        <v>1090969.3999999999</v>
      </c>
      <c r="I345" s="1">
        <v>1186801.8899999999</v>
      </c>
      <c r="J345" s="1">
        <v>1385498.95</v>
      </c>
      <c r="K345" s="1">
        <v>1217896.2399999993</v>
      </c>
      <c r="L345" s="1">
        <v>1173092.4699999997</v>
      </c>
      <c r="M345" s="1">
        <v>1153835</v>
      </c>
      <c r="N345" s="1">
        <v>1150083.8999999999</v>
      </c>
      <c r="O345" s="1">
        <v>1031496.4500000002</v>
      </c>
      <c r="P345" s="1">
        <v>1076177.1299999999</v>
      </c>
      <c r="Q345" s="1">
        <v>992475.12000000011</v>
      </c>
      <c r="R345" s="1">
        <v>927211.87000000011</v>
      </c>
      <c r="S345" s="1">
        <v>1049737.6099999999</v>
      </c>
      <c r="T345" s="1">
        <v>1041945.1099999999</v>
      </c>
      <c r="U345" s="1">
        <v>1052055.0299999998</v>
      </c>
      <c r="V345" s="1">
        <v>1006761.8900000001</v>
      </c>
      <c r="W345" s="1">
        <v>1029558.3400000001</v>
      </c>
      <c r="X345" s="1">
        <v>1117016.1199999999</v>
      </c>
      <c r="Y345" s="1">
        <v>1162441.1200000001</v>
      </c>
      <c r="Z345" t="s">
        <v>544</v>
      </c>
      <c r="AC345" t="str">
        <f>VLOOKUP(A345,'Administrative Fees'!A:B,2,FALSE)</f>
        <v>PALM BCH - PALM BCH CO.</v>
      </c>
    </row>
    <row r="346" spans="1:29" x14ac:dyDescent="0.55000000000000004">
      <c r="A346" t="str">
        <f>VLOOKUP(B346,[1]jurisdictions!$E$1:$F$65536,2,FALSE)</f>
        <v>DS600028</v>
      </c>
      <c r="B346" t="s">
        <v>333</v>
      </c>
      <c r="C346" s="1">
        <v>639941.4</v>
      </c>
      <c r="D346" s="1">
        <v>750162.99000000022</v>
      </c>
      <c r="E346" s="1">
        <v>683933.28999999969</v>
      </c>
      <c r="F346" s="1">
        <v>702717.13</v>
      </c>
      <c r="G346" s="1">
        <v>809907.2899999998</v>
      </c>
      <c r="H346" s="1">
        <v>844860.47</v>
      </c>
      <c r="I346" s="1">
        <v>946657.95999999985</v>
      </c>
      <c r="J346" s="1">
        <v>1272370.99</v>
      </c>
      <c r="K346" s="1">
        <v>1087239.1499999999</v>
      </c>
      <c r="L346" s="1">
        <v>1010181.0099999997</v>
      </c>
      <c r="M346" s="1">
        <v>1725700.14</v>
      </c>
      <c r="N346" s="1">
        <v>2226133.61</v>
      </c>
      <c r="O346" s="1">
        <v>2168700.4700000002</v>
      </c>
      <c r="P346" s="1">
        <v>2097444.7900000005</v>
      </c>
      <c r="Q346" s="1">
        <v>2025828.7800000003</v>
      </c>
      <c r="R346" s="1">
        <v>1975390.44</v>
      </c>
      <c r="S346" s="1">
        <v>2111571.3199999998</v>
      </c>
      <c r="T346" s="1">
        <v>1998261.22</v>
      </c>
      <c r="U346" s="1">
        <v>1914541.7599999991</v>
      </c>
      <c r="V346" s="1">
        <v>1896557.3299999996</v>
      </c>
      <c r="W346" s="1">
        <v>1988878.7499999998</v>
      </c>
      <c r="X346" s="1">
        <v>2036919.1300000001</v>
      </c>
      <c r="Y346" s="1">
        <v>2123332.34</v>
      </c>
      <c r="Z346" t="s">
        <v>544</v>
      </c>
      <c r="AC346" t="str">
        <f>VLOOKUP(A346,'Administrative Fees'!A:B,2,FALSE)</f>
        <v>PALM BCH GARDENS - PALM BCH CO.</v>
      </c>
    </row>
    <row r="347" spans="1:29" x14ac:dyDescent="0.55000000000000004">
      <c r="A347" t="str">
        <f>VLOOKUP(B347,[1]jurisdictions!$E$1:$F$65536,2,FALSE)</f>
        <v>DS600029</v>
      </c>
      <c r="B347" t="s">
        <v>334</v>
      </c>
      <c r="C347" s="1">
        <v>82862.95</v>
      </c>
      <c r="D347" s="1">
        <v>112504.81999999999</v>
      </c>
      <c r="E347" s="1">
        <v>99572.24</v>
      </c>
      <c r="F347" s="1">
        <v>91776.99000000002</v>
      </c>
      <c r="G347" s="1">
        <v>91145.549999999988</v>
      </c>
      <c r="H347" s="1">
        <v>104657.79000000002</v>
      </c>
      <c r="I347" s="1">
        <v>88076.700000000012</v>
      </c>
      <c r="J347" s="1">
        <v>76478.889999999985</v>
      </c>
      <c r="K347" s="1">
        <v>63827.31</v>
      </c>
      <c r="L347" s="1">
        <v>89930.01999999999</v>
      </c>
      <c r="M347" s="1">
        <v>95182.89999999998</v>
      </c>
      <c r="N347" s="1">
        <v>89652.45</v>
      </c>
      <c r="O347" s="1">
        <v>84224.28</v>
      </c>
      <c r="P347" s="1">
        <v>82435.490000000005</v>
      </c>
      <c r="Q347" s="1">
        <v>80658.539999999994</v>
      </c>
      <c r="R347" s="1">
        <v>74249.649999999994</v>
      </c>
      <c r="S347" s="1">
        <v>79052.989999999991</v>
      </c>
      <c r="T347" s="1">
        <v>74712.14</v>
      </c>
      <c r="U347" s="1">
        <v>74732.86</v>
      </c>
      <c r="V347" s="1">
        <v>68973.270000000019</v>
      </c>
      <c r="W347" s="1">
        <v>71964.23000000001</v>
      </c>
      <c r="X347" s="1">
        <v>72971.88</v>
      </c>
      <c r="Y347" s="1">
        <v>63905.17</v>
      </c>
      <c r="Z347" t="s">
        <v>544</v>
      </c>
      <c r="AC347" t="str">
        <f>VLOOKUP(A347,'Administrative Fees'!A:B,2,FALSE)</f>
        <v>PALM BCH SHORES - PALM BCH CO.</v>
      </c>
    </row>
    <row r="348" spans="1:29" x14ac:dyDescent="0.55000000000000004">
      <c r="A348" t="str">
        <f>VLOOKUP(B348,[1]jurisdictions!$E$1:$F$65536,2,FALSE)</f>
        <v>DS600030</v>
      </c>
      <c r="B348" t="s">
        <v>335</v>
      </c>
      <c r="C348" s="1">
        <v>401965.58999999997</v>
      </c>
      <c r="D348" s="1">
        <v>489189.14999999997</v>
      </c>
      <c r="E348" s="1">
        <v>513132.0199999999</v>
      </c>
      <c r="F348" s="1">
        <v>531750.30999999994</v>
      </c>
      <c r="G348" s="1">
        <v>613182.53000000014</v>
      </c>
      <c r="H348" s="1">
        <v>634817.48000000021</v>
      </c>
      <c r="I348" s="1">
        <v>636899.49000000011</v>
      </c>
      <c r="J348" s="1">
        <v>743840.20999999985</v>
      </c>
      <c r="K348" s="1">
        <v>710160.27</v>
      </c>
      <c r="L348" s="1">
        <v>679515.29999999981</v>
      </c>
      <c r="M348" s="1">
        <v>659865.92000000016</v>
      </c>
      <c r="N348" s="1">
        <v>579329.71000000008</v>
      </c>
      <c r="O348" s="1">
        <v>543285.57000000007</v>
      </c>
      <c r="P348" s="1">
        <v>521169.11</v>
      </c>
      <c r="Q348" s="1">
        <v>507248.94000000006</v>
      </c>
      <c r="R348" s="1">
        <v>486180.95</v>
      </c>
      <c r="S348" s="1">
        <v>488394.46000000008</v>
      </c>
      <c r="T348" s="1">
        <v>441510.62000000011</v>
      </c>
      <c r="U348" s="1">
        <v>429183.3000000001</v>
      </c>
      <c r="V348" s="1">
        <v>497353.06999999995</v>
      </c>
      <c r="W348" s="1">
        <v>527940.36999999988</v>
      </c>
      <c r="X348" s="1">
        <v>581098.35</v>
      </c>
      <c r="Y348" s="1">
        <v>518472.47000000003</v>
      </c>
      <c r="Z348" t="s">
        <v>544</v>
      </c>
      <c r="AC348" t="str">
        <f>VLOOKUP(A348,'Administrative Fees'!A:B,2,FALSE)</f>
        <v>PALM SPRGS - PALM BCH CO.</v>
      </c>
    </row>
    <row r="349" spans="1:29" x14ac:dyDescent="0.55000000000000004">
      <c r="A349" t="str">
        <f>VLOOKUP(B349,[1]jurisdictions!$E$1:$F$65536,2,FALSE)</f>
        <v>DS600031</v>
      </c>
      <c r="B349" t="s">
        <v>336</v>
      </c>
      <c r="C349" s="1">
        <v>1394527.52</v>
      </c>
      <c r="D349" s="1">
        <v>1669053.8</v>
      </c>
      <c r="E349" s="1">
        <v>1636215.0399999998</v>
      </c>
      <c r="F349" s="1">
        <v>1613939.3399999994</v>
      </c>
      <c r="G349" s="1">
        <v>1733977.5400000003</v>
      </c>
      <c r="H349" s="1">
        <v>1706447.45</v>
      </c>
      <c r="I349" s="1">
        <v>1740474.8099999996</v>
      </c>
      <c r="J349" s="1">
        <v>1872579.0799999998</v>
      </c>
      <c r="K349" s="1">
        <v>1661910.1500000001</v>
      </c>
      <c r="L349" s="1">
        <v>1529581.0399999996</v>
      </c>
      <c r="M349" s="1">
        <v>1450027.3699999999</v>
      </c>
      <c r="N349" s="1">
        <v>1383781.96</v>
      </c>
      <c r="O349" s="1">
        <v>1218152.1000000003</v>
      </c>
      <c r="P349" s="1">
        <v>1228789.4400000002</v>
      </c>
      <c r="Q349" s="1">
        <v>998012.76000000013</v>
      </c>
      <c r="R349" s="1">
        <v>1012533.0500000002</v>
      </c>
      <c r="S349" s="1">
        <v>1101935.92</v>
      </c>
      <c r="T349" s="1">
        <v>1096455.27</v>
      </c>
      <c r="U349" s="1">
        <v>1071283.2499999998</v>
      </c>
      <c r="V349" s="1">
        <v>1039471.5000000001</v>
      </c>
      <c r="W349" s="1">
        <v>1066268.1400000001</v>
      </c>
      <c r="X349" s="1">
        <v>1140064.68</v>
      </c>
      <c r="Y349" s="1">
        <v>1126046.1799999997</v>
      </c>
      <c r="Z349" t="s">
        <v>544</v>
      </c>
      <c r="AC349" t="str">
        <f>VLOOKUP(A349,'Administrative Fees'!A:B,2,FALSE)</f>
        <v>RIVIERA BCH - PALM BCH CO.</v>
      </c>
    </row>
    <row r="350" spans="1:29" x14ac:dyDescent="0.55000000000000004">
      <c r="A350" t="str">
        <f>VLOOKUP(B350,[1]jurisdictions!$E$1:$F$65536,2,FALSE)</f>
        <v>DS600032</v>
      </c>
      <c r="B350" t="s">
        <v>337</v>
      </c>
      <c r="C350" s="1">
        <v>956161.47</v>
      </c>
      <c r="D350" s="1">
        <v>1183081.4399999995</v>
      </c>
      <c r="E350" s="1">
        <v>1317596.1999999995</v>
      </c>
      <c r="F350" s="1">
        <v>1411711.8599999999</v>
      </c>
      <c r="G350" s="1">
        <v>1464941.1800000002</v>
      </c>
      <c r="H350" s="1">
        <v>1473645.8099999998</v>
      </c>
      <c r="I350" s="1">
        <v>1482608.8</v>
      </c>
      <c r="J350" s="1">
        <v>1752413.6599999997</v>
      </c>
      <c r="K350" s="1">
        <v>1571664.2199999997</v>
      </c>
      <c r="L350" s="1">
        <v>1478546.0100000002</v>
      </c>
      <c r="M350" s="1">
        <v>1435425.0499999998</v>
      </c>
      <c r="N350" s="1">
        <v>1408494.0600000003</v>
      </c>
      <c r="O350" s="1">
        <v>1305354.18</v>
      </c>
      <c r="P350" s="1">
        <v>1246456.8999999999</v>
      </c>
      <c r="Q350" s="1">
        <v>1147600.8600000001</v>
      </c>
      <c r="R350" s="1">
        <v>1047717.3000000002</v>
      </c>
      <c r="S350" s="1">
        <v>1100263.3399999999</v>
      </c>
      <c r="T350" s="1">
        <v>999533.07</v>
      </c>
      <c r="U350" s="1">
        <v>986167.71</v>
      </c>
      <c r="V350" s="1">
        <v>941685.49</v>
      </c>
      <c r="W350" s="1">
        <v>994821.59000000008</v>
      </c>
      <c r="X350" s="1">
        <v>1002969.6600000001</v>
      </c>
      <c r="Y350" s="1">
        <v>967768.38000000012</v>
      </c>
      <c r="Z350" t="s">
        <v>544</v>
      </c>
      <c r="AC350" t="str">
        <f>VLOOKUP(A350,'Administrative Fees'!A:B,2,FALSE)</f>
        <v>ROYAL PALM BCH - PALM BCH CO.</v>
      </c>
    </row>
    <row r="351" spans="1:29" x14ac:dyDescent="0.55000000000000004">
      <c r="A351" t="str">
        <f>VLOOKUP(B351,[1]jurisdictions!$E$1:$F$65536,2,FALSE)</f>
        <v>DS600033</v>
      </c>
      <c r="B351" t="s">
        <v>338</v>
      </c>
      <c r="C351" s="1">
        <v>86305.919999999998</v>
      </c>
      <c r="D351" s="1">
        <v>97687.45</v>
      </c>
      <c r="E351" s="1">
        <v>92570.560000000012</v>
      </c>
      <c r="F351" s="1">
        <v>92358.69</v>
      </c>
      <c r="G351" s="1">
        <v>100197.05</v>
      </c>
      <c r="H351" s="1">
        <v>139480.08000000002</v>
      </c>
      <c r="I351" s="1">
        <v>166858.58000000007</v>
      </c>
      <c r="J351" s="1">
        <v>173050.18</v>
      </c>
      <c r="K351" s="1">
        <v>154500.86999999997</v>
      </c>
      <c r="L351" s="1">
        <v>82335.209999999992</v>
      </c>
      <c r="M351" s="1">
        <v>69900.92</v>
      </c>
      <c r="N351" s="1">
        <v>61005.979999999996</v>
      </c>
      <c r="O351" s="1">
        <v>53015.200000000004</v>
      </c>
      <c r="P351" s="1">
        <v>53328.3</v>
      </c>
      <c r="Q351" s="1">
        <v>54975.8</v>
      </c>
      <c r="R351" s="1">
        <v>50520.37000000001</v>
      </c>
      <c r="S351" s="1">
        <v>54565.62999999999</v>
      </c>
      <c r="T351" s="1">
        <v>48275.75</v>
      </c>
      <c r="U351" s="1">
        <v>46860.85</v>
      </c>
      <c r="V351" s="1">
        <v>48751.530000000006</v>
      </c>
      <c r="W351" s="1">
        <v>51957.73</v>
      </c>
      <c r="X351" s="1">
        <v>56252.44000000001</v>
      </c>
      <c r="Y351" s="1">
        <v>52571.28</v>
      </c>
      <c r="Z351" t="s">
        <v>544</v>
      </c>
      <c r="AC351" t="str">
        <f>VLOOKUP(A351,'Administrative Fees'!A:B,2,FALSE)</f>
        <v>SOUTH BAY - PALM BCH CO.</v>
      </c>
    </row>
    <row r="352" spans="1:29" x14ac:dyDescent="0.55000000000000004">
      <c r="A352" t="str">
        <f>VLOOKUP(B352,[1]jurisdictions!$E$1:$F$65536,2,FALSE)</f>
        <v>DS600034</v>
      </c>
      <c r="B352" t="s">
        <v>339</v>
      </c>
      <c r="C352" s="1">
        <v>79368.270000000019</v>
      </c>
      <c r="D352" s="1">
        <v>90532.19</v>
      </c>
      <c r="E352" s="1">
        <v>94361.37999999999</v>
      </c>
      <c r="F352" s="1">
        <v>89790.8</v>
      </c>
      <c r="G352" s="1">
        <v>95515.380000000019</v>
      </c>
      <c r="H352" s="1">
        <v>96494.569999999992</v>
      </c>
      <c r="I352" s="1">
        <v>73159.12</v>
      </c>
      <c r="J352" s="1">
        <v>111173.29000000004</v>
      </c>
      <c r="K352" s="1">
        <v>78299.179999999978</v>
      </c>
      <c r="L352" s="1">
        <v>64645.849999999991</v>
      </c>
      <c r="M352" s="1">
        <v>55742.430000000008</v>
      </c>
      <c r="N352" s="1">
        <v>53063.91</v>
      </c>
      <c r="O352" s="1">
        <v>47930.969999999994</v>
      </c>
      <c r="P352" s="1">
        <v>45595.599999999991</v>
      </c>
      <c r="Q352" s="1">
        <v>41079.900000000009</v>
      </c>
      <c r="R352" s="1">
        <v>34611.569999999992</v>
      </c>
      <c r="S352" s="1">
        <v>37724.450000000004</v>
      </c>
      <c r="T352" s="1">
        <v>38018.76</v>
      </c>
      <c r="U352" s="1">
        <v>66216.509999999995</v>
      </c>
      <c r="V352" s="1">
        <v>83915.79</v>
      </c>
      <c r="W352" s="1">
        <v>83066.25</v>
      </c>
      <c r="X352" s="1">
        <v>82762.02</v>
      </c>
      <c r="Y352" s="1">
        <v>80961.37</v>
      </c>
      <c r="Z352" t="s">
        <v>544</v>
      </c>
      <c r="AC352" t="str">
        <f>VLOOKUP(A352,'Administrative Fees'!A:B,2,FALSE)</f>
        <v>SOUTH PALM BCH - PALM BCH CO.</v>
      </c>
    </row>
    <row r="353" spans="1:29" x14ac:dyDescent="0.55000000000000004">
      <c r="A353" t="str">
        <f>VLOOKUP(B353,[1]jurisdictions!$E$1:$F$65536,2,FALSE)</f>
        <v>DS600035</v>
      </c>
      <c r="B353" t="s">
        <v>340</v>
      </c>
      <c r="C353" s="1">
        <v>289284.75</v>
      </c>
      <c r="D353" s="1">
        <v>354252.3</v>
      </c>
      <c r="E353" s="1">
        <v>345346.67999999982</v>
      </c>
      <c r="F353" s="1">
        <v>328565.25000000012</v>
      </c>
      <c r="G353" s="1">
        <v>338154.04999999987</v>
      </c>
      <c r="H353" s="1">
        <v>336802.81</v>
      </c>
      <c r="I353" s="1">
        <v>346629.53999999992</v>
      </c>
      <c r="J353" s="1">
        <v>428684.03999999992</v>
      </c>
      <c r="K353" s="1">
        <v>387087.64999999991</v>
      </c>
      <c r="L353" s="1">
        <v>367360.60000000003</v>
      </c>
      <c r="M353" s="1">
        <v>346082.03999999992</v>
      </c>
      <c r="N353" s="1">
        <v>345992.74000000005</v>
      </c>
      <c r="O353" s="1">
        <v>324629.28999999998</v>
      </c>
      <c r="P353" s="1">
        <v>318742.12</v>
      </c>
      <c r="Q353" s="1">
        <v>299283.32</v>
      </c>
      <c r="R353" s="1">
        <v>286084.71999999997</v>
      </c>
      <c r="S353" s="1">
        <v>312635.12</v>
      </c>
      <c r="T353" s="1">
        <v>303074.45999999996</v>
      </c>
      <c r="U353" s="1">
        <v>303651.09999999998</v>
      </c>
      <c r="V353" s="1">
        <v>301230.27999999997</v>
      </c>
      <c r="W353" s="1">
        <v>323591.68999999994</v>
      </c>
      <c r="X353" s="1">
        <v>326372.76</v>
      </c>
      <c r="Y353" s="1">
        <v>314973.28999999998</v>
      </c>
      <c r="Z353" t="s">
        <v>544</v>
      </c>
      <c r="AC353" t="str">
        <f>VLOOKUP(A353,'Administrative Fees'!A:B,2,FALSE)</f>
        <v>TEQUESTA - PALM BCH CO.</v>
      </c>
    </row>
    <row r="354" spans="1:29" x14ac:dyDescent="0.55000000000000004">
      <c r="A354" t="str">
        <f>VLOOKUP(B354,[1]jurisdictions!$E$1:$F$65536,2,FALSE)</f>
        <v>DS600036</v>
      </c>
      <c r="B354" t="s">
        <v>341</v>
      </c>
      <c r="C354" s="1">
        <v>1466406.97</v>
      </c>
      <c r="D354" s="1">
        <v>1991646.1300000004</v>
      </c>
      <c r="E354" s="1">
        <v>2090064.4600000002</v>
      </c>
      <c r="F354" s="1">
        <v>2253332.5900000003</v>
      </c>
      <c r="G354" s="1">
        <v>2663311.6300000004</v>
      </c>
      <c r="H354" s="1">
        <v>2668604.7100000004</v>
      </c>
      <c r="I354" s="1">
        <v>2739056.6999999993</v>
      </c>
      <c r="J354" s="1">
        <v>3172751.1199999992</v>
      </c>
      <c r="K354" s="1">
        <v>2982989.4400000009</v>
      </c>
      <c r="L354" s="1">
        <v>2801146.4299999997</v>
      </c>
      <c r="M354" s="1">
        <v>2775837.56</v>
      </c>
      <c r="N354" s="1">
        <v>2749050.34</v>
      </c>
      <c r="O354" s="1">
        <v>2590713.04</v>
      </c>
      <c r="P354" s="1">
        <v>2502654.7000000002</v>
      </c>
      <c r="Q354" s="1">
        <v>2309291.09</v>
      </c>
      <c r="R354" s="1">
        <v>2100948.94</v>
      </c>
      <c r="S354" s="1">
        <v>2302721.23</v>
      </c>
      <c r="T354" s="1">
        <v>2122273.23</v>
      </c>
      <c r="U354" s="1">
        <v>1953189.2099999995</v>
      </c>
      <c r="V354" s="1">
        <v>1871189.37</v>
      </c>
      <c r="W354" s="1">
        <v>1960733.04</v>
      </c>
      <c r="X354" s="1">
        <v>2216007.2800000003</v>
      </c>
      <c r="Y354" s="1">
        <v>2204139.39</v>
      </c>
      <c r="Z354" t="s">
        <v>544</v>
      </c>
      <c r="AC354" t="str">
        <f>VLOOKUP(A354,'Administrative Fees'!A:B,2,FALSE)</f>
        <v>WELLINGTON - PALM BCH CO.</v>
      </c>
    </row>
    <row r="355" spans="1:29" x14ac:dyDescent="0.55000000000000004">
      <c r="A355" t="str">
        <f>VLOOKUP(B355,[1]jurisdictions!$E$1:$F$65536,2,FALSE)</f>
        <v>DS600037</v>
      </c>
      <c r="B355" t="s">
        <v>342</v>
      </c>
      <c r="C355" s="1">
        <v>7853073.8999999994</v>
      </c>
      <c r="D355" s="1">
        <v>9050633.7900000028</v>
      </c>
      <c r="E355" s="1">
        <v>8664222.0600000024</v>
      </c>
      <c r="F355" s="1">
        <v>8194445.8500000015</v>
      </c>
      <c r="G355" s="1">
        <v>8384409.3200000003</v>
      </c>
      <c r="H355" s="1">
        <v>7870377.3499999996</v>
      </c>
      <c r="I355" s="1">
        <v>8031714.7600000007</v>
      </c>
      <c r="J355" s="1">
        <v>8610161.8899999969</v>
      </c>
      <c r="K355" s="1">
        <v>7821188.5099999988</v>
      </c>
      <c r="L355" s="1">
        <v>7229486.7400000021</v>
      </c>
      <c r="M355" s="1">
        <v>7087536.0799999982</v>
      </c>
      <c r="N355" s="1">
        <v>6708991.6099999994</v>
      </c>
      <c r="O355" s="1">
        <v>6031318.919999999</v>
      </c>
      <c r="P355" s="1">
        <v>5751762.0399999991</v>
      </c>
      <c r="Q355" s="1">
        <v>5561227.8699999992</v>
      </c>
      <c r="R355" s="1">
        <v>5197013.4000000004</v>
      </c>
      <c r="S355" s="1">
        <v>5842923.2799999993</v>
      </c>
      <c r="T355" s="1">
        <v>5468436.5899999999</v>
      </c>
      <c r="U355" s="1">
        <v>5126245.63</v>
      </c>
      <c r="V355" s="1">
        <v>5055607.5099999988</v>
      </c>
      <c r="W355" s="1">
        <v>4894842.3400000008</v>
      </c>
      <c r="X355" s="1">
        <v>5170179.1400000006</v>
      </c>
      <c r="Y355" s="1">
        <v>5335945.6199999992</v>
      </c>
      <c r="Z355" t="s">
        <v>544</v>
      </c>
      <c r="AC355" t="str">
        <f>VLOOKUP(A355,'Administrative Fees'!A:B,2,FALSE)</f>
        <v>WEST PALM BCH - PALM BCH CO.</v>
      </c>
    </row>
    <row r="356" spans="1:29" x14ac:dyDescent="0.55000000000000004">
      <c r="A356" t="str">
        <f>VLOOKUP(B356,[1]jurisdictions!$E$1:$F$65536,2,FALSE)</f>
        <v>DS600038</v>
      </c>
      <c r="B356" t="s">
        <v>485</v>
      </c>
      <c r="C356" s="1"/>
      <c r="D356" s="1"/>
      <c r="E356" s="1"/>
      <c r="F356" s="1"/>
      <c r="G356" s="1"/>
      <c r="H356" s="1"/>
      <c r="I356" s="1">
        <v>26165.110000000004</v>
      </c>
      <c r="J356" s="1">
        <v>65473.559999999983</v>
      </c>
      <c r="K356" s="1">
        <v>271556.58</v>
      </c>
      <c r="L356" s="1">
        <v>142266.27000000005</v>
      </c>
      <c r="M356" s="1">
        <v>139133.14000000001</v>
      </c>
      <c r="N356" s="1">
        <v>119087.45</v>
      </c>
      <c r="O356" s="1">
        <v>101884.17</v>
      </c>
      <c r="P356" s="1">
        <v>92128.090000000026</v>
      </c>
      <c r="Q356" s="1">
        <v>89535.539999999979</v>
      </c>
      <c r="R356" s="1">
        <v>86993.080000000016</v>
      </c>
      <c r="S356" s="1">
        <v>95306.000000000015</v>
      </c>
      <c r="T356" s="1">
        <v>103423.78999999998</v>
      </c>
      <c r="U356" s="1">
        <v>110246.70999999999</v>
      </c>
      <c r="V356" s="1">
        <v>98293.119999999995</v>
      </c>
      <c r="W356" s="1">
        <v>94674.66</v>
      </c>
      <c r="X356" s="1">
        <v>91987.67</v>
      </c>
      <c r="Y356" s="1">
        <v>93442.11</v>
      </c>
      <c r="Z356" t="s">
        <v>544</v>
      </c>
      <c r="AC356" t="str">
        <f>VLOOKUP(A356,'Administrative Fees'!A:B,2,FALSE)</f>
        <v>LOXAHATCHEE GROVES - PALM BCH CO</v>
      </c>
    </row>
    <row r="357" spans="1:29" x14ac:dyDescent="0.55000000000000004">
      <c r="A357" t="s">
        <v>576</v>
      </c>
      <c r="B357" t="s">
        <v>575</v>
      </c>
      <c r="C357" s="1"/>
      <c r="D357" s="1"/>
      <c r="E357" s="1"/>
      <c r="F357" s="1"/>
      <c r="G357" s="1"/>
      <c r="H357" s="1"/>
      <c r="I357" s="1"/>
      <c r="J357" s="1"/>
      <c r="K357" s="1"/>
      <c r="L357" s="1"/>
      <c r="M357" s="1"/>
      <c r="N357" s="1"/>
      <c r="O357" s="1"/>
      <c r="P357" s="1"/>
      <c r="Q357" s="1"/>
      <c r="R357" s="1">
        <v>0</v>
      </c>
      <c r="S357" s="1">
        <v>11617.67</v>
      </c>
      <c r="T357" s="1">
        <v>16353.110000000002</v>
      </c>
      <c r="U357" s="1">
        <v>15189.740000000002</v>
      </c>
      <c r="V357" s="1">
        <v>28638.18</v>
      </c>
      <c r="W357" s="1">
        <v>47770.11</v>
      </c>
      <c r="X357" s="1">
        <v>122166.95000000001</v>
      </c>
      <c r="Y357" s="1">
        <v>148617.12999999998</v>
      </c>
      <c r="Z357" t="s">
        <v>544</v>
      </c>
      <c r="AC357" t="s">
        <v>575</v>
      </c>
    </row>
    <row r="358" spans="1:29" x14ac:dyDescent="0.55000000000000004">
      <c r="A358" t="str">
        <f>VLOOKUP(B358,[1]jurisdictions!$E$1:$F$65536,2,FALSE)</f>
        <v>DS601000</v>
      </c>
      <c r="B358" t="s">
        <v>343</v>
      </c>
      <c r="C358" s="1">
        <v>18955924.810000002</v>
      </c>
      <c r="D358" s="1">
        <v>21858281.699999999</v>
      </c>
      <c r="E358" s="1">
        <v>26395365.899999999</v>
      </c>
      <c r="F358" s="1">
        <v>27528988.109999999</v>
      </c>
      <c r="G358" s="1">
        <v>29354953.130000003</v>
      </c>
      <c r="H358" s="1">
        <v>29151721.699999996</v>
      </c>
      <c r="I358" s="1">
        <v>29159727.600000009</v>
      </c>
      <c r="J358" s="1">
        <v>26638247.090000004</v>
      </c>
      <c r="K358" s="1">
        <v>25761465.710000005</v>
      </c>
      <c r="L358" s="1">
        <v>24183834.369999994</v>
      </c>
      <c r="M358" s="1">
        <v>24745836.370000005</v>
      </c>
      <c r="N358" s="1">
        <v>27092594.899999999</v>
      </c>
      <c r="O358" s="1">
        <v>25995951.770000003</v>
      </c>
      <c r="P358" s="1">
        <v>25468348.330000002</v>
      </c>
      <c r="Q358" s="1">
        <v>23799539.190000001</v>
      </c>
      <c r="R358" s="1">
        <v>23668983.309999999</v>
      </c>
      <c r="S358" s="1">
        <v>23165160.259999998</v>
      </c>
      <c r="T358" s="1">
        <v>20230347.000000004</v>
      </c>
      <c r="U358" s="1">
        <v>18582065.099999998</v>
      </c>
      <c r="V358" s="1">
        <v>18510362.719999999</v>
      </c>
      <c r="W358" s="1">
        <v>19516816.659999996</v>
      </c>
      <c r="X358" s="1">
        <v>20694171.990000002</v>
      </c>
      <c r="Y358" s="1">
        <v>21034276.16</v>
      </c>
      <c r="Z358" t="s">
        <v>544</v>
      </c>
      <c r="AC358" t="str">
        <f>VLOOKUP(A358,'Administrative Fees'!A:B,2,FALSE)</f>
        <v>PALM BCH UNINCORP AREA - PALM BCH CO.</v>
      </c>
    </row>
    <row r="359" spans="1:29" x14ac:dyDescent="0.55000000000000004">
      <c r="A359" t="str">
        <f>VLOOKUP(B359,[1]jurisdictions!$E$1:$F$65536,2,FALSE)</f>
        <v>DS610001</v>
      </c>
      <c r="B359" t="s">
        <v>344</v>
      </c>
      <c r="C359" s="1">
        <v>396905.72000000015</v>
      </c>
      <c r="D359" s="1">
        <v>417518.69000000012</v>
      </c>
      <c r="E359" s="1">
        <v>356635.57</v>
      </c>
      <c r="F359" s="1">
        <v>329569.37</v>
      </c>
      <c r="G359" s="1">
        <v>338312.7699999999</v>
      </c>
      <c r="H359" s="1">
        <v>336043.34</v>
      </c>
      <c r="I359" s="1">
        <v>333005.23999999993</v>
      </c>
      <c r="J359" s="1">
        <v>305264.62999999995</v>
      </c>
      <c r="K359" s="1">
        <v>272408.28999999998</v>
      </c>
      <c r="L359" s="1">
        <v>257803.91999999998</v>
      </c>
      <c r="M359" s="1">
        <v>279320.77999999997</v>
      </c>
      <c r="N359" s="1">
        <v>291063.32999999996</v>
      </c>
      <c r="O359" s="1">
        <v>242401.11000000004</v>
      </c>
      <c r="P359" s="1">
        <v>225614.35000000003</v>
      </c>
      <c r="Q359" s="1">
        <v>212288.77</v>
      </c>
      <c r="R359" s="1">
        <v>181000.30000000002</v>
      </c>
      <c r="S359" s="1">
        <v>207754.66</v>
      </c>
      <c r="T359" s="1">
        <v>195900.95000000004</v>
      </c>
      <c r="U359" s="1">
        <v>211260.31</v>
      </c>
      <c r="V359" s="1">
        <v>226372.40000000002</v>
      </c>
      <c r="W359" s="1">
        <v>231671.62</v>
      </c>
      <c r="X359" s="1">
        <v>273663.96999999997</v>
      </c>
      <c r="Y359" s="1">
        <v>325064.15999999997</v>
      </c>
      <c r="Z359" t="s">
        <v>545</v>
      </c>
      <c r="AC359" t="str">
        <f>VLOOKUP(A359,'Administrative Fees'!A:B,2,FALSE)</f>
        <v>DADE CITY - PASCO CO.</v>
      </c>
    </row>
    <row r="360" spans="1:29" x14ac:dyDescent="0.55000000000000004">
      <c r="A360" t="str">
        <f>VLOOKUP(B360,[1]jurisdictions!$E$1:$F$65536,2,FALSE)</f>
        <v>DS610002</v>
      </c>
      <c r="B360" t="s">
        <v>345</v>
      </c>
      <c r="C360" s="1">
        <v>1056020.8</v>
      </c>
      <c r="D360" s="1">
        <v>1181224.1299999999</v>
      </c>
      <c r="E360" s="1">
        <v>1105115.06</v>
      </c>
      <c r="F360" s="1">
        <v>1080088.5399999998</v>
      </c>
      <c r="G360" s="1">
        <v>1092817.9899999995</v>
      </c>
      <c r="H360" s="1">
        <v>1113087.0299999993</v>
      </c>
      <c r="I360" s="1">
        <v>1029452.8599999998</v>
      </c>
      <c r="J360" s="1">
        <v>990353.87000000023</v>
      </c>
      <c r="K360" s="1">
        <v>959480.86999999988</v>
      </c>
      <c r="L360" s="1">
        <v>886216.55999999982</v>
      </c>
      <c r="M360" s="1">
        <v>887842.05999999971</v>
      </c>
      <c r="N360" s="1">
        <v>868672.0900000002</v>
      </c>
      <c r="O360" s="1">
        <v>713663.07000000007</v>
      </c>
      <c r="P360" s="1">
        <v>658600.07999999996</v>
      </c>
      <c r="Q360" s="1">
        <v>647529.9</v>
      </c>
      <c r="R360" s="1">
        <v>654620.95000000007</v>
      </c>
      <c r="S360" s="1">
        <v>680303.65</v>
      </c>
      <c r="T360" s="1">
        <v>641618.70000000007</v>
      </c>
      <c r="U360" s="1">
        <v>704821.6</v>
      </c>
      <c r="V360" s="1">
        <v>816058.32000000007</v>
      </c>
      <c r="W360" s="1">
        <v>849370.0199999999</v>
      </c>
      <c r="X360" s="1">
        <v>1000441.0599999999</v>
      </c>
      <c r="Y360" s="1">
        <v>1170853.9200000002</v>
      </c>
      <c r="Z360" t="s">
        <v>545</v>
      </c>
      <c r="AC360" t="str">
        <f>VLOOKUP(A360,'Administrative Fees'!A:B,2,FALSE)</f>
        <v>NEW PORT RICHEY - PASCO CO.</v>
      </c>
    </row>
    <row r="361" spans="1:29" x14ac:dyDescent="0.55000000000000004">
      <c r="A361" t="str">
        <f>VLOOKUP(B361,[1]jurisdictions!$E$1:$F$65536,2,FALSE)</f>
        <v>DS610003</v>
      </c>
      <c r="B361" t="s">
        <v>346</v>
      </c>
      <c r="C361" s="1">
        <v>61476.200000000004</v>
      </c>
      <c r="D361" s="1">
        <v>181098.43000000005</v>
      </c>
      <c r="E361" s="1">
        <v>236570.10999999993</v>
      </c>
      <c r="F361" s="1">
        <v>231697.28999999989</v>
      </c>
      <c r="G361" s="1">
        <v>229716.58000000007</v>
      </c>
      <c r="H361" s="1">
        <v>239020.59000000003</v>
      </c>
      <c r="I361" s="1">
        <v>232475.55999999997</v>
      </c>
      <c r="J361" s="1">
        <v>232589.45999999996</v>
      </c>
      <c r="K361" s="1">
        <v>199790.21999999994</v>
      </c>
      <c r="L361" s="1">
        <v>179783.45</v>
      </c>
      <c r="M361" s="1">
        <v>184853.26</v>
      </c>
      <c r="N361" s="1">
        <v>191252.36000000002</v>
      </c>
      <c r="O361" s="1">
        <v>146438.04</v>
      </c>
      <c r="P361" s="1">
        <v>137611.76</v>
      </c>
      <c r="Q361" s="1">
        <v>141261.58000000002</v>
      </c>
      <c r="R361" s="1">
        <v>183005.63</v>
      </c>
      <c r="S361" s="1">
        <v>178161.06</v>
      </c>
      <c r="T361" s="1">
        <v>168540.43</v>
      </c>
      <c r="U361" s="1">
        <v>170234.95000000004</v>
      </c>
      <c r="V361" s="1">
        <v>184161.3</v>
      </c>
      <c r="W361" s="1">
        <v>176015.44000000003</v>
      </c>
      <c r="X361" s="1">
        <v>197872.38</v>
      </c>
      <c r="Y361" s="1">
        <v>228056.52</v>
      </c>
      <c r="Z361" t="s">
        <v>545</v>
      </c>
      <c r="AC361" t="str">
        <f>VLOOKUP(A361,'Administrative Fees'!A:B,2,FALSE)</f>
        <v>PORT RICHEY - PASCO CO.</v>
      </c>
    </row>
    <row r="362" spans="1:29" x14ac:dyDescent="0.55000000000000004">
      <c r="A362" t="str">
        <f>VLOOKUP(B362,[1]jurisdictions!$E$1:$F$65536,2,FALSE)</f>
        <v>DS610004</v>
      </c>
      <c r="B362" t="s">
        <v>347</v>
      </c>
      <c r="C362" s="1">
        <v>4469.4800000000005</v>
      </c>
      <c r="D362" s="1">
        <v>6386.0599999999986</v>
      </c>
      <c r="E362" s="1">
        <v>5632.72</v>
      </c>
      <c r="F362" s="1">
        <v>5501.1399999999985</v>
      </c>
      <c r="G362" s="1">
        <v>6023.5599999999995</v>
      </c>
      <c r="H362" s="1">
        <v>5746.27</v>
      </c>
      <c r="I362" s="1">
        <v>6658.8999999999987</v>
      </c>
      <c r="J362" s="1">
        <v>10900.400000000003</v>
      </c>
      <c r="K362" s="1">
        <v>7736.4999999999982</v>
      </c>
      <c r="L362" s="1">
        <v>9808.529999999997</v>
      </c>
      <c r="M362" s="1">
        <v>9053.5499999999993</v>
      </c>
      <c r="N362" s="1">
        <v>9080.07</v>
      </c>
      <c r="O362" s="1">
        <v>8656.48</v>
      </c>
      <c r="P362" s="1">
        <v>8387.92</v>
      </c>
      <c r="Q362" s="1">
        <v>7712.3799999999992</v>
      </c>
      <c r="R362" s="1">
        <v>7504.3700000000008</v>
      </c>
      <c r="S362" s="1">
        <v>7635.58</v>
      </c>
      <c r="T362" s="1">
        <v>7231.3199999999979</v>
      </c>
      <c r="U362" s="1">
        <v>7776.7799999999988</v>
      </c>
      <c r="V362" s="1">
        <v>9029.9699999999975</v>
      </c>
      <c r="W362" s="1">
        <v>12145.029999999999</v>
      </c>
      <c r="X362" s="1">
        <v>12994.249999999998</v>
      </c>
      <c r="Y362" s="1">
        <v>12459.929999999998</v>
      </c>
      <c r="Z362" t="s">
        <v>545</v>
      </c>
      <c r="AC362" t="str">
        <f>VLOOKUP(A362,'Administrative Fees'!A:B,2,FALSE)</f>
        <v>SAN ANTONIO - PASCO CO.</v>
      </c>
    </row>
    <row r="363" spans="1:29" x14ac:dyDescent="0.55000000000000004">
      <c r="A363" t="str">
        <f>VLOOKUP(B363,[1]jurisdictions!$E$1:$F$65536,2,FALSE)</f>
        <v>DS610005</v>
      </c>
      <c r="B363" t="s">
        <v>348</v>
      </c>
      <c r="C363" s="1">
        <v>3705.43</v>
      </c>
      <c r="D363" s="1">
        <v>3162.7</v>
      </c>
      <c r="E363" s="1">
        <v>2966.77</v>
      </c>
      <c r="F363" s="1">
        <v>3550.5899999999992</v>
      </c>
      <c r="G363" s="1">
        <v>4299.0999999999995</v>
      </c>
      <c r="H363" s="1">
        <v>19779.239999999994</v>
      </c>
      <c r="I363" s="1">
        <v>25791.759999999998</v>
      </c>
      <c r="J363" s="1">
        <v>29155.160000000003</v>
      </c>
      <c r="K363" s="1">
        <v>24615.95</v>
      </c>
      <c r="L363" s="1">
        <v>24795.199999999993</v>
      </c>
      <c r="M363" s="1">
        <v>21499.7</v>
      </c>
      <c r="N363" s="1">
        <v>28276.210000000003</v>
      </c>
      <c r="O363" s="1">
        <v>24732.250000000004</v>
      </c>
      <c r="P363" s="1">
        <v>15964.710000000001</v>
      </c>
      <c r="Q363" s="1">
        <v>12720.890000000001</v>
      </c>
      <c r="R363" s="1">
        <v>12494.24</v>
      </c>
      <c r="S363" s="1">
        <v>13174.28</v>
      </c>
      <c r="T363" s="1">
        <v>11406.55</v>
      </c>
      <c r="U363" s="1">
        <v>7935.0700000000015</v>
      </c>
      <c r="V363" s="1">
        <v>10920.869999999999</v>
      </c>
      <c r="W363" s="1">
        <v>14653.679999999998</v>
      </c>
      <c r="X363" s="1">
        <v>20826.03</v>
      </c>
      <c r="Y363" s="1">
        <v>26669.06</v>
      </c>
      <c r="Z363" t="s">
        <v>545</v>
      </c>
      <c r="AC363" t="str">
        <f>VLOOKUP(A363,'Administrative Fees'!A:B,2,FALSE)</f>
        <v>ST LEO - PASCO CO.</v>
      </c>
    </row>
    <row r="364" spans="1:29" x14ac:dyDescent="0.55000000000000004">
      <c r="A364" t="str">
        <f>VLOOKUP(B364,[1]jurisdictions!$E$1:$F$65536,2,FALSE)</f>
        <v>DS610006</v>
      </c>
      <c r="B364" t="s">
        <v>349</v>
      </c>
      <c r="C364" s="1">
        <v>561068.79999999993</v>
      </c>
      <c r="D364" s="1">
        <v>595243.58000000007</v>
      </c>
      <c r="E364" s="1">
        <v>552095.70000000007</v>
      </c>
      <c r="F364" s="1">
        <v>597420.52</v>
      </c>
      <c r="G364" s="1">
        <v>618224.95000000007</v>
      </c>
      <c r="H364" s="1">
        <v>643027.66999999993</v>
      </c>
      <c r="I364" s="1">
        <v>682168.38</v>
      </c>
      <c r="J364" s="1">
        <v>739954.31</v>
      </c>
      <c r="K364" s="1">
        <v>667869.37999999989</v>
      </c>
      <c r="L364" s="1">
        <v>610168.65</v>
      </c>
      <c r="M364" s="1">
        <v>627686.2699999999</v>
      </c>
      <c r="N364" s="1">
        <v>607595.37000000011</v>
      </c>
      <c r="O364" s="1">
        <v>525617.80000000005</v>
      </c>
      <c r="P364" s="1">
        <v>476676.71999999991</v>
      </c>
      <c r="Q364" s="1">
        <v>459126.25</v>
      </c>
      <c r="R364" s="1">
        <v>462631.85999999987</v>
      </c>
      <c r="S364" s="1">
        <v>486758.05999999994</v>
      </c>
      <c r="T364" s="1">
        <v>451715.19999999995</v>
      </c>
      <c r="U364" s="1">
        <v>504773.67999999988</v>
      </c>
      <c r="V364" s="1">
        <v>615954.32000000007</v>
      </c>
      <c r="W364" s="1">
        <v>690958.48</v>
      </c>
      <c r="X364" s="1">
        <v>866432.28</v>
      </c>
      <c r="Y364" s="1">
        <v>957688.71</v>
      </c>
      <c r="Z364" t="s">
        <v>545</v>
      </c>
      <c r="AC364" t="str">
        <f>VLOOKUP(A364,'Administrative Fees'!A:B,2,FALSE)</f>
        <v>ZEPHYRHILLS - PASCO CO.</v>
      </c>
    </row>
    <row r="365" spans="1:29" x14ac:dyDescent="0.55000000000000004">
      <c r="A365" t="str">
        <f>VLOOKUP(B365,[1]jurisdictions!$E$1:$F$65536,2,FALSE)</f>
        <v>DS611000</v>
      </c>
      <c r="B365" t="s">
        <v>350</v>
      </c>
      <c r="C365" s="1">
        <v>2510405.0399999991</v>
      </c>
      <c r="D365" s="1">
        <v>3513057.6599999992</v>
      </c>
      <c r="E365" s="1">
        <v>3711924.1500000013</v>
      </c>
      <c r="F365" s="1">
        <v>4057436.2600000002</v>
      </c>
      <c r="G365" s="1">
        <v>4224967.59</v>
      </c>
      <c r="H365" s="1">
        <v>5147923.7999999989</v>
      </c>
      <c r="I365" s="1">
        <v>5634929.419999999</v>
      </c>
      <c r="J365" s="1">
        <v>6505494.7900000019</v>
      </c>
      <c r="K365" s="1">
        <v>5643638.2600000016</v>
      </c>
      <c r="L365" s="1">
        <v>5566441.9299999997</v>
      </c>
      <c r="M365" s="1">
        <v>5465493.6900000004</v>
      </c>
      <c r="N365" s="1">
        <v>5302246.2299999995</v>
      </c>
      <c r="O365" s="1">
        <v>5388248.3999999994</v>
      </c>
      <c r="P365" s="1">
        <v>5145038.54</v>
      </c>
      <c r="Q365" s="1">
        <v>4930821.78</v>
      </c>
      <c r="R365" s="1">
        <v>4776839.8199999984</v>
      </c>
      <c r="S365" s="1">
        <v>4737506.6999999993</v>
      </c>
      <c r="T365" s="1">
        <v>4249779.83</v>
      </c>
      <c r="U365" s="1">
        <v>4195074.2299999995</v>
      </c>
      <c r="V365" s="1">
        <v>4074852.3999999994</v>
      </c>
      <c r="W365" s="1">
        <v>4227320.34</v>
      </c>
      <c r="X365" s="1">
        <v>4550147.6100000003</v>
      </c>
      <c r="Y365" s="1">
        <v>4524469.8599999994</v>
      </c>
      <c r="Z365" t="s">
        <v>545</v>
      </c>
      <c r="AC365" t="str">
        <f>VLOOKUP(A365,'Administrative Fees'!A:B,2,FALSE)</f>
        <v>PASCO UNINCORP AREA - PASCO CO.</v>
      </c>
    </row>
    <row r="366" spans="1:29" x14ac:dyDescent="0.55000000000000004">
      <c r="A366" t="str">
        <f>VLOOKUP(B366,[1]jurisdictions!$E$1:$F$65536,2,FALSE)</f>
        <v>DS620001</v>
      </c>
      <c r="B366" t="s">
        <v>351</v>
      </c>
      <c r="C366" s="1">
        <v>154920.12999999998</v>
      </c>
      <c r="D366" s="1">
        <v>187067.15000000008</v>
      </c>
      <c r="E366" s="1">
        <v>193216.41999999998</v>
      </c>
      <c r="F366" s="1">
        <v>195760.51000000004</v>
      </c>
      <c r="G366" s="1">
        <v>196989.47</v>
      </c>
      <c r="H366" s="1">
        <v>208836.75999999998</v>
      </c>
      <c r="I366" s="1">
        <v>205798.91</v>
      </c>
      <c r="J366" s="1">
        <v>238629.05</v>
      </c>
      <c r="K366" s="1">
        <v>203241.27</v>
      </c>
      <c r="L366" s="1">
        <v>198601.07</v>
      </c>
      <c r="M366" s="1">
        <v>205335.41000000009</v>
      </c>
      <c r="N366" s="1">
        <v>202805.64000000004</v>
      </c>
      <c r="O366" s="1">
        <v>188221.76</v>
      </c>
      <c r="P366" s="1">
        <v>183456.83000000002</v>
      </c>
      <c r="Q366" s="1">
        <v>175841.89</v>
      </c>
      <c r="R366" s="1">
        <v>170163.84</v>
      </c>
      <c r="S366" s="1">
        <v>177809.03000000003</v>
      </c>
      <c r="T366" s="1">
        <v>169380.13</v>
      </c>
      <c r="U366" s="1">
        <v>162524.81000000003</v>
      </c>
      <c r="V366" s="1">
        <v>146767.30000000002</v>
      </c>
      <c r="W366" s="1">
        <v>151084.88999999998</v>
      </c>
      <c r="X366" s="1">
        <v>161549.69999999998</v>
      </c>
      <c r="Y366" s="1">
        <v>135106.88</v>
      </c>
      <c r="Z366" t="s">
        <v>546</v>
      </c>
      <c r="AC366" t="str">
        <f>VLOOKUP(A366,'Administrative Fees'!A:B,2,FALSE)</f>
        <v>BELLEAIR - PINELLAS CO.</v>
      </c>
    </row>
    <row r="367" spans="1:29" x14ac:dyDescent="0.55000000000000004">
      <c r="A367" t="str">
        <f>VLOOKUP(B367,[1]jurisdictions!$E$1:$F$65536,2,FALSE)</f>
        <v>DS620002</v>
      </c>
      <c r="B367" t="s">
        <v>352</v>
      </c>
      <c r="C367" s="1">
        <v>87237.290000000023</v>
      </c>
      <c r="D367" s="1">
        <v>100259.51000000001</v>
      </c>
      <c r="E367" s="1">
        <v>101837.95999999999</v>
      </c>
      <c r="F367" s="1">
        <v>99442</v>
      </c>
      <c r="G367" s="1">
        <v>95297.319999999978</v>
      </c>
      <c r="H367" s="1">
        <v>99162.220000000016</v>
      </c>
      <c r="I367" s="1">
        <v>94650.309999999969</v>
      </c>
      <c r="J367" s="1">
        <v>103840.29000000001</v>
      </c>
      <c r="K367" s="1">
        <v>93819.21</v>
      </c>
      <c r="L367" s="1">
        <v>92948.219999999987</v>
      </c>
      <c r="M367" s="1">
        <v>97774.540000000008</v>
      </c>
      <c r="N367" s="1">
        <v>108952.18</v>
      </c>
      <c r="O367" s="1">
        <v>96171.24000000002</v>
      </c>
      <c r="P367" s="1">
        <v>94717.560000000027</v>
      </c>
      <c r="Q367" s="1">
        <v>89898.35</v>
      </c>
      <c r="R367" s="1">
        <v>50933.270000000004</v>
      </c>
      <c r="S367" s="1">
        <v>53436.19999999999</v>
      </c>
      <c r="T367" s="1">
        <v>49626.740000000005</v>
      </c>
      <c r="U367" s="1">
        <v>52058.359999999993</v>
      </c>
      <c r="V367" s="1">
        <v>51839.049999999996</v>
      </c>
      <c r="W367" s="1">
        <v>54995.59</v>
      </c>
      <c r="X367" s="1">
        <v>100193.47</v>
      </c>
      <c r="Y367" s="1">
        <v>103141.87000000001</v>
      </c>
      <c r="Z367" t="s">
        <v>546</v>
      </c>
      <c r="AC367" t="str">
        <f>VLOOKUP(A367,'Administrative Fees'!A:B,2,FALSE)</f>
        <v>BELLEAIR BCH - PINELLAS CO.</v>
      </c>
    </row>
    <row r="368" spans="1:29" x14ac:dyDescent="0.55000000000000004">
      <c r="A368" t="str">
        <f>VLOOKUP(B368,[1]jurisdictions!$E$1:$F$65536,2,FALSE)</f>
        <v>DS620003</v>
      </c>
      <c r="B368" t="s">
        <v>353</v>
      </c>
      <c r="C368" s="1">
        <v>94457.989999999991</v>
      </c>
      <c r="D368" s="1">
        <v>112439.24</v>
      </c>
      <c r="E368" s="1">
        <v>112677.28</v>
      </c>
      <c r="F368" s="1">
        <v>113775.34000000003</v>
      </c>
      <c r="G368" s="1">
        <v>111128.62</v>
      </c>
      <c r="H368" s="1">
        <v>113585.30000000003</v>
      </c>
      <c r="I368" s="1">
        <v>114772.32000000005</v>
      </c>
      <c r="J368" s="1">
        <v>125496.18999999999</v>
      </c>
      <c r="K368" s="1">
        <v>112352.8</v>
      </c>
      <c r="L368" s="1">
        <v>107573.77000000002</v>
      </c>
      <c r="M368" s="1">
        <v>110513.40999999999</v>
      </c>
      <c r="N368" s="1">
        <v>106509.78000000001</v>
      </c>
      <c r="O368" s="1">
        <v>98438.69</v>
      </c>
      <c r="P368" s="1">
        <v>96439.010000000024</v>
      </c>
      <c r="Q368" s="1">
        <v>87536.340000000011</v>
      </c>
      <c r="R368" s="1">
        <v>41173.01</v>
      </c>
      <c r="S368" s="1">
        <v>45329.23</v>
      </c>
      <c r="T368" s="1">
        <v>45849.49</v>
      </c>
      <c r="U368" s="1">
        <v>46869.9</v>
      </c>
      <c r="V368" s="1">
        <v>45004.570000000007</v>
      </c>
      <c r="W368" s="1">
        <v>40864.06</v>
      </c>
      <c r="X368" s="1">
        <v>84640.640000000014</v>
      </c>
      <c r="Y368" s="1">
        <v>56916.44</v>
      </c>
      <c r="Z368" t="s">
        <v>546</v>
      </c>
      <c r="AC368" t="str">
        <f>VLOOKUP(A368,'Administrative Fees'!A:B,2,FALSE)</f>
        <v>BELLEAIR BLUFFS - PINELLAS CO.</v>
      </c>
    </row>
    <row r="369" spans="1:29" x14ac:dyDescent="0.55000000000000004">
      <c r="A369" t="str">
        <f>VLOOKUP(B369,[1]jurisdictions!$E$1:$F$65536,2,FALSE)</f>
        <v>DS620004</v>
      </c>
      <c r="B369" t="s">
        <v>354</v>
      </c>
      <c r="C369" s="1">
        <v>2251.7799999999997</v>
      </c>
      <c r="D369" s="1">
        <v>2146.4900000000002</v>
      </c>
      <c r="E369" s="1">
        <v>1851.1900000000007</v>
      </c>
      <c r="F369" s="1">
        <v>2143.6000000000004</v>
      </c>
      <c r="G369" s="1">
        <v>2309.3399999999997</v>
      </c>
      <c r="H369" s="1">
        <v>2561.9100000000003</v>
      </c>
      <c r="I369" s="1">
        <v>2806.6099999999997</v>
      </c>
      <c r="J369" s="1">
        <v>4125.21</v>
      </c>
      <c r="K369" s="1">
        <v>2889.8599999999997</v>
      </c>
      <c r="L369" s="1">
        <v>2724.96</v>
      </c>
      <c r="M369" s="1">
        <v>2693.6299999999997</v>
      </c>
      <c r="N369" s="1">
        <v>2751.43</v>
      </c>
      <c r="O369" s="1">
        <v>2651.15</v>
      </c>
      <c r="P369" s="1">
        <v>2602.5299999999997</v>
      </c>
      <c r="Q369" s="1">
        <v>2572.4</v>
      </c>
      <c r="R369" s="1">
        <v>1740.99</v>
      </c>
      <c r="S369" s="1">
        <v>2000.36</v>
      </c>
      <c r="T369" s="1">
        <v>1441.26</v>
      </c>
      <c r="U369" s="1">
        <v>2506.1699999999996</v>
      </c>
      <c r="V369" s="1">
        <v>2704.96</v>
      </c>
      <c r="W369" s="1">
        <v>2604.1299999999997</v>
      </c>
      <c r="X369" s="1">
        <v>2912.1400000000003</v>
      </c>
      <c r="Y369" s="1">
        <v>1785.29</v>
      </c>
      <c r="Z369" t="s">
        <v>546</v>
      </c>
      <c r="AC369" t="str">
        <f>VLOOKUP(A369,'Administrative Fees'!A:B,2,FALSE)</f>
        <v>BELLEAIR SHORE - PINELLAS CO.</v>
      </c>
    </row>
    <row r="370" spans="1:29" x14ac:dyDescent="0.55000000000000004">
      <c r="A370" t="str">
        <f>VLOOKUP(B370,[1]jurisdictions!$E$1:$F$65536,2,FALSE)</f>
        <v>DS620005</v>
      </c>
      <c r="B370" t="s">
        <v>355</v>
      </c>
      <c r="C370" s="1">
        <v>6590950.540000001</v>
      </c>
      <c r="D370" s="1">
        <v>7144612.959999999</v>
      </c>
      <c r="E370" s="1">
        <v>6853532.1600000001</v>
      </c>
      <c r="F370" s="1">
        <v>6862870.2700000005</v>
      </c>
      <c r="G370" s="1">
        <v>6834141.1300000008</v>
      </c>
      <c r="H370" s="1">
        <v>6854797.2100000018</v>
      </c>
      <c r="I370" s="1">
        <v>6714543.2399999984</v>
      </c>
      <c r="J370" s="1">
        <v>7004904.370000001</v>
      </c>
      <c r="K370" s="1">
        <v>6156658.2499999991</v>
      </c>
      <c r="L370" s="1">
        <v>5881580.5300000021</v>
      </c>
      <c r="M370" s="1">
        <v>5939592.9399999985</v>
      </c>
      <c r="N370" s="1">
        <v>5538472.9900000002</v>
      </c>
      <c r="O370" s="1">
        <v>5076081.79</v>
      </c>
      <c r="P370" s="1">
        <v>4956184.4299999988</v>
      </c>
      <c r="Q370" s="1">
        <v>4673241.1399999997</v>
      </c>
      <c r="R370" s="1">
        <v>4471516.8100000005</v>
      </c>
      <c r="S370" s="1">
        <v>4696938.0500000007</v>
      </c>
      <c r="T370" s="1">
        <v>4388062.9000000004</v>
      </c>
      <c r="U370" s="1">
        <v>4413834.16</v>
      </c>
      <c r="V370" s="1">
        <v>4212000.3800000008</v>
      </c>
      <c r="W370" s="1">
        <v>4131980.95</v>
      </c>
      <c r="X370" s="1">
        <v>4566422.5</v>
      </c>
      <c r="Y370" s="1">
        <v>4483089.42</v>
      </c>
      <c r="Z370" t="s">
        <v>546</v>
      </c>
      <c r="AC370" t="str">
        <f>VLOOKUP(A370,'Administrative Fees'!A:B,2,FALSE)</f>
        <v>CLEARWATER - PINELLAS CO.</v>
      </c>
    </row>
    <row r="371" spans="1:29" x14ac:dyDescent="0.55000000000000004">
      <c r="A371" t="str">
        <f>VLOOKUP(B371,[1]jurisdictions!$E$1:$F$65536,2,FALSE)</f>
        <v>DS620006</v>
      </c>
      <c r="B371" t="s">
        <v>356</v>
      </c>
      <c r="C371" s="1">
        <v>1569491.57</v>
      </c>
      <c r="D371" s="1">
        <v>1788427.2000000004</v>
      </c>
      <c r="E371" s="1">
        <v>1739736.0100000009</v>
      </c>
      <c r="F371" s="1">
        <v>1649580.22</v>
      </c>
      <c r="G371" s="1">
        <v>1611979.98</v>
      </c>
      <c r="H371" s="1">
        <v>1655627.8299999996</v>
      </c>
      <c r="I371" s="1">
        <v>1640863.99</v>
      </c>
      <c r="J371" s="1">
        <v>1963861.5599999998</v>
      </c>
      <c r="K371" s="1">
        <v>1656627.27</v>
      </c>
      <c r="L371" s="1">
        <v>1542837.6099999996</v>
      </c>
      <c r="M371" s="1">
        <v>1509487.9999999998</v>
      </c>
      <c r="N371" s="1">
        <v>1416977.21</v>
      </c>
      <c r="O371" s="1">
        <v>1358399.3399999996</v>
      </c>
      <c r="P371" s="1">
        <v>1316611.7000000002</v>
      </c>
      <c r="Q371" s="1">
        <v>1267039.2100000002</v>
      </c>
      <c r="R371" s="1">
        <v>1244180.68</v>
      </c>
      <c r="S371" s="1">
        <v>1250923.82</v>
      </c>
      <c r="T371" s="1">
        <v>1185764.3600000001</v>
      </c>
      <c r="U371" s="1">
        <v>1205720.1000000001</v>
      </c>
      <c r="V371" s="1">
        <v>1210860.8700000001</v>
      </c>
      <c r="W371" s="1">
        <v>1333144.6400000001</v>
      </c>
      <c r="X371" s="1">
        <v>1432523.2199999997</v>
      </c>
      <c r="Y371" s="1">
        <v>1441782.9700000002</v>
      </c>
      <c r="Z371" t="s">
        <v>546</v>
      </c>
      <c r="AC371" t="str">
        <f>VLOOKUP(A371,'Administrative Fees'!A:B,2,FALSE)</f>
        <v>DUNEDIN - PINELLAS CO.</v>
      </c>
    </row>
    <row r="372" spans="1:29" x14ac:dyDescent="0.55000000000000004">
      <c r="A372" t="str">
        <f>VLOOKUP(B372,[1]jurisdictions!$E$1:$F$65536,2,FALSE)</f>
        <v>DS620007</v>
      </c>
      <c r="B372" t="s">
        <v>357</v>
      </c>
      <c r="C372" s="1">
        <v>436992.85</v>
      </c>
      <c r="D372" s="1">
        <v>510914.42999999988</v>
      </c>
      <c r="E372" s="1">
        <v>537096.01</v>
      </c>
      <c r="F372" s="1">
        <v>560144.60000000033</v>
      </c>
      <c r="G372" s="1">
        <v>554614.82999999973</v>
      </c>
      <c r="H372" s="1">
        <v>576288.14999999967</v>
      </c>
      <c r="I372" s="1">
        <v>552968.99000000022</v>
      </c>
      <c r="J372" s="1">
        <v>604512.82000000007</v>
      </c>
      <c r="K372" s="1">
        <v>551013.25999999989</v>
      </c>
      <c r="L372" s="1">
        <v>525723.82000000018</v>
      </c>
      <c r="M372" s="1">
        <v>519697.15</v>
      </c>
      <c r="N372" s="1">
        <v>502869.80999999994</v>
      </c>
      <c r="O372" s="1">
        <v>453277.98999999993</v>
      </c>
      <c r="P372" s="1">
        <v>437580.74</v>
      </c>
      <c r="Q372" s="1">
        <v>418084.18</v>
      </c>
      <c r="R372" s="1">
        <v>402240.54000000004</v>
      </c>
      <c r="S372" s="1">
        <v>405199.95</v>
      </c>
      <c r="T372" s="1">
        <v>412445.37000000005</v>
      </c>
      <c r="U372" s="1">
        <v>424956.74</v>
      </c>
      <c r="V372" s="1">
        <v>442880.89999999997</v>
      </c>
      <c r="W372" s="1">
        <v>467616.67999999993</v>
      </c>
      <c r="X372" s="1">
        <v>522291.87</v>
      </c>
      <c r="Y372" s="1">
        <v>465510.86</v>
      </c>
      <c r="Z372" t="s">
        <v>546</v>
      </c>
      <c r="AC372" t="str">
        <f>VLOOKUP(A372,'Administrative Fees'!A:B,2,FALSE)</f>
        <v>GULFPORT - PINELLAS CO.</v>
      </c>
    </row>
    <row r="373" spans="1:29" x14ac:dyDescent="0.55000000000000004">
      <c r="A373" t="str">
        <f>VLOOKUP(B373,[1]jurisdictions!$E$1:$F$65536,2,FALSE)</f>
        <v>DS620008</v>
      </c>
      <c r="B373" t="s">
        <v>358</v>
      </c>
      <c r="C373" s="1">
        <v>95073.520000000019</v>
      </c>
      <c r="D373" s="1">
        <v>109511.42</v>
      </c>
      <c r="E373" s="1">
        <v>114614.52</v>
      </c>
      <c r="F373" s="1">
        <v>105243.27000000003</v>
      </c>
      <c r="G373" s="1">
        <v>102703.95000000001</v>
      </c>
      <c r="H373" s="1">
        <v>108617.86999999998</v>
      </c>
      <c r="I373" s="1">
        <v>109064.37000000001</v>
      </c>
      <c r="J373" s="1">
        <v>118191.49000000003</v>
      </c>
      <c r="K373" s="1">
        <v>107706.00000000001</v>
      </c>
      <c r="L373" s="1">
        <v>105810.37999999999</v>
      </c>
      <c r="M373" s="1">
        <v>100447.70000000003</v>
      </c>
      <c r="N373" s="1">
        <v>97065.090000000026</v>
      </c>
      <c r="O373" s="1">
        <v>94307.98000000001</v>
      </c>
      <c r="P373" s="1">
        <v>93985.709999999977</v>
      </c>
      <c r="Q373" s="1">
        <v>92828.39</v>
      </c>
      <c r="R373" s="1">
        <v>91990.21</v>
      </c>
      <c r="S373" s="1">
        <v>94710.789999999979</v>
      </c>
      <c r="T373" s="1">
        <v>88396.669999999984</v>
      </c>
      <c r="U373" s="1">
        <v>87914.98</v>
      </c>
      <c r="V373" s="1">
        <v>81781.95</v>
      </c>
      <c r="W373" s="1">
        <v>83092</v>
      </c>
      <c r="X373" s="1">
        <v>90297.199999999983</v>
      </c>
      <c r="Y373" s="1">
        <v>99791.950000000012</v>
      </c>
      <c r="Z373" t="s">
        <v>546</v>
      </c>
      <c r="AC373" t="str">
        <f>VLOOKUP(A373,'Administrative Fees'!A:B,2,FALSE)</f>
        <v>INDIAN ROCKS BCH - PINELLAS CO.</v>
      </c>
    </row>
    <row r="374" spans="1:29" x14ac:dyDescent="0.55000000000000004">
      <c r="A374" t="str">
        <f>VLOOKUP(B374,[1]jurisdictions!$E$1:$F$65536,2,FALSE)</f>
        <v>DS620009</v>
      </c>
      <c r="B374" t="s">
        <v>359</v>
      </c>
      <c r="C374" s="1">
        <v>49586.540000000008</v>
      </c>
      <c r="D374" s="1">
        <v>58908.570000000007</v>
      </c>
      <c r="E374" s="1">
        <v>61083.520000000019</v>
      </c>
      <c r="F374" s="1">
        <v>95224.23</v>
      </c>
      <c r="G374" s="1">
        <v>118693.56</v>
      </c>
      <c r="H374" s="1">
        <v>127180.58000000002</v>
      </c>
      <c r="I374" s="1">
        <v>123523.51000000004</v>
      </c>
      <c r="J374" s="1">
        <v>136746.88</v>
      </c>
      <c r="K374" s="1">
        <v>119543.47000000003</v>
      </c>
      <c r="L374" s="1">
        <v>119474.14000000001</v>
      </c>
      <c r="M374" s="1">
        <v>122252.09000000001</v>
      </c>
      <c r="N374" s="1">
        <v>123187.76999999999</v>
      </c>
      <c r="O374" s="1">
        <v>124145.26</v>
      </c>
      <c r="P374" s="1">
        <v>127480.01000000002</v>
      </c>
      <c r="Q374" s="1">
        <v>128858.56</v>
      </c>
      <c r="R374" s="1">
        <v>128175.67000000001</v>
      </c>
      <c r="S374" s="1">
        <v>128972.02</v>
      </c>
      <c r="T374" s="1">
        <v>109415.6</v>
      </c>
      <c r="U374" s="1">
        <v>104059.88</v>
      </c>
      <c r="V374" s="1">
        <v>94392.84</v>
      </c>
      <c r="W374" s="1">
        <v>93555.62000000001</v>
      </c>
      <c r="X374" s="1">
        <v>96875.8</v>
      </c>
      <c r="Y374" s="1">
        <v>66314.899999999994</v>
      </c>
      <c r="Z374" t="s">
        <v>546</v>
      </c>
      <c r="AC374" t="str">
        <f>VLOOKUP(A374,'Administrative Fees'!A:B,2,FALSE)</f>
        <v>INDIAN SHORES - PINELLAS CO.</v>
      </c>
    </row>
    <row r="375" spans="1:29" x14ac:dyDescent="0.55000000000000004">
      <c r="A375" t="str">
        <f>VLOOKUP(B375,[1]jurisdictions!$E$1:$F$65536,2,FALSE)</f>
        <v>DS620010</v>
      </c>
      <c r="B375" t="s">
        <v>360</v>
      </c>
      <c r="C375" s="1">
        <v>32107.720000000005</v>
      </c>
      <c r="D375" s="1">
        <v>105733.14</v>
      </c>
      <c r="E375" s="1">
        <v>147935.22999999998</v>
      </c>
      <c r="F375" s="1">
        <v>151664.25999999998</v>
      </c>
      <c r="G375" s="1">
        <v>152598.85999999999</v>
      </c>
      <c r="H375" s="1">
        <v>158746.62000000002</v>
      </c>
      <c r="I375" s="1">
        <v>157493.16999999993</v>
      </c>
      <c r="J375" s="1">
        <v>176968.43000000002</v>
      </c>
      <c r="K375" s="1">
        <v>153824.74000000002</v>
      </c>
      <c r="L375" s="1">
        <v>145539.49999999997</v>
      </c>
      <c r="M375" s="1">
        <v>141872.48000000001</v>
      </c>
      <c r="N375" s="1">
        <v>130077.23000000001</v>
      </c>
      <c r="O375" s="1">
        <v>123054.28</v>
      </c>
      <c r="P375" s="1">
        <v>119473.95000000003</v>
      </c>
      <c r="Q375" s="1">
        <v>114002.07999999999</v>
      </c>
      <c r="R375" s="1">
        <v>111025.43999999999</v>
      </c>
      <c r="S375" s="1">
        <v>105004.23999999999</v>
      </c>
      <c r="T375" s="1">
        <v>98141.29</v>
      </c>
      <c r="U375" s="1">
        <v>88664.03</v>
      </c>
      <c r="V375" s="1">
        <v>87730.62</v>
      </c>
      <c r="W375" s="1">
        <v>88662.640000000014</v>
      </c>
      <c r="X375" s="1">
        <v>99427.840000000026</v>
      </c>
      <c r="Y375" s="1">
        <v>71143.640000000014</v>
      </c>
      <c r="Z375" t="s">
        <v>546</v>
      </c>
      <c r="AC375" t="str">
        <f>VLOOKUP(A375,'Administrative Fees'!A:B,2,FALSE)</f>
        <v>KENNETH CITY - PINELLAS CO.</v>
      </c>
    </row>
    <row r="376" spans="1:29" x14ac:dyDescent="0.55000000000000004">
      <c r="A376" t="str">
        <f>VLOOKUP(B376,[1]jurisdictions!$E$1:$F$65536,2,FALSE)</f>
        <v>DS620011</v>
      </c>
      <c r="B376" t="s">
        <v>361</v>
      </c>
      <c r="C376" s="1">
        <v>3014548.42</v>
      </c>
      <c r="D376" s="1">
        <v>3439040.1000000015</v>
      </c>
      <c r="E376" s="1">
        <v>3449839.45</v>
      </c>
      <c r="F376" s="1">
        <v>3636434.72</v>
      </c>
      <c r="G376" s="1">
        <v>3690798.6800000016</v>
      </c>
      <c r="H376" s="1">
        <v>3943499.3700000006</v>
      </c>
      <c r="I376" s="1">
        <v>3924889.88</v>
      </c>
      <c r="J376" s="1">
        <v>4324627.2699999996</v>
      </c>
      <c r="K376" s="1">
        <v>3867919.4799999986</v>
      </c>
      <c r="L376" s="1">
        <v>3773376.3900000006</v>
      </c>
      <c r="M376" s="1">
        <v>3642130.32</v>
      </c>
      <c r="N376" s="1">
        <v>3402116.74</v>
      </c>
      <c r="O376" s="1">
        <v>3188153.32</v>
      </c>
      <c r="P376" s="1">
        <v>3077404.8699999992</v>
      </c>
      <c r="Q376" s="1">
        <v>2936751.0799999991</v>
      </c>
      <c r="R376" s="1">
        <v>2861368.75</v>
      </c>
      <c r="S376" s="1">
        <v>2915878.9600000004</v>
      </c>
      <c r="T376" s="1">
        <v>2656168.27</v>
      </c>
      <c r="U376" s="1">
        <v>2730312.4899999993</v>
      </c>
      <c r="V376" s="1">
        <v>2686392.48</v>
      </c>
      <c r="W376" s="1">
        <v>2786586.58</v>
      </c>
      <c r="X376" s="1">
        <v>3057971.5000000005</v>
      </c>
      <c r="Y376" s="1">
        <v>3093192.8000000007</v>
      </c>
      <c r="Z376" t="s">
        <v>546</v>
      </c>
      <c r="AC376" t="str">
        <f>VLOOKUP(A376,'Administrative Fees'!A:B,2,FALSE)</f>
        <v>LARGO - PINELLAS CO.</v>
      </c>
    </row>
    <row r="377" spans="1:29" x14ac:dyDescent="0.55000000000000004">
      <c r="A377" t="str">
        <f>VLOOKUP(B377,[1]jurisdictions!$E$1:$F$65536,2,FALSE)</f>
        <v>DS620012</v>
      </c>
      <c r="B377" t="s">
        <v>362</v>
      </c>
      <c r="C377" s="1">
        <v>252235.17999999996</v>
      </c>
      <c r="D377" s="1">
        <v>308771.74999999994</v>
      </c>
      <c r="E377" s="1">
        <v>290573.80000000005</v>
      </c>
      <c r="F377" s="1">
        <v>280668.34000000008</v>
      </c>
      <c r="G377" s="1">
        <v>268636.52</v>
      </c>
      <c r="H377" s="1">
        <v>269951.4499999999</v>
      </c>
      <c r="I377" s="1">
        <v>278131.53999999998</v>
      </c>
      <c r="J377" s="1">
        <v>283028.41999999993</v>
      </c>
      <c r="K377" s="1">
        <v>265126.88999999996</v>
      </c>
      <c r="L377" s="1">
        <v>251840.11999999997</v>
      </c>
      <c r="M377" s="1">
        <v>255644.98000000004</v>
      </c>
      <c r="N377" s="1">
        <v>248662.6</v>
      </c>
      <c r="O377" s="1">
        <v>242167.53999999995</v>
      </c>
      <c r="P377" s="1">
        <v>244743.47999999998</v>
      </c>
      <c r="Q377" s="1">
        <v>242225.97000000003</v>
      </c>
      <c r="R377" s="1">
        <v>243632.85000000003</v>
      </c>
      <c r="S377" s="1">
        <v>243679.09000000003</v>
      </c>
      <c r="T377" s="1">
        <v>231248.81</v>
      </c>
      <c r="U377" s="1">
        <v>234758.3</v>
      </c>
      <c r="V377" s="1">
        <v>240816.12</v>
      </c>
      <c r="W377" s="1">
        <v>245377.8</v>
      </c>
      <c r="X377" s="1">
        <v>259707.93</v>
      </c>
      <c r="Y377" s="1">
        <v>220383.36000000002</v>
      </c>
      <c r="Z377" t="s">
        <v>546</v>
      </c>
      <c r="AC377" t="str">
        <f>VLOOKUP(A377,'Administrative Fees'!A:B,2,FALSE)</f>
        <v>MADEIRA BCH - PINELLAS CO.</v>
      </c>
    </row>
    <row r="378" spans="1:29" x14ac:dyDescent="0.55000000000000004">
      <c r="A378" t="str">
        <f>VLOOKUP(B378,[1]jurisdictions!$E$1:$F$65536,2,FALSE)</f>
        <v>DS620013</v>
      </c>
      <c r="B378" t="s">
        <v>363</v>
      </c>
      <c r="C378" s="1">
        <v>56901.710000000006</v>
      </c>
      <c r="D378" s="1">
        <v>68973.260000000024</v>
      </c>
      <c r="E378" s="1">
        <v>71939.410000000018</v>
      </c>
      <c r="F378" s="1">
        <v>73467.92</v>
      </c>
      <c r="G378" s="1">
        <v>73542.009999999995</v>
      </c>
      <c r="H378" s="1">
        <v>75437.56</v>
      </c>
      <c r="I378" s="1">
        <v>74708.709999999977</v>
      </c>
      <c r="J378" s="1">
        <v>82891.12999999999</v>
      </c>
      <c r="K378" s="1">
        <v>76158.859999999971</v>
      </c>
      <c r="L378" s="1">
        <v>74202.2</v>
      </c>
      <c r="M378" s="1">
        <v>74866.589999999982</v>
      </c>
      <c r="N378" s="1">
        <v>73144.800000000017</v>
      </c>
      <c r="O378" s="1">
        <v>71631.87999999999</v>
      </c>
      <c r="P378" s="1">
        <v>71616.170000000013</v>
      </c>
      <c r="Q378" s="1">
        <v>70742.770000000019</v>
      </c>
      <c r="R378" s="1">
        <v>70463.3</v>
      </c>
      <c r="S378" s="1">
        <v>69759.22</v>
      </c>
      <c r="T378" s="1">
        <v>65370.47</v>
      </c>
      <c r="U378" s="1">
        <v>68434.239999999991</v>
      </c>
      <c r="V378" s="1">
        <v>65892.44</v>
      </c>
      <c r="W378" s="1">
        <v>71371.59</v>
      </c>
      <c r="X378" s="1">
        <v>78582.44</v>
      </c>
      <c r="Y378" s="1">
        <v>48662.349999999991</v>
      </c>
      <c r="Z378" t="s">
        <v>546</v>
      </c>
      <c r="AC378" t="str">
        <f>VLOOKUP(A378,'Administrative Fees'!A:B,2,FALSE)</f>
        <v>NORTH REDINGTON BCH - PINELLAS CO.</v>
      </c>
    </row>
    <row r="379" spans="1:29" x14ac:dyDescent="0.55000000000000004">
      <c r="A379" t="str">
        <f>VLOOKUP(B379,[1]jurisdictions!$E$1:$F$65536,2,FALSE)</f>
        <v>DS620014</v>
      </c>
      <c r="B379" t="s">
        <v>364</v>
      </c>
      <c r="C379" s="1">
        <v>756479.49</v>
      </c>
      <c r="D379" s="1">
        <v>863762.20999999985</v>
      </c>
      <c r="E379" s="1">
        <v>941089.72000000009</v>
      </c>
      <c r="F379" s="1">
        <v>1077427.3400000001</v>
      </c>
      <c r="G379" s="1">
        <v>1112805.9700000002</v>
      </c>
      <c r="H379" s="1">
        <v>1140812.0599999998</v>
      </c>
      <c r="I379" s="1">
        <v>1263037.7899999996</v>
      </c>
      <c r="J379" s="1">
        <v>1579106.2499999998</v>
      </c>
      <c r="K379" s="1">
        <v>1489171.2399999998</v>
      </c>
      <c r="L379" s="1">
        <v>1434043.3699999999</v>
      </c>
      <c r="M379" s="1">
        <v>1305396.7799999998</v>
      </c>
      <c r="N379" s="1">
        <v>1257458.71</v>
      </c>
      <c r="O379" s="1">
        <v>1144852.6099999999</v>
      </c>
      <c r="P379" s="1">
        <v>1101624.0599999998</v>
      </c>
      <c r="Q379" s="1">
        <v>1008464.9300000002</v>
      </c>
      <c r="R379" s="1">
        <v>835840.90000000014</v>
      </c>
      <c r="S379" s="1">
        <v>807931.43999999971</v>
      </c>
      <c r="T379" s="1">
        <v>754201.8</v>
      </c>
      <c r="U379" s="1">
        <v>762640.21</v>
      </c>
      <c r="V379" s="1">
        <v>716529.80999999994</v>
      </c>
      <c r="W379" s="1">
        <v>715428.32</v>
      </c>
      <c r="X379" s="1">
        <v>766244.05999999994</v>
      </c>
      <c r="Y379" s="1">
        <v>767588.7300000001</v>
      </c>
      <c r="Z379" t="s">
        <v>546</v>
      </c>
      <c r="AC379" t="str">
        <f>VLOOKUP(A379,'Administrative Fees'!A:B,2,FALSE)</f>
        <v>OLDSMAR - PINELLAS CO.</v>
      </c>
    </row>
    <row r="380" spans="1:29" x14ac:dyDescent="0.55000000000000004">
      <c r="A380" t="str">
        <f>VLOOKUP(B380,[1]jurisdictions!$E$1:$F$65536,2,FALSE)</f>
        <v>DS620015</v>
      </c>
      <c r="B380" t="s">
        <v>365</v>
      </c>
      <c r="C380" s="1">
        <v>2267639.42</v>
      </c>
      <c r="D380" s="1">
        <v>2325606.6199999992</v>
      </c>
      <c r="E380" s="1">
        <v>2341454.5600000019</v>
      </c>
      <c r="F380" s="1">
        <v>2432322.87</v>
      </c>
      <c r="G380" s="1">
        <v>2470764.5299999998</v>
      </c>
      <c r="H380" s="1">
        <v>2566079.8100000005</v>
      </c>
      <c r="I380" s="1">
        <v>2449504.7899999991</v>
      </c>
      <c r="J380" s="1">
        <v>2540044.6900000004</v>
      </c>
      <c r="K380" s="1">
        <v>2351310.77</v>
      </c>
      <c r="L380" s="1">
        <v>2288709.6199999992</v>
      </c>
      <c r="M380" s="1">
        <v>2284459.1800000006</v>
      </c>
      <c r="N380" s="1">
        <v>2053201.1899999997</v>
      </c>
      <c r="O380" s="1">
        <v>1927737.8399999999</v>
      </c>
      <c r="P380" s="1">
        <v>1947300.7799999998</v>
      </c>
      <c r="Q380" s="1">
        <v>1876114.55</v>
      </c>
      <c r="R380" s="1">
        <v>1863332.08</v>
      </c>
      <c r="S380" s="1">
        <v>1867555.5</v>
      </c>
      <c r="T380" s="1">
        <v>1659378.3200000003</v>
      </c>
      <c r="U380" s="1">
        <v>1617865.8000000003</v>
      </c>
      <c r="V380" s="1">
        <v>1513579.24</v>
      </c>
      <c r="W380" s="1">
        <v>1541656.55</v>
      </c>
      <c r="X380" s="1">
        <v>1685725.81</v>
      </c>
      <c r="Y380" s="1">
        <v>1685193.33</v>
      </c>
      <c r="Z380" t="s">
        <v>546</v>
      </c>
      <c r="AC380" t="str">
        <f>VLOOKUP(A380,'Administrative Fees'!A:B,2,FALSE)</f>
        <v>PINELLAS PARK - PINELLAS CO.</v>
      </c>
    </row>
    <row r="381" spans="1:29" x14ac:dyDescent="0.55000000000000004">
      <c r="A381" t="str">
        <f>VLOOKUP(B381,[1]jurisdictions!$E$1:$F$65536,2,FALSE)</f>
        <v>DS620016</v>
      </c>
      <c r="B381" t="s">
        <v>366</v>
      </c>
      <c r="C381" s="1">
        <v>67804.880000000019</v>
      </c>
      <c r="D381" s="1">
        <v>77571.529999999984</v>
      </c>
      <c r="E381" s="1">
        <v>74886.67</v>
      </c>
      <c r="F381" s="1">
        <v>74230.28</v>
      </c>
      <c r="G381" s="1">
        <v>72957.739999999962</v>
      </c>
      <c r="H381" s="1">
        <v>76771.420000000027</v>
      </c>
      <c r="I381" s="1">
        <v>76187.170000000013</v>
      </c>
      <c r="J381" s="1">
        <v>84140.190000000017</v>
      </c>
      <c r="K381" s="1">
        <v>74215.310000000012</v>
      </c>
      <c r="L381" s="1">
        <v>70967.150000000009</v>
      </c>
      <c r="M381" s="1">
        <v>71192.969999999972</v>
      </c>
      <c r="N381" s="1">
        <v>67172.66</v>
      </c>
      <c r="O381" s="1">
        <v>63495.750000000007</v>
      </c>
      <c r="P381" s="1">
        <v>62778.170000000006</v>
      </c>
      <c r="Q381" s="1">
        <v>61386.890000000007</v>
      </c>
      <c r="R381" s="1">
        <v>59062.68</v>
      </c>
      <c r="S381" s="1">
        <v>59052.36</v>
      </c>
      <c r="T381" s="1">
        <v>56146.80999999999</v>
      </c>
      <c r="U381" s="1">
        <v>54449.670000000013</v>
      </c>
      <c r="V381" s="1">
        <v>50881.490000000005</v>
      </c>
      <c r="W381" s="1">
        <v>47454.999999999993</v>
      </c>
      <c r="X381" s="1">
        <v>47770.64</v>
      </c>
      <c r="Y381" s="1">
        <v>37111.17</v>
      </c>
      <c r="Z381" t="s">
        <v>546</v>
      </c>
      <c r="AC381" t="str">
        <f>VLOOKUP(A381,'Administrative Fees'!A:B,2,FALSE)</f>
        <v>REDINGTON BCH - PINELLAS CO.</v>
      </c>
    </row>
    <row r="382" spans="1:29" x14ac:dyDescent="0.55000000000000004">
      <c r="A382" t="str">
        <f>VLOOKUP(B382,[1]jurisdictions!$E$1:$F$65536,2,FALSE)</f>
        <v>DS620017</v>
      </c>
      <c r="B382" t="s">
        <v>367</v>
      </c>
      <c r="C382" s="1">
        <v>87602.28</v>
      </c>
      <c r="D382" s="1">
        <v>105022.3</v>
      </c>
      <c r="E382" s="1">
        <v>106587.59</v>
      </c>
      <c r="F382" s="1">
        <v>105582.09</v>
      </c>
      <c r="G382" s="1">
        <v>101970.04999999999</v>
      </c>
      <c r="H382" s="1">
        <v>107822.67000000003</v>
      </c>
      <c r="I382" s="1">
        <v>107268.65000000001</v>
      </c>
      <c r="J382" s="1">
        <v>123967.92</v>
      </c>
      <c r="K382" s="1">
        <v>114731.31</v>
      </c>
      <c r="L382" s="1">
        <v>111166.09</v>
      </c>
      <c r="M382" s="1">
        <v>115188.16999999997</v>
      </c>
      <c r="N382" s="1">
        <v>113023.38000000002</v>
      </c>
      <c r="O382" s="1">
        <v>109782.44000000002</v>
      </c>
      <c r="P382" s="1">
        <v>106672.06</v>
      </c>
      <c r="Q382" s="1">
        <v>104617.47</v>
      </c>
      <c r="R382" s="1">
        <v>102644.99000000002</v>
      </c>
      <c r="S382" s="1">
        <v>102966.53</v>
      </c>
      <c r="T382" s="1">
        <v>97716.7</v>
      </c>
      <c r="U382" s="1">
        <v>90573.4</v>
      </c>
      <c r="V382" s="1">
        <v>80773</v>
      </c>
      <c r="W382" s="1">
        <v>80307.199999999997</v>
      </c>
      <c r="X382" s="1">
        <v>88981.85</v>
      </c>
      <c r="Y382" s="1">
        <v>67382.890000000014</v>
      </c>
      <c r="Z382" t="s">
        <v>546</v>
      </c>
      <c r="AC382" t="str">
        <f>VLOOKUP(A382,'Administrative Fees'!A:B,2,FALSE)</f>
        <v>REDINGTON SHORES - PINELLAS CO.</v>
      </c>
    </row>
    <row r="383" spans="1:29" x14ac:dyDescent="0.55000000000000004">
      <c r="A383" t="str">
        <f>VLOOKUP(B383,[1]jurisdictions!$E$1:$F$65536,2,FALSE)</f>
        <v>DS620018</v>
      </c>
      <c r="B383" t="s">
        <v>368</v>
      </c>
      <c r="C383" s="1">
        <v>860991.21</v>
      </c>
      <c r="D383" s="1">
        <v>963520.72999999975</v>
      </c>
      <c r="E383" s="1">
        <v>1009369.7099999997</v>
      </c>
      <c r="F383" s="1">
        <v>993327.01999999979</v>
      </c>
      <c r="G383" s="1">
        <v>1017270.5599999999</v>
      </c>
      <c r="H383" s="1">
        <v>1089956.44</v>
      </c>
      <c r="I383" s="1">
        <v>1052086.6699999997</v>
      </c>
      <c r="J383" s="1">
        <v>1188243.1399999994</v>
      </c>
      <c r="K383" s="1">
        <v>1029973.55</v>
      </c>
      <c r="L383" s="1">
        <v>975170.34</v>
      </c>
      <c r="M383" s="1">
        <v>999182.05999999994</v>
      </c>
      <c r="N383" s="1">
        <v>935519.23999999987</v>
      </c>
      <c r="O383" s="1">
        <v>887383.97999999986</v>
      </c>
      <c r="P383" s="1">
        <v>861439.97000000009</v>
      </c>
      <c r="Q383" s="1">
        <v>820651.87999999989</v>
      </c>
      <c r="R383" s="1">
        <v>789367.23</v>
      </c>
      <c r="S383" s="1">
        <v>771309.71000000008</v>
      </c>
      <c r="T383" s="1">
        <v>752888.23</v>
      </c>
      <c r="U383" s="1">
        <v>752945.7</v>
      </c>
      <c r="V383" s="1">
        <v>738100.98</v>
      </c>
      <c r="W383" s="1">
        <v>735451.79999999981</v>
      </c>
      <c r="X383" s="1">
        <v>848632.99</v>
      </c>
      <c r="Y383" s="1">
        <v>875852.7799999998</v>
      </c>
      <c r="Z383" t="s">
        <v>546</v>
      </c>
      <c r="AC383" t="str">
        <f>VLOOKUP(A383,'Administrative Fees'!A:B,2,FALSE)</f>
        <v>SAFETY HARBOR - PINELLAS CO.</v>
      </c>
    </row>
    <row r="384" spans="1:29" x14ac:dyDescent="0.55000000000000004">
      <c r="A384" t="str">
        <f>VLOOKUP(B384,[1]jurisdictions!$E$1:$F$65536,2,FALSE)</f>
        <v>DS620019</v>
      </c>
      <c r="B384" t="s">
        <v>369</v>
      </c>
      <c r="C384" s="1">
        <v>12962967.660000004</v>
      </c>
      <c r="D384" s="1">
        <v>14659894.600000005</v>
      </c>
      <c r="E384" s="1">
        <v>14342811.090000007</v>
      </c>
      <c r="F384" s="1">
        <v>13929341.810000006</v>
      </c>
      <c r="G384" s="1">
        <v>14285122.679999996</v>
      </c>
      <c r="H384" s="1">
        <v>14664110.759999998</v>
      </c>
      <c r="I384" s="1">
        <v>14147403.810000004</v>
      </c>
      <c r="J384" s="1">
        <v>15335057.959999999</v>
      </c>
      <c r="K384" s="1">
        <v>13243006.310000004</v>
      </c>
      <c r="L384" s="1">
        <v>12724803.739999998</v>
      </c>
      <c r="M384" s="1">
        <v>12527892.490000008</v>
      </c>
      <c r="N384" s="1">
        <v>11737905.550000001</v>
      </c>
      <c r="O384" s="1">
        <v>11152624.27</v>
      </c>
      <c r="P384" s="1">
        <v>10353320.650000002</v>
      </c>
      <c r="Q384" s="1">
        <v>9861965.1799999997</v>
      </c>
      <c r="R384" s="1">
        <v>9548808.2500000019</v>
      </c>
      <c r="S384" s="1">
        <v>9654433.1400000006</v>
      </c>
      <c r="T384" s="1">
        <v>9238847.4600000009</v>
      </c>
      <c r="U384" s="1">
        <v>9230108.4800000004</v>
      </c>
      <c r="V384" s="1">
        <v>8931325.9100000001</v>
      </c>
      <c r="W384" s="1">
        <v>9213239.9000000004</v>
      </c>
      <c r="X384" s="1">
        <v>9959173.1699999981</v>
      </c>
      <c r="Y384" s="1">
        <v>10410164.889999999</v>
      </c>
      <c r="Z384" t="s">
        <v>546</v>
      </c>
      <c r="AC384" t="str">
        <f>VLOOKUP(A384,'Administrative Fees'!A:B,2,FALSE)</f>
        <v>ST PETERSBURG - PINELLAS CO.</v>
      </c>
    </row>
    <row r="385" spans="1:29" x14ac:dyDescent="0.55000000000000004">
      <c r="A385" t="str">
        <f>VLOOKUP(B385,[1]jurisdictions!$E$1:$F$65536,2,FALSE)</f>
        <v>DS620020</v>
      </c>
      <c r="B385" t="s">
        <v>370</v>
      </c>
      <c r="C385" s="1">
        <v>593139.80000000005</v>
      </c>
      <c r="D385" s="1">
        <v>628278.40000000026</v>
      </c>
      <c r="E385" s="1">
        <v>658512.78</v>
      </c>
      <c r="F385" s="1">
        <v>655484.61</v>
      </c>
      <c r="G385" s="1">
        <v>627204.5</v>
      </c>
      <c r="H385" s="1">
        <v>654338.81000000006</v>
      </c>
      <c r="I385" s="1">
        <v>649684.12000000011</v>
      </c>
      <c r="J385" s="1">
        <v>662779.50999999989</v>
      </c>
      <c r="K385" s="1">
        <v>604638.35000000009</v>
      </c>
      <c r="L385" s="1">
        <v>587153.55000000005</v>
      </c>
      <c r="M385" s="1">
        <v>580694.47000000009</v>
      </c>
      <c r="N385" s="1">
        <v>559947.7699999999</v>
      </c>
      <c r="O385" s="1">
        <v>565978.16999999993</v>
      </c>
      <c r="P385" s="1">
        <v>548762.96999999986</v>
      </c>
      <c r="Q385" s="1">
        <v>521442.00999999989</v>
      </c>
      <c r="R385" s="1">
        <v>517844.24</v>
      </c>
      <c r="S385" s="1">
        <v>493721.56</v>
      </c>
      <c r="T385" s="1">
        <v>503370.79000000004</v>
      </c>
      <c r="U385" s="1">
        <v>551853.69000000006</v>
      </c>
      <c r="V385" s="1">
        <v>494141.05</v>
      </c>
      <c r="W385" s="1">
        <v>479426.57000000007</v>
      </c>
      <c r="X385" s="1">
        <v>493426.02999999997</v>
      </c>
      <c r="Y385" s="1">
        <v>403208.87</v>
      </c>
      <c r="Z385" t="s">
        <v>546</v>
      </c>
      <c r="AC385" t="str">
        <f>VLOOKUP(A385,'Administrative Fees'!A:B,2,FALSE)</f>
        <v>ST PETE BCH - PINELLAS CO.</v>
      </c>
    </row>
    <row r="386" spans="1:29" x14ac:dyDescent="0.55000000000000004">
      <c r="A386" t="str">
        <f>VLOOKUP(B386,[1]jurisdictions!$E$1:$F$65536,2,FALSE)</f>
        <v>DS620021</v>
      </c>
      <c r="B386" t="s">
        <v>371</v>
      </c>
      <c r="C386" s="1">
        <v>626360.18000000017</v>
      </c>
      <c r="D386" s="1">
        <v>668681.21999999974</v>
      </c>
      <c r="E386" s="1">
        <v>696559.59999999986</v>
      </c>
      <c r="F386" s="1">
        <v>713112.78000000038</v>
      </c>
      <c r="G386" s="1">
        <v>798066.14</v>
      </c>
      <c r="H386" s="1">
        <v>830113.23000000021</v>
      </c>
      <c r="I386" s="1">
        <v>796950.52000000037</v>
      </c>
      <c r="J386" s="1">
        <v>856696.34</v>
      </c>
      <c r="K386" s="1">
        <v>789101.08999999973</v>
      </c>
      <c r="L386" s="1">
        <v>822229.53000000014</v>
      </c>
      <c r="M386" s="1">
        <v>827744.2100000002</v>
      </c>
      <c r="N386" s="1">
        <v>781538.25999999989</v>
      </c>
      <c r="O386" s="1">
        <v>723355.34999999986</v>
      </c>
      <c r="P386" s="1">
        <v>712466.91000000015</v>
      </c>
      <c r="Q386" s="1">
        <v>697506.88000000012</v>
      </c>
      <c r="R386" s="1">
        <v>687031.06</v>
      </c>
      <c r="S386" s="1">
        <v>688637.8600000001</v>
      </c>
      <c r="T386" s="1">
        <v>626699.4</v>
      </c>
      <c r="U386" s="1">
        <v>689733.96</v>
      </c>
      <c r="V386" s="1">
        <v>630147.3600000001</v>
      </c>
      <c r="W386" s="1">
        <v>646448.77</v>
      </c>
      <c r="X386" s="1">
        <v>778139.28999999992</v>
      </c>
      <c r="Y386" s="1">
        <v>846589.27999999991</v>
      </c>
      <c r="Z386" t="s">
        <v>546</v>
      </c>
      <c r="AC386" t="str">
        <f>VLOOKUP(A386,'Administrative Fees'!A:B,2,FALSE)</f>
        <v>SEMINOLE - PINELLAS CO.</v>
      </c>
    </row>
    <row r="387" spans="1:29" x14ac:dyDescent="0.55000000000000004">
      <c r="A387" t="str">
        <f>VLOOKUP(B387,[1]jurisdictions!$E$1:$F$65536,2,FALSE)</f>
        <v>DS620022</v>
      </c>
      <c r="B387" t="s">
        <v>372</v>
      </c>
      <c r="C387" s="1">
        <v>212632.11000000004</v>
      </c>
      <c r="D387" s="1">
        <v>235833.77000000005</v>
      </c>
      <c r="E387" s="1">
        <v>235020.86999999997</v>
      </c>
      <c r="F387" s="1">
        <v>242938.94999999998</v>
      </c>
      <c r="G387" s="1">
        <v>228974.25999999998</v>
      </c>
      <c r="H387" s="1">
        <v>233149.5500000001</v>
      </c>
      <c r="I387" s="1">
        <v>228807.49000000008</v>
      </c>
      <c r="J387" s="1">
        <v>247823.83000000002</v>
      </c>
      <c r="K387" s="1">
        <v>226509.37999999998</v>
      </c>
      <c r="L387" s="1">
        <v>241506.27</v>
      </c>
      <c r="M387" s="1">
        <v>270473.35000000021</v>
      </c>
      <c r="N387" s="1">
        <v>244669.10000000003</v>
      </c>
      <c r="O387" s="1">
        <v>240468.84000000008</v>
      </c>
      <c r="P387" s="1">
        <v>241103.22000000003</v>
      </c>
      <c r="Q387" s="1">
        <v>232703.24</v>
      </c>
      <c r="R387" s="1">
        <v>233506.81999999998</v>
      </c>
      <c r="S387" s="1">
        <v>247593.63</v>
      </c>
      <c r="T387" s="1">
        <v>214401.29</v>
      </c>
      <c r="U387" s="1">
        <v>192474.89999999997</v>
      </c>
      <c r="V387" s="1">
        <v>166155.47999999998</v>
      </c>
      <c r="W387" s="1">
        <v>159353.20000000001</v>
      </c>
      <c r="X387" s="1">
        <v>179203.51999999996</v>
      </c>
      <c r="Y387" s="1">
        <v>131530.26</v>
      </c>
      <c r="Z387" t="s">
        <v>546</v>
      </c>
      <c r="AC387" t="str">
        <f>VLOOKUP(A387,'Administrative Fees'!A:B,2,FALSE)</f>
        <v>SOUTH PASADENA - PINELLAS CO.</v>
      </c>
    </row>
    <row r="388" spans="1:29" x14ac:dyDescent="0.55000000000000004">
      <c r="A388" t="str">
        <f>VLOOKUP(B388,[1]jurisdictions!$E$1:$F$65536,2,FALSE)</f>
        <v>DS620023</v>
      </c>
      <c r="B388" t="s">
        <v>373</v>
      </c>
      <c r="C388" s="1">
        <v>1115617.8800000001</v>
      </c>
      <c r="D388" s="1">
        <v>1197469.6199999999</v>
      </c>
      <c r="E388" s="1">
        <v>1210943.5499999998</v>
      </c>
      <c r="F388" s="1">
        <v>1237021.1400000001</v>
      </c>
      <c r="G388" s="1">
        <v>1241434.54</v>
      </c>
      <c r="H388" s="1">
        <v>1249453.0999999999</v>
      </c>
      <c r="I388" s="1">
        <v>1222339.5500000005</v>
      </c>
      <c r="J388" s="1">
        <v>1369083.3600000003</v>
      </c>
      <c r="K388" s="1">
        <v>1205324.52</v>
      </c>
      <c r="L388" s="1">
        <v>1131373.3799999997</v>
      </c>
      <c r="M388" s="1">
        <v>1146638.6100000003</v>
      </c>
      <c r="N388" s="1">
        <v>1076430.25</v>
      </c>
      <c r="O388" s="1">
        <v>1030480.5799999998</v>
      </c>
      <c r="P388" s="1">
        <v>969516.16</v>
      </c>
      <c r="Q388" s="1">
        <v>943186.25</v>
      </c>
      <c r="R388" s="1">
        <v>918144.00000000012</v>
      </c>
      <c r="S388" s="1">
        <v>938555.60000000009</v>
      </c>
      <c r="T388" s="1">
        <v>886123.21999999974</v>
      </c>
      <c r="U388" s="1">
        <v>891759.07000000018</v>
      </c>
      <c r="V388" s="1">
        <v>879720.16000000015</v>
      </c>
      <c r="W388" s="1">
        <v>910106.78</v>
      </c>
      <c r="X388" s="1">
        <v>978175.62999999989</v>
      </c>
      <c r="Y388" s="1">
        <v>956573.1399999999</v>
      </c>
      <c r="Z388" t="s">
        <v>546</v>
      </c>
      <c r="AC388" t="str">
        <f>VLOOKUP(A388,'Administrative Fees'!A:B,2,FALSE)</f>
        <v>TARPON SPRGS - PINELLAS CO.</v>
      </c>
    </row>
    <row r="389" spans="1:29" x14ac:dyDescent="0.55000000000000004">
      <c r="A389" t="str">
        <f>VLOOKUP(B389,[1]jurisdictions!$E$1:$F$65536,2,FALSE)</f>
        <v>DS620024</v>
      </c>
      <c r="B389" t="s">
        <v>374</v>
      </c>
      <c r="C389" s="1">
        <v>154171.36999999994</v>
      </c>
      <c r="D389" s="1">
        <v>183119.03</v>
      </c>
      <c r="E389" s="1">
        <v>174013.99000000002</v>
      </c>
      <c r="F389" s="1">
        <v>223209</v>
      </c>
      <c r="G389" s="1">
        <v>208327.55</v>
      </c>
      <c r="H389" s="1">
        <v>184821.25</v>
      </c>
      <c r="I389" s="1">
        <v>173751.87</v>
      </c>
      <c r="J389" s="1">
        <v>337658.09999999992</v>
      </c>
      <c r="K389" s="1">
        <v>388314.98</v>
      </c>
      <c r="L389" s="1">
        <v>375497.94</v>
      </c>
      <c r="M389" s="1">
        <v>371647.87000000011</v>
      </c>
      <c r="N389" s="1">
        <v>366826.23000000004</v>
      </c>
      <c r="O389" s="1">
        <v>352850.12000000005</v>
      </c>
      <c r="P389" s="1">
        <v>349132.32000000007</v>
      </c>
      <c r="Q389" s="1">
        <v>343943.22999999992</v>
      </c>
      <c r="R389" s="1">
        <v>337103.93000000005</v>
      </c>
      <c r="S389" s="1">
        <v>337647.89999999997</v>
      </c>
      <c r="T389" s="1">
        <v>308339.02999999997</v>
      </c>
      <c r="U389" s="1">
        <v>297010.51</v>
      </c>
      <c r="V389" s="1">
        <v>274171.24000000005</v>
      </c>
      <c r="W389" s="1">
        <v>276375.45999999996</v>
      </c>
      <c r="X389" s="1">
        <v>291858.67</v>
      </c>
      <c r="Y389" s="1">
        <v>209752.05</v>
      </c>
      <c r="Z389" t="s">
        <v>546</v>
      </c>
      <c r="AC389" t="str">
        <f>VLOOKUP(A389,'Administrative Fees'!A:B,2,FALSE)</f>
        <v>TREASURE ISLAND - PINELLAS CO.</v>
      </c>
    </row>
    <row r="390" spans="1:29" x14ac:dyDescent="0.55000000000000004">
      <c r="A390" t="str">
        <f>VLOOKUP(B390,[1]jurisdictions!$E$1:$F$65536,2,FALSE)</f>
        <v>DS621000</v>
      </c>
      <c r="B390" t="s">
        <v>375</v>
      </c>
      <c r="C390" s="1">
        <v>3387260.8099999991</v>
      </c>
      <c r="D390" s="1">
        <v>8416792.9499999993</v>
      </c>
      <c r="E390" s="1">
        <v>11479589.470000003</v>
      </c>
      <c r="F390" s="1">
        <v>12883121.67</v>
      </c>
      <c r="G390" s="1">
        <v>12771030.59</v>
      </c>
      <c r="H390" s="1">
        <v>13130641.16</v>
      </c>
      <c r="I390" s="1">
        <v>13115448.140000002</v>
      </c>
      <c r="J390" s="1">
        <v>11946118.390000006</v>
      </c>
      <c r="K390" s="1">
        <v>10983482.589999998</v>
      </c>
      <c r="L390" s="1">
        <v>10577379.940000001</v>
      </c>
      <c r="M390" s="1">
        <v>10719949.25</v>
      </c>
      <c r="N390" s="1">
        <v>10647925.110000001</v>
      </c>
      <c r="O390" s="1">
        <v>10586283.310000004</v>
      </c>
      <c r="P390" s="1">
        <v>10305535.969999999</v>
      </c>
      <c r="Q390" s="1">
        <v>9777927.2899999991</v>
      </c>
      <c r="R390" s="1">
        <v>9417067.1699999981</v>
      </c>
      <c r="S390" s="1">
        <v>8932371.1000000015</v>
      </c>
      <c r="T390" s="1">
        <v>8680587.9399999995</v>
      </c>
      <c r="U390" s="1">
        <v>8378096.4899999993</v>
      </c>
      <c r="V390" s="1">
        <v>7890142.5099999988</v>
      </c>
      <c r="W390" s="1">
        <v>8124232.5500000007</v>
      </c>
      <c r="X390" s="1">
        <v>8391106.4699999988</v>
      </c>
      <c r="Y390" s="1">
        <v>7665346.459999999</v>
      </c>
      <c r="Z390" t="s">
        <v>546</v>
      </c>
      <c r="AC390" t="str">
        <f>VLOOKUP(A390,'Administrative Fees'!A:B,2,FALSE)</f>
        <v>PINELLAS UNINCORP AREA - PINELLAS CO.</v>
      </c>
    </row>
    <row r="391" spans="1:29" x14ac:dyDescent="0.55000000000000004">
      <c r="A391" t="str">
        <f>VLOOKUP(B391,[1]jurisdictions!$E$1:$F$65536,2,FALSE)</f>
        <v>DS630001</v>
      </c>
      <c r="B391" t="s">
        <v>376</v>
      </c>
      <c r="C391" s="1">
        <v>933793.29</v>
      </c>
      <c r="D391" s="1">
        <v>991392.35000000009</v>
      </c>
      <c r="E391" s="1">
        <v>867591.60000000009</v>
      </c>
      <c r="F391" s="1">
        <v>955608.69999999972</v>
      </c>
      <c r="G391" s="1">
        <v>972111.87999999989</v>
      </c>
      <c r="H391" s="1">
        <v>911388.22000000009</v>
      </c>
      <c r="I391" s="1">
        <v>887564.14999999979</v>
      </c>
      <c r="J391" s="1">
        <v>931451.56999999972</v>
      </c>
      <c r="K391" s="1">
        <v>647519.24999999988</v>
      </c>
      <c r="L391" s="1">
        <v>712136.30000000028</v>
      </c>
      <c r="M391" s="1">
        <v>707898.82999999973</v>
      </c>
      <c r="N391" s="1">
        <v>514969.19999999995</v>
      </c>
      <c r="O391" s="1">
        <v>570126.31999999995</v>
      </c>
      <c r="P391" s="1">
        <v>479994.05999999994</v>
      </c>
      <c r="Q391" s="1">
        <v>453078.70999999996</v>
      </c>
      <c r="R391" s="1">
        <v>441090.51</v>
      </c>
      <c r="S391" s="1">
        <v>485419.36999999994</v>
      </c>
      <c r="T391" s="1">
        <v>455997.15999999992</v>
      </c>
      <c r="U391" s="1">
        <v>506708.87999999989</v>
      </c>
      <c r="V391" s="1">
        <v>484427.70999999996</v>
      </c>
      <c r="W391" s="1">
        <v>497432.93</v>
      </c>
      <c r="X391" s="1">
        <v>593540.63000000012</v>
      </c>
      <c r="Y391" s="1">
        <v>647704.74</v>
      </c>
      <c r="Z391" t="s">
        <v>547</v>
      </c>
      <c r="AC391" t="str">
        <f>VLOOKUP(A391,'Administrative Fees'!A:B,2,FALSE)</f>
        <v>AUBURNDALE - POLK CO.</v>
      </c>
    </row>
    <row r="392" spans="1:29" x14ac:dyDescent="0.55000000000000004">
      <c r="A392" t="str">
        <f>VLOOKUP(B392,[1]jurisdictions!$E$1:$F$65536,2,FALSE)</f>
        <v>DS630002</v>
      </c>
      <c r="B392" t="s">
        <v>377</v>
      </c>
      <c r="C392" s="1">
        <v>697053.09000000008</v>
      </c>
      <c r="D392" s="1">
        <v>801424.45</v>
      </c>
      <c r="E392" s="1">
        <v>751524.11</v>
      </c>
      <c r="F392" s="1">
        <v>813924.52000000014</v>
      </c>
      <c r="G392" s="1">
        <v>797790.3</v>
      </c>
      <c r="H392" s="1">
        <v>808261.45</v>
      </c>
      <c r="I392" s="1">
        <v>787684.85</v>
      </c>
      <c r="J392" s="1">
        <v>859756.29000000015</v>
      </c>
      <c r="K392" s="1">
        <v>736803.52999999991</v>
      </c>
      <c r="L392" s="1">
        <v>693353.75999999978</v>
      </c>
      <c r="M392" s="1">
        <v>701445.39999999979</v>
      </c>
      <c r="N392" s="1">
        <v>638124.79999999993</v>
      </c>
      <c r="O392" s="1">
        <v>612798.99</v>
      </c>
      <c r="P392" s="1">
        <v>573383.73999999987</v>
      </c>
      <c r="Q392" s="1">
        <v>561844.53</v>
      </c>
      <c r="R392" s="1">
        <v>563628.01</v>
      </c>
      <c r="S392" s="1">
        <v>566780.61</v>
      </c>
      <c r="T392" s="1">
        <v>568114.92000000016</v>
      </c>
      <c r="U392" s="1">
        <v>590650.45999999985</v>
      </c>
      <c r="V392" s="1">
        <v>563772.39000000013</v>
      </c>
      <c r="W392" s="1">
        <v>568461.99</v>
      </c>
      <c r="X392" s="1">
        <v>587750.87999999989</v>
      </c>
      <c r="Y392" s="1">
        <v>626097.87</v>
      </c>
      <c r="Z392" t="s">
        <v>547</v>
      </c>
      <c r="AC392" t="str">
        <f>VLOOKUP(A392,'Administrative Fees'!A:B,2,FALSE)</f>
        <v>BARTOW - POLK CO.</v>
      </c>
    </row>
    <row r="393" spans="1:29" x14ac:dyDescent="0.55000000000000004">
      <c r="A393" t="str">
        <f>VLOOKUP(B393,[1]jurisdictions!$E$1:$F$65536,2,FALSE)</f>
        <v>DS630003</v>
      </c>
      <c r="B393" t="s">
        <v>378</v>
      </c>
      <c r="C393" s="1">
        <v>121544.45000000003</v>
      </c>
      <c r="D393" s="1">
        <v>117506.38</v>
      </c>
      <c r="E393" s="1">
        <v>92009.63</v>
      </c>
      <c r="F393" s="1">
        <v>105817.11</v>
      </c>
      <c r="G393" s="1">
        <v>138947.78000000003</v>
      </c>
      <c r="H393" s="1">
        <v>141773.87999999998</v>
      </c>
      <c r="I393" s="1">
        <v>125201.44000000003</v>
      </c>
      <c r="J393" s="1">
        <v>126673.06000000003</v>
      </c>
      <c r="K393" s="1">
        <v>122975.59000000001</v>
      </c>
      <c r="L393" s="1">
        <v>109050.89999999995</v>
      </c>
      <c r="M393" s="1">
        <v>106818.26000000004</v>
      </c>
      <c r="N393" s="1">
        <v>104939.03000000003</v>
      </c>
      <c r="O393" s="1">
        <v>102304.04000000001</v>
      </c>
      <c r="P393" s="1">
        <v>89633.600000000006</v>
      </c>
      <c r="Q393" s="1">
        <v>94610.54</v>
      </c>
      <c r="R393" s="1">
        <v>97335.35</v>
      </c>
      <c r="S393" s="1">
        <v>132780.79999999999</v>
      </c>
      <c r="T393" s="1">
        <v>139086.68000000002</v>
      </c>
      <c r="U393" s="1">
        <v>170909.01</v>
      </c>
      <c r="V393" s="1">
        <v>186099.68</v>
      </c>
      <c r="W393" s="1">
        <v>212261.94999999995</v>
      </c>
      <c r="X393" s="1">
        <v>299001.65000000002</v>
      </c>
      <c r="Y393" s="1">
        <v>329705.83999999997</v>
      </c>
      <c r="Z393" t="s">
        <v>547</v>
      </c>
      <c r="AC393" t="str">
        <f>VLOOKUP(A393,'Administrative Fees'!A:B,2,FALSE)</f>
        <v>DAVENPORT - POLK CO.</v>
      </c>
    </row>
    <row r="394" spans="1:29" x14ac:dyDescent="0.55000000000000004">
      <c r="A394" t="str">
        <f>VLOOKUP(B394,[1]jurisdictions!$E$1:$F$65536,2,FALSE)</f>
        <v>DS630004</v>
      </c>
      <c r="B394" t="s">
        <v>379</v>
      </c>
      <c r="C394" s="1">
        <v>115742.84</v>
      </c>
      <c r="D394" s="1">
        <v>134554.97000000003</v>
      </c>
      <c r="E394" s="1">
        <v>135829.97000000003</v>
      </c>
      <c r="F394" s="1">
        <v>150883.55999999997</v>
      </c>
      <c r="G394" s="1">
        <v>160076.25</v>
      </c>
      <c r="H394" s="1">
        <v>161816.89000000001</v>
      </c>
      <c r="I394" s="1">
        <v>153251.43</v>
      </c>
      <c r="J394" s="1">
        <v>161277.70000000001</v>
      </c>
      <c r="K394" s="1">
        <v>140189.9</v>
      </c>
      <c r="L394" s="1">
        <v>131487.93999999997</v>
      </c>
      <c r="M394" s="1">
        <v>129269.00999999997</v>
      </c>
      <c r="N394" s="1">
        <v>118221.3</v>
      </c>
      <c r="O394" s="1">
        <v>98105.96</v>
      </c>
      <c r="P394" s="1">
        <v>97351.770000000033</v>
      </c>
      <c r="Q394" s="1">
        <v>93778.53</v>
      </c>
      <c r="R394" s="1">
        <v>91706.59</v>
      </c>
      <c r="S394" s="1">
        <v>99503.86</v>
      </c>
      <c r="T394" s="1">
        <v>101532.23999999999</v>
      </c>
      <c r="U394" s="1">
        <v>113437.01999999999</v>
      </c>
      <c r="V394" s="1">
        <v>127592.4</v>
      </c>
      <c r="W394" s="1">
        <v>140839.50999999998</v>
      </c>
      <c r="X394" s="1">
        <v>152530.45000000001</v>
      </c>
      <c r="Y394" s="1">
        <v>153643.92000000001</v>
      </c>
      <c r="Z394" t="s">
        <v>547</v>
      </c>
      <c r="AC394" t="str">
        <f>VLOOKUP(A394,'Administrative Fees'!A:B,2,FALSE)</f>
        <v>DUNDEE - POLK CO.</v>
      </c>
    </row>
    <row r="395" spans="1:29" x14ac:dyDescent="0.55000000000000004">
      <c r="A395" t="str">
        <f>VLOOKUP(B395,[1]jurisdictions!$E$1:$F$65536,2,FALSE)</f>
        <v>DS630005</v>
      </c>
      <c r="B395" t="s">
        <v>380</v>
      </c>
      <c r="C395" s="1">
        <v>68889.689999999988</v>
      </c>
      <c r="D395" s="1">
        <v>77367.170000000013</v>
      </c>
      <c r="E395" s="1">
        <v>80888.179999999964</v>
      </c>
      <c r="F395" s="1">
        <v>95325.659999999989</v>
      </c>
      <c r="G395" s="1">
        <v>105228.30000000002</v>
      </c>
      <c r="H395" s="1">
        <v>105232.57000000002</v>
      </c>
      <c r="I395" s="1">
        <v>102734.48999999999</v>
      </c>
      <c r="J395" s="1">
        <v>108680.71999999996</v>
      </c>
      <c r="K395" s="1">
        <v>96269.040000000037</v>
      </c>
      <c r="L395" s="1">
        <v>93092.580000000031</v>
      </c>
      <c r="M395" s="1">
        <v>87154.320000000022</v>
      </c>
      <c r="N395" s="1">
        <v>76017.850000000006</v>
      </c>
      <c r="O395" s="1">
        <v>67179.63</v>
      </c>
      <c r="P395" s="1">
        <v>61293.150000000009</v>
      </c>
      <c r="Q395" s="1">
        <v>56806.16</v>
      </c>
      <c r="R395" s="1">
        <v>56264.95</v>
      </c>
      <c r="S395" s="1">
        <v>58995.69</v>
      </c>
      <c r="T395" s="1">
        <v>56503.3</v>
      </c>
      <c r="U395" s="1">
        <v>69016.47</v>
      </c>
      <c r="V395" s="1">
        <v>69013.09</v>
      </c>
      <c r="W395" s="1">
        <v>78897.63</v>
      </c>
      <c r="X395" s="1">
        <v>84632.06</v>
      </c>
      <c r="Y395" s="1">
        <v>87055.110000000015</v>
      </c>
      <c r="Z395" t="s">
        <v>547</v>
      </c>
      <c r="AC395" t="str">
        <f>VLOOKUP(A395,'Administrative Fees'!A:B,2,FALSE)</f>
        <v>EAGLE LAKE - POLK CO.</v>
      </c>
    </row>
    <row r="396" spans="1:29" x14ac:dyDescent="0.55000000000000004">
      <c r="A396" t="str">
        <f>VLOOKUP(B396,[1]jurisdictions!$E$1:$F$65536,2,FALSE)</f>
        <v>DS630006</v>
      </c>
      <c r="B396" t="s">
        <v>381</v>
      </c>
      <c r="C396" s="1">
        <v>155979.27000000005</v>
      </c>
      <c r="D396" s="1">
        <v>187608.50999999998</v>
      </c>
      <c r="E396" s="1">
        <v>181711.74000000005</v>
      </c>
      <c r="F396" s="1">
        <v>192335.23000000007</v>
      </c>
      <c r="G396" s="1">
        <v>196192.34000000003</v>
      </c>
      <c r="H396" s="1">
        <v>202161.23000000004</v>
      </c>
      <c r="I396" s="1">
        <v>181121.43000000002</v>
      </c>
      <c r="J396" s="1">
        <v>172846.73999999996</v>
      </c>
      <c r="K396" s="1">
        <v>156804.66000000003</v>
      </c>
      <c r="L396" s="1">
        <v>137143.79000000007</v>
      </c>
      <c r="M396" s="1">
        <v>128473.18000000004</v>
      </c>
      <c r="N396" s="1">
        <v>131715.87</v>
      </c>
      <c r="O396" s="1">
        <v>112371.29999999999</v>
      </c>
      <c r="P396" s="1">
        <v>108621.57</v>
      </c>
      <c r="Q396" s="1">
        <v>103479.1</v>
      </c>
      <c r="R396" s="1">
        <v>101644.16</v>
      </c>
      <c r="S396" s="1">
        <v>95915.859999999986</v>
      </c>
      <c r="T396" s="1">
        <v>94601.51</v>
      </c>
      <c r="U396" s="1">
        <v>102314.72</v>
      </c>
      <c r="V396" s="1">
        <v>102817.53</v>
      </c>
      <c r="W396" s="1">
        <v>107935.69</v>
      </c>
      <c r="X396" s="1">
        <v>122034.91</v>
      </c>
      <c r="Y396" s="1">
        <v>130204.57999999999</v>
      </c>
      <c r="Z396" t="s">
        <v>547</v>
      </c>
      <c r="AC396" t="str">
        <f>VLOOKUP(A396,'Administrative Fees'!A:B,2,FALSE)</f>
        <v>FORT MEADE - POLK CO.</v>
      </c>
    </row>
    <row r="397" spans="1:29" x14ac:dyDescent="0.55000000000000004">
      <c r="A397" t="str">
        <f>VLOOKUP(B397,[1]jurisdictions!$E$1:$F$65536,2,FALSE)</f>
        <v>DS630007</v>
      </c>
      <c r="B397" t="s">
        <v>382</v>
      </c>
      <c r="C397" s="1">
        <v>132508.05000000005</v>
      </c>
      <c r="D397" s="1">
        <v>138988.65000000005</v>
      </c>
      <c r="E397" s="1">
        <v>123124.31999999999</v>
      </c>
      <c r="F397" s="1">
        <v>114026.68000000001</v>
      </c>
      <c r="G397" s="1">
        <v>110093.73000000003</v>
      </c>
      <c r="H397" s="1">
        <v>105885.99999999999</v>
      </c>
      <c r="I397" s="1">
        <v>103923.80000000002</v>
      </c>
      <c r="J397" s="1">
        <v>116811.56000000006</v>
      </c>
      <c r="K397" s="1">
        <v>99482.2</v>
      </c>
      <c r="L397" s="1">
        <v>108101.80000000002</v>
      </c>
      <c r="M397" s="1">
        <v>111299.85000000002</v>
      </c>
      <c r="N397" s="1">
        <v>105714.37</v>
      </c>
      <c r="O397" s="1">
        <v>83229.63</v>
      </c>
      <c r="P397" s="1">
        <v>80139.079999999987</v>
      </c>
      <c r="Q397" s="1">
        <v>85722.19</v>
      </c>
      <c r="R397" s="1">
        <v>74333.789999999994</v>
      </c>
      <c r="S397" s="1">
        <v>73660.299999999988</v>
      </c>
      <c r="T397" s="1">
        <v>72363.98000000001</v>
      </c>
      <c r="U397" s="1">
        <v>79138.679999999993</v>
      </c>
      <c r="V397" s="1">
        <v>84317.02</v>
      </c>
      <c r="W397" s="1">
        <v>93239.969999999987</v>
      </c>
      <c r="X397" s="1">
        <v>118961.15000000001</v>
      </c>
      <c r="Y397" s="1">
        <v>130698.42</v>
      </c>
      <c r="Z397" t="s">
        <v>547</v>
      </c>
      <c r="AC397" t="str">
        <f>VLOOKUP(A397,'Administrative Fees'!A:B,2,FALSE)</f>
        <v>FROSTPROOF - POLK CO.</v>
      </c>
    </row>
    <row r="398" spans="1:29" x14ac:dyDescent="0.55000000000000004">
      <c r="A398" t="str">
        <f>VLOOKUP(B398,[1]jurisdictions!$E$1:$F$65536,2,FALSE)</f>
        <v>DS630008</v>
      </c>
      <c r="B398" t="s">
        <v>383</v>
      </c>
      <c r="C398" s="1">
        <v>486961.36999999988</v>
      </c>
      <c r="D398" s="1">
        <v>567747.00999999989</v>
      </c>
      <c r="E398" s="1">
        <v>579539.43999999994</v>
      </c>
      <c r="F398" s="1">
        <v>659357.74999999988</v>
      </c>
      <c r="G398" s="1">
        <v>692386.5</v>
      </c>
      <c r="H398" s="1">
        <v>693641.65</v>
      </c>
      <c r="I398" s="1">
        <v>716912.76999999967</v>
      </c>
      <c r="J398" s="1">
        <v>770870.4800000001</v>
      </c>
      <c r="K398" s="1">
        <v>680796.00000000012</v>
      </c>
      <c r="L398" s="1">
        <v>652736.2699999999</v>
      </c>
      <c r="M398" s="1">
        <v>645807.90999999992</v>
      </c>
      <c r="N398" s="1">
        <v>567200.82000000018</v>
      </c>
      <c r="O398" s="1">
        <v>535708.60999999987</v>
      </c>
      <c r="P398" s="1">
        <v>514448.47000000003</v>
      </c>
      <c r="Q398" s="1">
        <v>515638.44000000006</v>
      </c>
      <c r="R398" s="1">
        <v>566384.8600000001</v>
      </c>
      <c r="S398" s="1">
        <v>533583.47000000009</v>
      </c>
      <c r="T398" s="1">
        <v>526425.92000000004</v>
      </c>
      <c r="U398" s="1">
        <v>588097.57999999996</v>
      </c>
      <c r="V398" s="1">
        <v>601268.68999999994</v>
      </c>
      <c r="W398" s="1">
        <v>639902.01000000013</v>
      </c>
      <c r="X398" s="1">
        <v>679249.94000000006</v>
      </c>
      <c r="Y398" s="1">
        <v>744168.8</v>
      </c>
      <c r="Z398" t="s">
        <v>547</v>
      </c>
      <c r="AC398" t="str">
        <f>VLOOKUP(A398,'Administrative Fees'!A:B,2,FALSE)</f>
        <v>HAINES CITY - POLK CO.</v>
      </c>
    </row>
    <row r="399" spans="1:29" x14ac:dyDescent="0.55000000000000004">
      <c r="A399" t="str">
        <f>VLOOKUP(B399,[1]jurisdictions!$E$1:$F$65536,2,FALSE)</f>
        <v>DS630010</v>
      </c>
      <c r="B399" t="s">
        <v>384</v>
      </c>
      <c r="C399" s="1">
        <v>1120.2500000000002</v>
      </c>
      <c r="D399" s="1">
        <v>1325.6099999999997</v>
      </c>
      <c r="E399" s="1">
        <v>1368.2500000000007</v>
      </c>
      <c r="F399" s="1">
        <v>1570.1099999999997</v>
      </c>
      <c r="G399" s="1">
        <v>1569.2199999999998</v>
      </c>
      <c r="H399" s="1">
        <v>1693.47</v>
      </c>
      <c r="I399" s="1">
        <v>1710.6000000000001</v>
      </c>
      <c r="J399" s="1">
        <v>2176.3999999999996</v>
      </c>
      <c r="K399" s="1">
        <v>1295.01</v>
      </c>
      <c r="L399" s="1">
        <v>1054.8399999999999</v>
      </c>
      <c r="M399" s="1">
        <v>1255.6000000000004</v>
      </c>
      <c r="N399" s="1">
        <v>1456.8200000000002</v>
      </c>
      <c r="O399" s="1">
        <v>1621.7</v>
      </c>
      <c r="P399" s="1">
        <v>1280.6000000000001</v>
      </c>
      <c r="Q399" s="1">
        <v>1237.96</v>
      </c>
      <c r="R399" s="1">
        <v>1506.5</v>
      </c>
      <c r="S399" s="1">
        <v>1469.08</v>
      </c>
      <c r="T399" s="1">
        <v>1113.99</v>
      </c>
      <c r="U399" s="1">
        <v>888.84</v>
      </c>
      <c r="V399" s="1">
        <v>976.82999999999993</v>
      </c>
      <c r="W399" s="1">
        <v>991.57</v>
      </c>
      <c r="X399" s="1">
        <v>1120.0999999999999</v>
      </c>
      <c r="Y399" s="1">
        <v>766.39999999999986</v>
      </c>
      <c r="Z399" t="s">
        <v>547</v>
      </c>
      <c r="AC399" t="str">
        <f>VLOOKUP(A399,'Administrative Fees'!A:B,2,FALSE)</f>
        <v>HILLCREST HEIGHTS - POLK CO.</v>
      </c>
    </row>
    <row r="400" spans="1:29" x14ac:dyDescent="0.55000000000000004">
      <c r="A400" t="str">
        <f>VLOOKUP(B400,[1]jurisdictions!$E$1:$F$65536,2,FALSE)</f>
        <v>DS630011</v>
      </c>
      <c r="B400" t="s">
        <v>385</v>
      </c>
      <c r="C400" s="1">
        <v>104329.76</v>
      </c>
      <c r="D400" s="1">
        <v>122997.79000000004</v>
      </c>
      <c r="E400" s="1">
        <v>122697.84000000003</v>
      </c>
      <c r="F400" s="1">
        <v>136947.46000000002</v>
      </c>
      <c r="G400" s="1">
        <v>148863.73000000001</v>
      </c>
      <c r="H400" s="1">
        <v>160199.27000000002</v>
      </c>
      <c r="I400" s="1">
        <v>162978.76999999999</v>
      </c>
      <c r="J400" s="1">
        <v>170785.15000000002</v>
      </c>
      <c r="K400" s="1">
        <v>153848.43999999994</v>
      </c>
      <c r="L400" s="1">
        <v>157962.89000000004</v>
      </c>
      <c r="M400" s="1">
        <v>159361.57999999999</v>
      </c>
      <c r="N400" s="1">
        <v>143508.68</v>
      </c>
      <c r="O400" s="1">
        <v>126979.93000000002</v>
      </c>
      <c r="P400" s="1">
        <v>122796.54000000002</v>
      </c>
      <c r="Q400" s="1">
        <v>125421.29000000001</v>
      </c>
      <c r="R400" s="1">
        <v>126249.79999999997</v>
      </c>
      <c r="S400" s="1">
        <v>133342.07</v>
      </c>
      <c r="T400" s="1">
        <v>125918.36000000002</v>
      </c>
      <c r="U400" s="1">
        <v>134848.69999999998</v>
      </c>
      <c r="V400" s="1">
        <v>134644.87</v>
      </c>
      <c r="W400" s="1">
        <v>144712.44</v>
      </c>
      <c r="X400" s="1">
        <v>156561.09</v>
      </c>
      <c r="Y400" s="1">
        <v>164049.69</v>
      </c>
      <c r="Z400" t="s">
        <v>547</v>
      </c>
      <c r="AC400" t="str">
        <f>VLOOKUP(A400,'Administrative Fees'!A:B,2,FALSE)</f>
        <v>LAKE ALFRED - POLK CO.</v>
      </c>
    </row>
    <row r="401" spans="1:29" x14ac:dyDescent="0.55000000000000004">
      <c r="A401" t="str">
        <f>VLOOKUP(B401,[1]jurisdictions!$E$1:$F$65536,2,FALSE)</f>
        <v>DS630012</v>
      </c>
      <c r="B401" t="s">
        <v>386</v>
      </c>
      <c r="C401" s="1">
        <v>34750.430000000008</v>
      </c>
      <c r="D401" s="1">
        <v>45455.07</v>
      </c>
      <c r="E401" s="1">
        <v>52068.4</v>
      </c>
      <c r="F401" s="1">
        <v>44576.97</v>
      </c>
      <c r="G401" s="1">
        <v>42883.640000000021</v>
      </c>
      <c r="H401" s="1">
        <v>39875.559999999976</v>
      </c>
      <c r="I401" s="1">
        <v>38220.019999999997</v>
      </c>
      <c r="J401" s="1">
        <v>42943.46</v>
      </c>
      <c r="K401" s="1">
        <v>35020.070000000007</v>
      </c>
      <c r="L401" s="1">
        <v>33171.629999999997</v>
      </c>
      <c r="M401" s="1">
        <v>32450.910000000003</v>
      </c>
      <c r="N401" s="1">
        <v>29623.62</v>
      </c>
      <c r="O401" s="1">
        <v>27149.670000000002</v>
      </c>
      <c r="P401" s="1">
        <v>27295.799999999996</v>
      </c>
      <c r="Q401" s="1">
        <v>23921.870000000003</v>
      </c>
      <c r="R401" s="1">
        <v>9871.66</v>
      </c>
      <c r="S401" s="1">
        <v>34317.57</v>
      </c>
      <c r="T401" s="1">
        <v>22099.46</v>
      </c>
      <c r="U401" s="1">
        <v>19491.810000000001</v>
      </c>
      <c r="V401" s="1">
        <v>19022.739999999998</v>
      </c>
      <c r="W401" s="1">
        <v>21794.589999999997</v>
      </c>
      <c r="X401" s="1">
        <v>64180.44</v>
      </c>
      <c r="Y401" s="1">
        <v>80042.290000000008</v>
      </c>
      <c r="Z401" t="s">
        <v>547</v>
      </c>
      <c r="AC401" t="str">
        <f>VLOOKUP(A401,'Administrative Fees'!A:B,2,FALSE)</f>
        <v>LAKE HAMILTON - POLK CO.</v>
      </c>
    </row>
    <row r="402" spans="1:29" x14ac:dyDescent="0.55000000000000004">
      <c r="A402" t="str">
        <f>VLOOKUP(B402,[1]jurisdictions!$E$1:$F$65536,2,FALSE)</f>
        <v>DS630013</v>
      </c>
      <c r="B402" t="s">
        <v>387</v>
      </c>
      <c r="C402" s="1">
        <v>1353894.1399999997</v>
      </c>
      <c r="D402" s="1">
        <v>1263814.1999999995</v>
      </c>
      <c r="E402" s="1">
        <v>526836.2300000001</v>
      </c>
      <c r="F402" s="1">
        <v>551794.85999999987</v>
      </c>
      <c r="G402" s="1">
        <v>451371.98000000004</v>
      </c>
      <c r="H402" s="1">
        <v>464151.68999999994</v>
      </c>
      <c r="I402" s="1">
        <v>581606.85999999987</v>
      </c>
      <c r="J402" s="1">
        <v>684287.19999999984</v>
      </c>
      <c r="K402" s="1">
        <v>591469.00000000023</v>
      </c>
      <c r="L402" s="1">
        <v>564676.02000000014</v>
      </c>
      <c r="M402" s="1">
        <v>545626.67000000004</v>
      </c>
      <c r="N402" s="1">
        <v>531961.57999999996</v>
      </c>
      <c r="O402" s="1">
        <v>482605.63999999996</v>
      </c>
      <c r="P402" s="1">
        <v>467659.45999999996</v>
      </c>
      <c r="Q402" s="1">
        <v>471581.06</v>
      </c>
      <c r="R402" s="1">
        <v>468124.51</v>
      </c>
      <c r="S402" s="1">
        <v>457079.74</v>
      </c>
      <c r="T402" s="1">
        <v>446234.55000000005</v>
      </c>
      <c r="U402" s="1">
        <v>482110.34</v>
      </c>
      <c r="V402" s="1">
        <v>469189.9</v>
      </c>
      <c r="W402" s="1">
        <v>465773.89999999991</v>
      </c>
      <c r="X402" s="1">
        <v>497842.81000000006</v>
      </c>
      <c r="Y402" s="1">
        <v>520351.89</v>
      </c>
      <c r="Z402" t="s">
        <v>547</v>
      </c>
      <c r="AC402" t="str">
        <f>VLOOKUP(A402,'Administrative Fees'!A:B,2,FALSE)</f>
        <v>LAKE WALES - POLK CO.</v>
      </c>
    </row>
    <row r="403" spans="1:29" x14ac:dyDescent="0.55000000000000004">
      <c r="A403" t="str">
        <f>VLOOKUP(B403,[1]jurisdictions!$E$1:$F$65536,2,FALSE)</f>
        <v>DS630014</v>
      </c>
      <c r="B403" t="s">
        <v>388</v>
      </c>
      <c r="C403" s="1">
        <v>3747704</v>
      </c>
      <c r="D403" s="1">
        <v>5813550.0500000035</v>
      </c>
      <c r="E403" s="1">
        <v>6048716.049999998</v>
      </c>
      <c r="F403" s="1">
        <v>6295050.2199999988</v>
      </c>
      <c r="G403" s="1">
        <v>6137673.620000001</v>
      </c>
      <c r="H403" s="1">
        <v>6014209.5300000021</v>
      </c>
      <c r="I403" s="1">
        <v>5899804.1400000034</v>
      </c>
      <c r="J403" s="1">
        <v>6396312.8200000012</v>
      </c>
      <c r="K403" s="1">
        <v>5858749.8600000003</v>
      </c>
      <c r="L403" s="1">
        <v>5794416.4699999997</v>
      </c>
      <c r="M403" s="1">
        <v>5760988.0700000003</v>
      </c>
      <c r="N403" s="1">
        <v>5481692.1900000004</v>
      </c>
      <c r="O403" s="1">
        <v>5034105.0699999994</v>
      </c>
      <c r="P403" s="1">
        <v>4565216.3999999994</v>
      </c>
      <c r="Q403" s="1">
        <v>4446166.43</v>
      </c>
      <c r="R403" s="1">
        <v>4287334.4799999995</v>
      </c>
      <c r="S403" s="1">
        <v>4264125.9699999988</v>
      </c>
      <c r="T403" s="1">
        <v>4302726.49</v>
      </c>
      <c r="U403" s="1">
        <v>4384981.43</v>
      </c>
      <c r="V403" s="1">
        <v>4293626.82</v>
      </c>
      <c r="W403" s="1">
        <v>4440750.82</v>
      </c>
      <c r="X403" s="1">
        <v>4965375.0600000005</v>
      </c>
      <c r="Y403" s="1">
        <v>5220909.4300000016</v>
      </c>
      <c r="Z403" t="s">
        <v>547</v>
      </c>
      <c r="AC403" t="str">
        <f>VLOOKUP(A403,'Administrative Fees'!A:B,2,FALSE)</f>
        <v>LAKELAND - POLK CO.</v>
      </c>
    </row>
    <row r="404" spans="1:29" x14ac:dyDescent="0.55000000000000004">
      <c r="A404" t="str">
        <f>VLOOKUP(B404,[1]jurisdictions!$E$1:$F$65536,2,FALSE)</f>
        <v>DS630015</v>
      </c>
      <c r="B404" t="s">
        <v>389</v>
      </c>
      <c r="C404" s="1">
        <v>187255.30999999997</v>
      </c>
      <c r="D404" s="1">
        <v>216203.91</v>
      </c>
      <c r="E404" s="1">
        <v>169580.46</v>
      </c>
      <c r="F404" s="1">
        <v>180581.88999999996</v>
      </c>
      <c r="G404" s="1">
        <v>183208.49999999997</v>
      </c>
      <c r="H404" s="1">
        <v>174644.49000000005</v>
      </c>
      <c r="I404" s="1">
        <v>176226.87000000005</v>
      </c>
      <c r="J404" s="1">
        <v>201153.95</v>
      </c>
      <c r="K404" s="1">
        <v>222530.58000000002</v>
      </c>
      <c r="L404" s="1">
        <v>180346.22</v>
      </c>
      <c r="M404" s="1">
        <v>170558.08000000002</v>
      </c>
      <c r="N404" s="1">
        <v>158135.55000000002</v>
      </c>
      <c r="O404" s="1">
        <v>142994.07</v>
      </c>
      <c r="P404" s="1">
        <v>138657.06</v>
      </c>
      <c r="Q404" s="1">
        <v>135315.25</v>
      </c>
      <c r="R404" s="1">
        <v>147615.95000000001</v>
      </c>
      <c r="S404" s="1">
        <v>157627</v>
      </c>
      <c r="T404" s="1">
        <v>162553.01999999999</v>
      </c>
      <c r="U404" s="1">
        <v>165194.19</v>
      </c>
      <c r="V404" s="1">
        <v>160190.85999999999</v>
      </c>
      <c r="W404" s="1">
        <v>171499.31</v>
      </c>
      <c r="X404" s="1">
        <v>199646.36000000002</v>
      </c>
      <c r="Y404" s="1">
        <v>226770.72999999998</v>
      </c>
      <c r="Z404" t="s">
        <v>547</v>
      </c>
      <c r="AC404" t="str">
        <f>VLOOKUP(A404,'Administrative Fees'!A:B,2,FALSE)</f>
        <v>MULBERRY - POLK CO.</v>
      </c>
    </row>
    <row r="405" spans="1:29" x14ac:dyDescent="0.55000000000000004">
      <c r="A405" t="str">
        <f>VLOOKUP(B405,[1]jurisdictions!$E$1:$F$65536,2,FALSE)</f>
        <v>DS630016</v>
      </c>
      <c r="B405" t="s">
        <v>390</v>
      </c>
      <c r="C405" s="1">
        <v>118855.95000000003</v>
      </c>
      <c r="D405" s="1">
        <v>123503.28000000001</v>
      </c>
      <c r="E405" s="1">
        <v>96154.030000000028</v>
      </c>
      <c r="F405" s="1">
        <v>100870.69000000002</v>
      </c>
      <c r="G405" s="1">
        <v>91132.32</v>
      </c>
      <c r="H405" s="1">
        <v>76556.81</v>
      </c>
      <c r="I405" s="1">
        <v>81130.980000000054</v>
      </c>
      <c r="J405" s="1">
        <v>104945.02000000002</v>
      </c>
      <c r="K405" s="1">
        <v>106232.20999999999</v>
      </c>
      <c r="L405" s="1">
        <v>111593.3</v>
      </c>
      <c r="M405" s="1">
        <v>127799.77000000003</v>
      </c>
      <c r="N405" s="1">
        <v>143826.62000000002</v>
      </c>
      <c r="O405" s="1">
        <v>132841.99000000002</v>
      </c>
      <c r="P405" s="1">
        <v>140500.95000000004</v>
      </c>
      <c r="Q405" s="1">
        <v>138682.38</v>
      </c>
      <c r="R405" s="1">
        <v>178031.63</v>
      </c>
      <c r="S405" s="1">
        <v>207888.94999999998</v>
      </c>
      <c r="T405" s="1">
        <v>215230.05</v>
      </c>
      <c r="U405" s="1">
        <v>200820.33</v>
      </c>
      <c r="V405" s="1">
        <v>203187.81999999998</v>
      </c>
      <c r="W405" s="1">
        <v>202304.58000000002</v>
      </c>
      <c r="X405" s="1">
        <v>225228.23999999996</v>
      </c>
      <c r="Y405" s="1">
        <v>145681.51</v>
      </c>
      <c r="Z405" t="s">
        <v>547</v>
      </c>
      <c r="AC405" t="str">
        <f>VLOOKUP(A405,'Administrative Fees'!A:B,2,FALSE)</f>
        <v>POLK CITY - POLK CO.</v>
      </c>
    </row>
    <row r="406" spans="1:29" x14ac:dyDescent="0.55000000000000004">
      <c r="A406" t="str">
        <f>VLOOKUP(B406,[1]jurisdictions!$E$1:$F$65536,2,FALSE)</f>
        <v>DS630017</v>
      </c>
      <c r="B406" t="s">
        <v>391</v>
      </c>
      <c r="C406" s="1">
        <v>1745645.9300000002</v>
      </c>
      <c r="D406" s="1">
        <v>1861756.9899999995</v>
      </c>
      <c r="E406" s="1">
        <v>1750134.6400000006</v>
      </c>
      <c r="F406" s="1">
        <v>1863495.5100000002</v>
      </c>
      <c r="G406" s="1">
        <v>1867402.1600000008</v>
      </c>
      <c r="H406" s="1">
        <v>1925591.3700000006</v>
      </c>
      <c r="I406" s="1">
        <v>1940645.9300000002</v>
      </c>
      <c r="J406" s="1">
        <v>2080547.3499999999</v>
      </c>
      <c r="K406" s="1">
        <v>1943473.4999999998</v>
      </c>
      <c r="L406" s="1">
        <v>1919454.1799999997</v>
      </c>
      <c r="M406" s="1">
        <v>1983624.0500000003</v>
      </c>
      <c r="N406" s="1">
        <v>1940000.95</v>
      </c>
      <c r="O406" s="1">
        <v>1806997.0399999998</v>
      </c>
      <c r="P406" s="1">
        <v>1762145.09</v>
      </c>
      <c r="Q406" s="1">
        <v>1740729.56</v>
      </c>
      <c r="R406" s="1">
        <v>1812065.9500000004</v>
      </c>
      <c r="S406" s="1">
        <v>1902898.4</v>
      </c>
      <c r="T406" s="1">
        <v>1806388.8800000001</v>
      </c>
      <c r="U406" s="1">
        <v>1886183.4400000004</v>
      </c>
      <c r="V406" s="1">
        <v>2034313.1799999997</v>
      </c>
      <c r="W406" s="1">
        <v>2070784.61</v>
      </c>
      <c r="X406" s="1">
        <v>2161234.5499999998</v>
      </c>
      <c r="Y406" s="1">
        <v>2330507.94</v>
      </c>
      <c r="Z406" t="s">
        <v>547</v>
      </c>
      <c r="AC406" t="str">
        <f>VLOOKUP(A406,'Administrative Fees'!A:B,2,FALSE)</f>
        <v>WINTER HAVEN - POLK CO.</v>
      </c>
    </row>
    <row r="407" spans="1:29" x14ac:dyDescent="0.55000000000000004">
      <c r="A407" t="str">
        <f>VLOOKUP(B407,[1]jurisdictions!$E$1:$F$65536,2,FALSE)</f>
        <v>DS631000</v>
      </c>
      <c r="B407" t="s">
        <v>392</v>
      </c>
      <c r="C407" s="1">
        <v>6685438.3200000012</v>
      </c>
      <c r="D407" s="1">
        <v>7534623.5000000019</v>
      </c>
      <c r="E407" s="1">
        <v>8912762.1200000029</v>
      </c>
      <c r="F407" s="1">
        <v>9743533.6999999993</v>
      </c>
      <c r="G407" s="1">
        <v>9853883.1900000032</v>
      </c>
      <c r="H407" s="1">
        <v>11405716.980000006</v>
      </c>
      <c r="I407" s="1">
        <v>12381859.430000002</v>
      </c>
      <c r="J407" s="1">
        <v>12255660.670000002</v>
      </c>
      <c r="K407" s="1">
        <v>11979482.220000001</v>
      </c>
      <c r="L407" s="1">
        <v>11395314.780000001</v>
      </c>
      <c r="M407" s="1">
        <v>11279294.780000001</v>
      </c>
      <c r="N407" s="1">
        <v>10718699.210000001</v>
      </c>
      <c r="O407" s="1">
        <v>10646321.589999998</v>
      </c>
      <c r="P407" s="1">
        <v>10150286.17</v>
      </c>
      <c r="Q407" s="1">
        <v>9812042.7300000004</v>
      </c>
      <c r="R407" s="1">
        <v>9586270.6500000004</v>
      </c>
      <c r="S407" s="1">
        <v>9619837.7599999979</v>
      </c>
      <c r="T407" s="1">
        <v>9204181.9200000018</v>
      </c>
      <c r="U407" s="1">
        <v>9314388.6500000022</v>
      </c>
      <c r="V407" s="1">
        <v>8784574.7800000012</v>
      </c>
      <c r="W407" s="1">
        <v>9206519.1100000013</v>
      </c>
      <c r="X407" s="1">
        <v>10095721.220000001</v>
      </c>
      <c r="Y407" s="1">
        <v>9988620.0399999991</v>
      </c>
      <c r="Z407" t="s">
        <v>547</v>
      </c>
      <c r="AC407" t="str">
        <f>VLOOKUP(A407,'Administrative Fees'!A:B,2,FALSE)</f>
        <v>POLK UNINCORP AREA - POLK CO.</v>
      </c>
    </row>
    <row r="408" spans="1:29" x14ac:dyDescent="0.55000000000000004">
      <c r="A408" t="str">
        <f>VLOOKUP(B408,[1]jurisdictions!$E$1:$F$65536,2,FALSE)</f>
        <v>DS640001</v>
      </c>
      <c r="B408" t="s">
        <v>393</v>
      </c>
      <c r="C408" s="1">
        <v>63206.530000000013</v>
      </c>
      <c r="D408" s="1">
        <v>69036.450000000026</v>
      </c>
      <c r="E408" s="1">
        <v>67635.530000000028</v>
      </c>
      <c r="F408" s="1">
        <v>66914.660000000033</v>
      </c>
      <c r="G408" s="1">
        <v>68273.48000000001</v>
      </c>
      <c r="H408" s="1">
        <v>71038.050000000032</v>
      </c>
      <c r="I408" s="1">
        <v>70602.550000000017</v>
      </c>
      <c r="J408" s="1">
        <v>90781.890000000029</v>
      </c>
      <c r="K408" s="1">
        <v>71412.47</v>
      </c>
      <c r="L408" s="1">
        <v>61754.409999999996</v>
      </c>
      <c r="M408" s="1">
        <v>56960.979999999996</v>
      </c>
      <c r="N408" s="1">
        <v>57151.950000000012</v>
      </c>
      <c r="O408" s="1">
        <v>46129.77</v>
      </c>
      <c r="P408" s="1">
        <v>43130.82</v>
      </c>
      <c r="Q408" s="1">
        <v>42523.830000000009</v>
      </c>
      <c r="R408" s="1">
        <v>37730.89</v>
      </c>
      <c r="S408" s="1">
        <v>44483.860000000008</v>
      </c>
      <c r="T408" s="1">
        <v>47640.290000000008</v>
      </c>
      <c r="U408" s="1">
        <v>58065.47</v>
      </c>
      <c r="V408" s="1">
        <v>55714.44000000001</v>
      </c>
      <c r="W408" s="1">
        <v>50493.72</v>
      </c>
      <c r="X408" s="1">
        <v>64478.480000000018</v>
      </c>
      <c r="Y408" s="1">
        <v>66770.829999999987</v>
      </c>
      <c r="Z408" t="s">
        <v>548</v>
      </c>
      <c r="AC408" t="str">
        <f>VLOOKUP(A408,'Administrative Fees'!A:B,2,FALSE)</f>
        <v>CRESCENT CITY - PUTNAM CO.</v>
      </c>
    </row>
    <row r="409" spans="1:29" x14ac:dyDescent="0.55000000000000004">
      <c r="A409" t="str">
        <f>VLOOKUP(B409,[1]jurisdictions!$E$1:$F$65536,2,FALSE)</f>
        <v>DS640002</v>
      </c>
      <c r="B409" t="s">
        <v>394</v>
      </c>
      <c r="C409" s="1">
        <v>56566.000000000015</v>
      </c>
      <c r="D409" s="1">
        <v>67959.610000000015</v>
      </c>
      <c r="E409" s="1">
        <v>57791.890000000021</v>
      </c>
      <c r="F409" s="1">
        <v>61344.569999999992</v>
      </c>
      <c r="G409" s="1">
        <v>59729.960000000006</v>
      </c>
      <c r="H409" s="1">
        <v>57802.280000000013</v>
      </c>
      <c r="I409" s="1">
        <v>60946.710000000006</v>
      </c>
      <c r="J409" s="1">
        <v>61363.930000000015</v>
      </c>
      <c r="K409" s="1">
        <v>55051.28</v>
      </c>
      <c r="L409" s="1">
        <v>49479.660000000018</v>
      </c>
      <c r="M409" s="1">
        <v>52531.43</v>
      </c>
      <c r="N409" s="1">
        <v>55133.149999999994</v>
      </c>
      <c r="O409" s="1">
        <v>42552.030000000006</v>
      </c>
      <c r="P409" s="1">
        <v>49237.640000000007</v>
      </c>
      <c r="Q409" s="1">
        <v>47202.28</v>
      </c>
      <c r="R409" s="1">
        <v>43451.309999999969</v>
      </c>
      <c r="S409" s="1">
        <v>51039.369999999988</v>
      </c>
      <c r="T409" s="1">
        <v>59773.12999999999</v>
      </c>
      <c r="U409" s="1">
        <v>85928.02</v>
      </c>
      <c r="V409" s="1">
        <v>89252.959999999992</v>
      </c>
      <c r="W409" s="1">
        <v>86464</v>
      </c>
      <c r="X409" s="1">
        <v>103101.51000000001</v>
      </c>
      <c r="Y409" s="1">
        <v>112109.32</v>
      </c>
      <c r="Z409" t="s">
        <v>548</v>
      </c>
      <c r="AC409" t="str">
        <f>VLOOKUP(A409,'Administrative Fees'!A:B,2,FALSE)</f>
        <v>INTERLACHEN - PUTNAM CO.</v>
      </c>
    </row>
    <row r="410" spans="1:29" x14ac:dyDescent="0.55000000000000004">
      <c r="A410" t="str">
        <f>VLOOKUP(B410,[1]jurisdictions!$E$1:$F$65536,2,FALSE)</f>
        <v>DS640003</v>
      </c>
      <c r="B410" t="s">
        <v>395</v>
      </c>
      <c r="C410" s="1">
        <v>495917.80999999994</v>
      </c>
      <c r="D410" s="1">
        <v>597402.04999999981</v>
      </c>
      <c r="E410" s="1">
        <v>538098.78</v>
      </c>
      <c r="F410" s="1">
        <v>500299.59000000008</v>
      </c>
      <c r="G410" s="1">
        <v>624998.68999999994</v>
      </c>
      <c r="H410" s="1">
        <v>911277.29000000015</v>
      </c>
      <c r="I410" s="1">
        <v>1275986.8699999999</v>
      </c>
      <c r="J410" s="1">
        <v>817941.62</v>
      </c>
      <c r="K410" s="1">
        <v>522386.47000000009</v>
      </c>
      <c r="L410" s="1">
        <v>327678.99999999983</v>
      </c>
      <c r="M410" s="1">
        <v>137015.45000000004</v>
      </c>
      <c r="N410" s="1">
        <v>130984.15999999999</v>
      </c>
      <c r="O410" s="1">
        <v>125758.07000000002</v>
      </c>
      <c r="P410" s="1">
        <v>104713.67000000006</v>
      </c>
      <c r="Q410" s="1">
        <v>71100.710000000036</v>
      </c>
      <c r="R410" s="1">
        <v>312340.47000000003</v>
      </c>
      <c r="S410" s="1">
        <v>325041.00999999995</v>
      </c>
      <c r="T410" s="1">
        <v>298960.40999999997</v>
      </c>
      <c r="U410" s="1">
        <v>307129.58</v>
      </c>
      <c r="V410" s="1">
        <v>331838.53000000003</v>
      </c>
      <c r="W410" s="1">
        <v>334871.74</v>
      </c>
      <c r="X410" s="1">
        <v>357090.39</v>
      </c>
      <c r="Y410" s="1">
        <v>379524.93000000005</v>
      </c>
      <c r="Z410" t="s">
        <v>548</v>
      </c>
      <c r="AC410" t="str">
        <f>VLOOKUP(A410,'Administrative Fees'!A:B,2,FALSE)</f>
        <v>PALATKA - PUTNAM CO.</v>
      </c>
    </row>
    <row r="411" spans="1:29" x14ac:dyDescent="0.55000000000000004">
      <c r="A411" t="str">
        <f>VLOOKUP(B411,[1]jurisdictions!$E$1:$F$65536,2,FALSE)</f>
        <v>DS640004</v>
      </c>
      <c r="B411" t="s">
        <v>396</v>
      </c>
      <c r="C411" s="1">
        <v>26824.300000000014</v>
      </c>
      <c r="D411" s="1">
        <v>29527.110000000011</v>
      </c>
      <c r="E411" s="1">
        <v>27219.320000000003</v>
      </c>
      <c r="F411" s="1">
        <v>28113.21000000001</v>
      </c>
      <c r="G411" s="1">
        <v>29160.540000000015</v>
      </c>
      <c r="H411" s="1">
        <v>29089.759999999998</v>
      </c>
      <c r="I411" s="1">
        <v>28901.070000000003</v>
      </c>
      <c r="J411" s="1">
        <v>35040.590000000011</v>
      </c>
      <c r="K411" s="1">
        <v>28004.389999999992</v>
      </c>
      <c r="L411" s="1">
        <v>25196.379999999994</v>
      </c>
      <c r="M411" s="1">
        <v>23585.429999999993</v>
      </c>
      <c r="N411" s="1">
        <v>24968.659999999996</v>
      </c>
      <c r="O411" s="1">
        <v>18735.53</v>
      </c>
      <c r="P411" s="1">
        <v>17750.070000000003</v>
      </c>
      <c r="Q411" s="1">
        <v>14887.41</v>
      </c>
      <c r="R411" s="1">
        <v>12965.2</v>
      </c>
      <c r="S411" s="1">
        <v>14597.489999999998</v>
      </c>
      <c r="T411" s="1">
        <v>14292.369999999999</v>
      </c>
      <c r="U411" s="1">
        <v>15472.87</v>
      </c>
      <c r="V411" s="1">
        <v>21479.46</v>
      </c>
      <c r="W411" s="1">
        <v>25069.800000000003</v>
      </c>
      <c r="X411" s="1">
        <v>32146.829999999994</v>
      </c>
      <c r="Y411" s="1">
        <v>37383.910000000003</v>
      </c>
      <c r="Z411" t="s">
        <v>548</v>
      </c>
      <c r="AC411" t="str">
        <f>VLOOKUP(A411,'Administrative Fees'!A:B,2,FALSE)</f>
        <v>POMONA PARK - PUTNAM CO.</v>
      </c>
    </row>
    <row r="412" spans="1:29" x14ac:dyDescent="0.55000000000000004">
      <c r="A412" t="str">
        <f>VLOOKUP(B412,[1]jurisdictions!$E$1:$F$65536,2,FALSE)</f>
        <v>DS640005</v>
      </c>
      <c r="B412" t="s">
        <v>397</v>
      </c>
      <c r="C412" s="1">
        <v>20407.68</v>
      </c>
      <c r="D412" s="1">
        <v>28015.74</v>
      </c>
      <c r="E412" s="1">
        <v>48622.43</v>
      </c>
      <c r="F412" s="1">
        <v>44179.899999999972</v>
      </c>
      <c r="G412" s="1">
        <v>44833.560000000012</v>
      </c>
      <c r="H412" s="1">
        <v>43545.19000000001</v>
      </c>
      <c r="I412" s="1">
        <v>41659.99000000002</v>
      </c>
      <c r="J412" s="1">
        <v>43295.98000000001</v>
      </c>
      <c r="K412" s="1">
        <v>31529.800000000003</v>
      </c>
      <c r="L412" s="1">
        <v>23310.089999999997</v>
      </c>
      <c r="M412" s="1">
        <v>21058.28999999999</v>
      </c>
      <c r="N412" s="1">
        <v>23817.309999999998</v>
      </c>
      <c r="O412" s="1">
        <v>25834.28</v>
      </c>
      <c r="P412" s="1">
        <v>25796.340000000004</v>
      </c>
      <c r="Q412" s="1">
        <v>24115.96</v>
      </c>
      <c r="R412" s="1">
        <v>23466.92</v>
      </c>
      <c r="S412" s="1">
        <v>25416.550000000003</v>
      </c>
      <c r="T412" s="1">
        <v>24559.27</v>
      </c>
      <c r="U412" s="1">
        <v>27441.890000000007</v>
      </c>
      <c r="V412" s="1">
        <v>30384.71</v>
      </c>
      <c r="W412" s="1">
        <v>33568.989999999991</v>
      </c>
      <c r="X412" s="1">
        <v>32843.96</v>
      </c>
      <c r="Y412" s="1">
        <v>30422.409999999996</v>
      </c>
      <c r="Z412" t="s">
        <v>548</v>
      </c>
      <c r="AC412" t="str">
        <f>VLOOKUP(A412,'Administrative Fees'!A:B,2,FALSE)</f>
        <v>WELAKA - PUTNAM CO.</v>
      </c>
    </row>
    <row r="413" spans="1:29" x14ac:dyDescent="0.55000000000000004">
      <c r="A413" t="str">
        <f>VLOOKUP(B413,[1]jurisdictions!$E$1:$F$65536,2,FALSE)</f>
        <v>DS641000</v>
      </c>
      <c r="B413" t="s">
        <v>398</v>
      </c>
      <c r="C413" s="1">
        <v>351404.92000000004</v>
      </c>
      <c r="D413" s="1">
        <v>436320.74000000011</v>
      </c>
      <c r="E413" s="1">
        <v>445065.32000000007</v>
      </c>
      <c r="F413" s="1">
        <v>509804.23</v>
      </c>
      <c r="G413" s="1">
        <v>608738.66000000015</v>
      </c>
      <c r="H413" s="1">
        <v>613845.46999999986</v>
      </c>
      <c r="I413" s="1">
        <v>547346.7100000002</v>
      </c>
      <c r="J413" s="1">
        <v>540772.15</v>
      </c>
      <c r="K413" s="1">
        <v>554233.58000000019</v>
      </c>
      <c r="L413" s="1">
        <v>522743.02000000025</v>
      </c>
      <c r="M413" s="1">
        <v>471209.66</v>
      </c>
      <c r="N413" s="1">
        <v>440929.36</v>
      </c>
      <c r="O413" s="1">
        <v>459459.36</v>
      </c>
      <c r="P413" s="1">
        <v>507651.25</v>
      </c>
      <c r="Q413" s="1">
        <v>439428.89</v>
      </c>
      <c r="R413" s="1">
        <v>509220.68999999989</v>
      </c>
      <c r="S413" s="1">
        <v>422813.03</v>
      </c>
      <c r="T413" s="1">
        <v>375672.39000000007</v>
      </c>
      <c r="U413" s="1">
        <v>377436.12000000005</v>
      </c>
      <c r="V413" s="1">
        <v>372206.6</v>
      </c>
      <c r="W413" s="1">
        <v>362224.01</v>
      </c>
      <c r="X413" s="1">
        <v>391354.35000000009</v>
      </c>
      <c r="Y413" s="1">
        <v>379502.42000000004</v>
      </c>
      <c r="Z413" t="s">
        <v>548</v>
      </c>
      <c r="AC413" t="str">
        <f>VLOOKUP(A413,'Administrative Fees'!A:B,2,FALSE)</f>
        <v>PUTNAM UNINCORP AREA - PUTNAM CO.</v>
      </c>
    </row>
    <row r="414" spans="1:29" x14ac:dyDescent="0.55000000000000004">
      <c r="A414" t="str">
        <f>VLOOKUP(B414,[1]jurisdictions!$E$1:$F$65536,2,FALSE)</f>
        <v>DS650001</v>
      </c>
      <c r="B414" t="s">
        <v>399</v>
      </c>
      <c r="C414" s="1">
        <v>44745.649999999994</v>
      </c>
      <c r="D414" s="1">
        <v>59543.85</v>
      </c>
      <c r="E414" s="1">
        <v>55938.320000000007</v>
      </c>
      <c r="F414" s="1">
        <v>61417.310000000005</v>
      </c>
      <c r="G414" s="1">
        <v>67788.489999999991</v>
      </c>
      <c r="H414" s="1">
        <v>75471.610000000015</v>
      </c>
      <c r="I414" s="1">
        <v>74056.12999999999</v>
      </c>
      <c r="J414" s="1">
        <v>74387.140000000029</v>
      </c>
      <c r="K414" s="1">
        <v>37900.020000000004</v>
      </c>
      <c r="L414" s="1">
        <v>30032.930000000004</v>
      </c>
      <c r="M414" s="1">
        <v>29357.47</v>
      </c>
      <c r="N414" s="1">
        <v>33479.139999999992</v>
      </c>
      <c r="O414" s="1">
        <v>24957.080000000009</v>
      </c>
      <c r="P414" s="1">
        <v>25071.35</v>
      </c>
      <c r="Q414" s="1">
        <v>25971.429999999993</v>
      </c>
      <c r="R414" s="1">
        <v>26653.149999999998</v>
      </c>
      <c r="S414" s="1">
        <v>16629.059999999998</v>
      </c>
      <c r="T414" s="1">
        <v>0</v>
      </c>
      <c r="U414" s="1">
        <v>0</v>
      </c>
      <c r="V414" s="1">
        <v>0</v>
      </c>
      <c r="W414" s="1">
        <v>0</v>
      </c>
      <c r="X414" s="1">
        <v>0</v>
      </c>
      <c r="Y414" s="1">
        <v>0</v>
      </c>
      <c r="Z414" t="s">
        <v>549</v>
      </c>
      <c r="AC414" t="str">
        <f>VLOOKUP(A414,'Administrative Fees'!A:B,2,FALSE)</f>
        <v>HASTINGS - ST JOHNS CO.</v>
      </c>
    </row>
    <row r="415" spans="1:29" x14ac:dyDescent="0.55000000000000004">
      <c r="A415" t="str">
        <f>VLOOKUP(B415,[1]jurisdictions!$E$1:$F$65536,2,FALSE)</f>
        <v>DS650002</v>
      </c>
      <c r="B415" t="s">
        <v>400</v>
      </c>
      <c r="C415" s="1">
        <v>2678.1699999999992</v>
      </c>
      <c r="D415" s="1">
        <v>250.57</v>
      </c>
      <c r="E415" s="1">
        <v>14.49</v>
      </c>
      <c r="F415" s="1">
        <v>10.390000000000002</v>
      </c>
      <c r="G415" s="1">
        <v>16.159999999999989</v>
      </c>
      <c r="H415" s="1">
        <v>23.129999999999985</v>
      </c>
      <c r="I415" s="1">
        <v>8.65</v>
      </c>
      <c r="J415" s="1">
        <v>21.819999999999993</v>
      </c>
      <c r="K415" s="1">
        <v>8.83</v>
      </c>
      <c r="L415" s="1">
        <v>15.700000000000003</v>
      </c>
      <c r="M415" s="1">
        <v>16.589999999999989</v>
      </c>
      <c r="N415" s="1">
        <v>44.9</v>
      </c>
      <c r="O415" s="1">
        <v>15.939999999999998</v>
      </c>
      <c r="P415" s="1">
        <v>126.04</v>
      </c>
      <c r="Q415" s="1">
        <v>1.0900000000000001</v>
      </c>
      <c r="R415" s="1">
        <v>277.63</v>
      </c>
      <c r="S415" s="1">
        <v>359.61</v>
      </c>
      <c r="T415" s="1">
        <v>346.46000000000004</v>
      </c>
      <c r="U415" s="1">
        <v>648.4</v>
      </c>
      <c r="V415" s="1">
        <v>1376.6499999999999</v>
      </c>
      <c r="W415" s="1">
        <v>2008.79</v>
      </c>
      <c r="X415" s="1">
        <v>3340.8999999999996</v>
      </c>
      <c r="Y415" s="1">
        <v>32.43</v>
      </c>
      <c r="Z415" t="s">
        <v>549</v>
      </c>
      <c r="AC415" t="str">
        <f>VLOOKUP(A415,'Administrative Fees'!A:B,2,FALSE)</f>
        <v>MARINELAND - ST JOHNS CO.</v>
      </c>
    </row>
    <row r="416" spans="1:29" x14ac:dyDescent="0.55000000000000004">
      <c r="A416" t="str">
        <f>VLOOKUP(B416,[1]jurisdictions!$E$1:$F$65536,2,FALSE)</f>
        <v>DS650003</v>
      </c>
      <c r="B416" t="s">
        <v>401</v>
      </c>
      <c r="C416" s="1">
        <v>1044549.9999999998</v>
      </c>
      <c r="D416" s="1">
        <v>1184326.1000000001</v>
      </c>
      <c r="E416" s="1">
        <v>1091475.24</v>
      </c>
      <c r="F416" s="1">
        <v>1103306.6599999997</v>
      </c>
      <c r="G416" s="1">
        <v>1152838.4799999995</v>
      </c>
      <c r="H416" s="1">
        <v>971477.43</v>
      </c>
      <c r="I416" s="1">
        <v>896527.93000000017</v>
      </c>
      <c r="J416" s="1">
        <v>948911.24000000011</v>
      </c>
      <c r="K416" s="1">
        <v>1038133.4999999999</v>
      </c>
      <c r="L416" s="1">
        <v>1132233.5300000003</v>
      </c>
      <c r="M416" s="1">
        <v>1057648.1899999997</v>
      </c>
      <c r="N416" s="1">
        <v>1557730.8299999998</v>
      </c>
      <c r="O416" s="1">
        <v>820429.55</v>
      </c>
      <c r="P416" s="1">
        <v>918560.33000000007</v>
      </c>
      <c r="Q416" s="1">
        <v>903615.53000000014</v>
      </c>
      <c r="R416" s="1">
        <v>1065316.1799999997</v>
      </c>
      <c r="S416" s="1">
        <v>917590.3899999999</v>
      </c>
      <c r="T416" s="1">
        <v>822571.87000000011</v>
      </c>
      <c r="U416" s="1">
        <v>796866.25</v>
      </c>
      <c r="V416" s="1">
        <v>885279.68999999901</v>
      </c>
      <c r="W416" s="1">
        <v>940137.6399999999</v>
      </c>
      <c r="X416" s="1">
        <v>1156816.9900000002</v>
      </c>
      <c r="Y416" s="1">
        <v>1452482.3599999999</v>
      </c>
      <c r="Z416" t="s">
        <v>549</v>
      </c>
      <c r="AC416" t="str">
        <f>VLOOKUP(A416,'Administrative Fees'!A:B,2,FALSE)</f>
        <v>ST AUGUSTINE - ST JOHNS CO.</v>
      </c>
    </row>
    <row r="417" spans="1:29" x14ac:dyDescent="0.55000000000000004">
      <c r="A417" t="str">
        <f>VLOOKUP(B417,[1]jurisdictions!$E$1:$F$65536,2,FALSE)</f>
        <v>DS650004</v>
      </c>
      <c r="B417" t="s">
        <v>402</v>
      </c>
      <c r="C417" s="1">
        <v>178059.24000000002</v>
      </c>
      <c r="D417" s="1">
        <v>227792.76</v>
      </c>
      <c r="E417" s="1">
        <v>239070.73</v>
      </c>
      <c r="F417" s="1">
        <v>247424.37000000002</v>
      </c>
      <c r="G417" s="1">
        <v>305053.00000000006</v>
      </c>
      <c r="H417" s="1">
        <v>280678.85999999993</v>
      </c>
      <c r="I417" s="1">
        <v>304002.51000000007</v>
      </c>
      <c r="J417" s="1">
        <v>326425.02999999991</v>
      </c>
      <c r="K417" s="1">
        <v>322453.53000000009</v>
      </c>
      <c r="L417" s="1">
        <v>305085.06999999995</v>
      </c>
      <c r="M417" s="1">
        <v>237968.72999999998</v>
      </c>
      <c r="N417" s="1">
        <v>252480.92</v>
      </c>
      <c r="O417" s="1">
        <v>211541.13000000003</v>
      </c>
      <c r="P417" s="1">
        <v>198824.56</v>
      </c>
      <c r="Q417" s="1">
        <v>184952.07</v>
      </c>
      <c r="R417" s="1">
        <v>252329.41999999998</v>
      </c>
      <c r="S417" s="1">
        <v>186144.56</v>
      </c>
      <c r="T417" s="1">
        <v>215108.46000000002</v>
      </c>
      <c r="U417" s="1">
        <v>321592.73000000004</v>
      </c>
      <c r="V417" s="1">
        <v>606673.14999999991</v>
      </c>
      <c r="W417" s="1">
        <v>365683.33999999997</v>
      </c>
      <c r="X417" s="1">
        <v>392313.61</v>
      </c>
      <c r="Y417" s="1">
        <v>384401.04</v>
      </c>
      <c r="Z417" t="s">
        <v>549</v>
      </c>
      <c r="AC417" t="str">
        <f>VLOOKUP(A417,'Administrative Fees'!A:B,2,FALSE)</f>
        <v>ST AUGUSTINE BCH ST JOHNS CO.</v>
      </c>
    </row>
    <row r="418" spans="1:29" x14ac:dyDescent="0.55000000000000004">
      <c r="A418" t="str">
        <f>VLOOKUP(B418,[1]jurisdictions!$E$1:$F$65536,2,FALSE)</f>
        <v>DS651000</v>
      </c>
      <c r="B418" t="s">
        <v>403</v>
      </c>
      <c r="C418" s="1">
        <v>1383122.3700000003</v>
      </c>
      <c r="D418" s="1">
        <v>1701018.2100000002</v>
      </c>
      <c r="E418" s="1">
        <v>1730713.6399999997</v>
      </c>
      <c r="F418" s="1">
        <v>1813853.9900000002</v>
      </c>
      <c r="G418" s="1">
        <v>2082879.5400000007</v>
      </c>
      <c r="H418" s="1">
        <v>2269249.3800000004</v>
      </c>
      <c r="I418" s="1">
        <v>2335510.81</v>
      </c>
      <c r="J418" s="1">
        <v>2585104.06</v>
      </c>
      <c r="K418" s="1">
        <v>2621926.7100000014</v>
      </c>
      <c r="L418" s="1">
        <v>2514345.2700000005</v>
      </c>
      <c r="M418" s="1">
        <v>2435898.08</v>
      </c>
      <c r="N418" s="1">
        <v>2401085.46</v>
      </c>
      <c r="O418" s="1">
        <v>2283255.5600000005</v>
      </c>
      <c r="P418" s="1">
        <v>2315624.4699999997</v>
      </c>
      <c r="Q418" s="1">
        <v>2255353.15</v>
      </c>
      <c r="R418" s="1">
        <v>2620366.9099999997</v>
      </c>
      <c r="S418" s="1">
        <v>2239638.3499999996</v>
      </c>
      <c r="T418" s="1">
        <v>2377867.3100000005</v>
      </c>
      <c r="U418" s="1">
        <v>2534830.7699999996</v>
      </c>
      <c r="V418" s="1">
        <v>4307321.1899999995</v>
      </c>
      <c r="W418" s="1">
        <v>2588367.81</v>
      </c>
      <c r="X418" s="1">
        <v>2982089.05</v>
      </c>
      <c r="Y418" s="1">
        <v>2866540.72</v>
      </c>
      <c r="Z418" t="s">
        <v>549</v>
      </c>
      <c r="AC418" t="str">
        <f>VLOOKUP(A418,'Administrative Fees'!A:B,2,FALSE)</f>
        <v>ST JOHNS UNINCORP AREA - ST JOHNS CO.</v>
      </c>
    </row>
    <row r="419" spans="1:29" x14ac:dyDescent="0.55000000000000004">
      <c r="A419" t="str">
        <f>VLOOKUP(B419,[1]jurisdictions!$E$1:$F$65536,2,FALSE)</f>
        <v>DS660001</v>
      </c>
      <c r="B419" t="s">
        <v>404</v>
      </c>
      <c r="C419" s="1">
        <v>1884070.41</v>
      </c>
      <c r="D419" s="1">
        <v>2174437.2700000005</v>
      </c>
      <c r="E419" s="1">
        <v>2118381.14</v>
      </c>
      <c r="F419" s="1">
        <v>2194473.439999999</v>
      </c>
      <c r="G419" s="1">
        <v>2193976.1</v>
      </c>
      <c r="H419" s="1">
        <v>1986473.2800000003</v>
      </c>
      <c r="I419" s="1">
        <v>2032475.1199999999</v>
      </c>
      <c r="J419" s="1">
        <v>2150055.8799999994</v>
      </c>
      <c r="K419" s="1">
        <v>1861019.5300000005</v>
      </c>
      <c r="L419" s="1">
        <v>1765641.98</v>
      </c>
      <c r="M419" s="1">
        <v>1714124.3699999999</v>
      </c>
      <c r="N419" s="1">
        <v>1627957.3</v>
      </c>
      <c r="O419" s="1">
        <v>1422368.29</v>
      </c>
      <c r="P419" s="1">
        <v>1322341.3000000003</v>
      </c>
      <c r="Q419" s="1">
        <v>1249606.2200000002</v>
      </c>
      <c r="R419" s="1">
        <v>1215948.31</v>
      </c>
      <c r="S419" s="1">
        <v>1270519.0900000001</v>
      </c>
      <c r="T419" s="1">
        <v>1182549.5999999999</v>
      </c>
      <c r="U419" s="1">
        <v>1203688.93</v>
      </c>
      <c r="V419" s="1">
        <v>1265711.7399999998</v>
      </c>
      <c r="W419" s="1">
        <v>1279477.83</v>
      </c>
      <c r="X419" s="1">
        <v>1495303.04</v>
      </c>
      <c r="Y419" s="1">
        <v>1582418.77</v>
      </c>
      <c r="Z419" t="s">
        <v>550</v>
      </c>
      <c r="AC419" t="str">
        <f>VLOOKUP(A419,'Administrative Fees'!A:B,2,FALSE)</f>
        <v>FORT PIERCE - ST LUCIE CO.</v>
      </c>
    </row>
    <row r="420" spans="1:29" x14ac:dyDescent="0.55000000000000004">
      <c r="A420" t="str">
        <f>VLOOKUP(B420,[1]jurisdictions!$E$1:$F$65536,2,FALSE)</f>
        <v>DS660002</v>
      </c>
      <c r="B420" t="s">
        <v>405</v>
      </c>
      <c r="C420" s="1">
        <v>863501.42</v>
      </c>
      <c r="D420" s="1">
        <v>1110281.3600000001</v>
      </c>
      <c r="E420" s="1">
        <v>1136063.4499999997</v>
      </c>
      <c r="F420" s="1">
        <v>1312776.1699999997</v>
      </c>
      <c r="G420" s="1">
        <v>1592322.2699999996</v>
      </c>
      <c r="H420" s="1">
        <v>1622295.66</v>
      </c>
      <c r="I420" s="1">
        <v>1835742.2100000002</v>
      </c>
      <c r="J420" s="1">
        <v>2689461.94</v>
      </c>
      <c r="K420" s="1">
        <v>6182911.3000000026</v>
      </c>
      <c r="L420" s="1">
        <v>5994725.410000002</v>
      </c>
      <c r="M420" s="1">
        <v>6017934.2600000016</v>
      </c>
      <c r="N420" s="1">
        <v>5993664.5099999998</v>
      </c>
      <c r="O420" s="1">
        <v>5435466.6399999987</v>
      </c>
      <c r="P420" s="1">
        <v>5380547.1200000001</v>
      </c>
      <c r="Q420" s="1">
        <v>5163314.0999999996</v>
      </c>
      <c r="R420" s="1">
        <v>4870970.7000000011</v>
      </c>
      <c r="S420" s="1">
        <v>5051849.12</v>
      </c>
      <c r="T420" s="1">
        <v>4828550.5600000005</v>
      </c>
      <c r="U420" s="1">
        <v>4875359.7699999996</v>
      </c>
      <c r="V420" s="1">
        <v>5051347.58</v>
      </c>
      <c r="W420" s="1">
        <v>5401170</v>
      </c>
      <c r="X420" s="1">
        <v>5848396.6499999994</v>
      </c>
      <c r="Y420" s="1">
        <v>6090620.9700000007</v>
      </c>
      <c r="Z420" t="s">
        <v>550</v>
      </c>
      <c r="AC420" t="str">
        <f>VLOOKUP(A420,'Administrative Fees'!A:B,2,FALSE)</f>
        <v>PORT ST LUCIE - ST LUCIE CO.</v>
      </c>
    </row>
    <row r="421" spans="1:29" x14ac:dyDescent="0.55000000000000004">
      <c r="A421" t="str">
        <f>VLOOKUP(B421,[1]jurisdictions!$E$1:$F$65536,2,FALSE)</f>
        <v>DS660003</v>
      </c>
      <c r="B421" t="s">
        <v>406</v>
      </c>
      <c r="C421" s="1">
        <v>5323.9799999999987</v>
      </c>
      <c r="D421" s="1">
        <v>6312.170000000001</v>
      </c>
      <c r="E421" s="1">
        <v>7026.0600000000022</v>
      </c>
      <c r="F421" s="1">
        <v>7742.0899999999983</v>
      </c>
      <c r="G421" s="1">
        <v>8655.0199999999968</v>
      </c>
      <c r="H421" s="1">
        <v>6670.9199999999983</v>
      </c>
      <c r="I421" s="1">
        <v>8149.0899999999992</v>
      </c>
      <c r="J421" s="1">
        <v>8313.9499999999971</v>
      </c>
      <c r="K421" s="1">
        <v>9068.07</v>
      </c>
      <c r="L421" s="1">
        <v>7287.3499999999995</v>
      </c>
      <c r="M421" s="1">
        <v>7554.8399999999992</v>
      </c>
      <c r="N421" s="1">
        <v>6988.27</v>
      </c>
      <c r="O421" s="1">
        <v>6051.69</v>
      </c>
      <c r="P421" s="1">
        <v>6348.1099999999988</v>
      </c>
      <c r="Q421" s="1">
        <v>6400.24</v>
      </c>
      <c r="R421" s="1">
        <v>6429.32</v>
      </c>
      <c r="S421" s="1">
        <v>6614.7699999999986</v>
      </c>
      <c r="T421" s="1">
        <v>5480.2000000000007</v>
      </c>
      <c r="U421" s="1">
        <v>5397.17</v>
      </c>
      <c r="V421" s="1">
        <v>5501.35</v>
      </c>
      <c r="W421" s="1">
        <v>6024.5800000000008</v>
      </c>
      <c r="X421" s="1">
        <v>6458.05</v>
      </c>
      <c r="Y421" s="1">
        <v>6142.5500000000011</v>
      </c>
      <c r="Z421" t="s">
        <v>550</v>
      </c>
      <c r="AC421" t="str">
        <f>VLOOKUP(A421,'Administrative Fees'!A:B,2,FALSE)</f>
        <v>ST LUCIE VLG - ST LUCIE CO.</v>
      </c>
    </row>
    <row r="422" spans="1:29" x14ac:dyDescent="0.55000000000000004">
      <c r="A422" t="str">
        <f>VLOOKUP(B422,[1]jurisdictions!$E$1:$F$65536,2,FALSE)</f>
        <v>DS661000</v>
      </c>
      <c r="B422" t="s">
        <v>407</v>
      </c>
      <c r="C422" s="1">
        <v>720449.93999999983</v>
      </c>
      <c r="D422" s="1">
        <v>903868.26</v>
      </c>
      <c r="E422" s="1">
        <v>942480.72</v>
      </c>
      <c r="F422" s="1">
        <v>985013.02000000048</v>
      </c>
      <c r="G422" s="1">
        <v>1034669.8400000002</v>
      </c>
      <c r="H422" s="1">
        <v>1101630.5199999998</v>
      </c>
      <c r="I422" s="1">
        <v>1221557.1999999997</v>
      </c>
      <c r="J422" s="1">
        <v>1100790.9599999997</v>
      </c>
      <c r="K422" s="1">
        <v>1076928.4399999995</v>
      </c>
      <c r="L422" s="1">
        <v>1030536.1699999998</v>
      </c>
      <c r="M422" s="1">
        <v>991117.75999999954</v>
      </c>
      <c r="N422" s="1">
        <v>982563.41999999993</v>
      </c>
      <c r="O422" s="1">
        <v>931030.56</v>
      </c>
      <c r="P422" s="1">
        <v>910155.75999999978</v>
      </c>
      <c r="Q422" s="1">
        <v>859338.61999999988</v>
      </c>
      <c r="R422" s="1">
        <v>804505.53</v>
      </c>
      <c r="S422" s="1">
        <v>856227.04999999981</v>
      </c>
      <c r="T422" s="1">
        <v>793151.69000000006</v>
      </c>
      <c r="U422" s="1">
        <v>786475.19</v>
      </c>
      <c r="V422" s="1">
        <v>733436.4</v>
      </c>
      <c r="W422" s="1">
        <v>772972.44</v>
      </c>
      <c r="X422" s="1">
        <v>762497.91999999993</v>
      </c>
      <c r="Y422" s="1">
        <v>715437.64999999991</v>
      </c>
      <c r="Z422" t="s">
        <v>550</v>
      </c>
      <c r="AC422" t="str">
        <f>VLOOKUP(A422,'Administrative Fees'!A:B,2,FALSE)</f>
        <v>ST LUCIE UNINCORP AREA - ST LUCIE CO.</v>
      </c>
    </row>
    <row r="423" spans="1:29" x14ac:dyDescent="0.55000000000000004">
      <c r="A423" t="str">
        <f>VLOOKUP(B423,[1]jurisdictions!$E$1:$F$65536,2,FALSE)</f>
        <v>DS670001</v>
      </c>
      <c r="B423" t="s">
        <v>408</v>
      </c>
      <c r="C423" s="1">
        <v>96090.650000000038</v>
      </c>
      <c r="D423" s="1">
        <v>120202.52000000002</v>
      </c>
      <c r="E423" s="1">
        <v>99210.510000000038</v>
      </c>
      <c r="F423" s="1">
        <v>97759.530000000013</v>
      </c>
      <c r="G423" s="1">
        <v>96201.21</v>
      </c>
      <c r="H423" s="1">
        <v>144184.38</v>
      </c>
      <c r="I423" s="1">
        <v>173151.71000000008</v>
      </c>
      <c r="J423" s="1">
        <v>205319.96999999991</v>
      </c>
      <c r="K423" s="1">
        <v>290948.11999999988</v>
      </c>
      <c r="L423" s="1">
        <v>312421.03999999975</v>
      </c>
      <c r="M423" s="1">
        <v>309883.30999999994</v>
      </c>
      <c r="N423" s="1">
        <v>361484.04999999993</v>
      </c>
      <c r="O423" s="1">
        <v>278447.85000000003</v>
      </c>
      <c r="P423" s="1">
        <v>274876.42999999993</v>
      </c>
      <c r="Q423" s="1">
        <v>269930.31000000006</v>
      </c>
      <c r="R423" s="1">
        <v>255588.46</v>
      </c>
      <c r="S423" s="1">
        <v>256537.43000000002</v>
      </c>
      <c r="T423" s="1">
        <v>265973.53999999998</v>
      </c>
      <c r="U423" s="1">
        <v>315202.40000000008</v>
      </c>
      <c r="V423" s="1">
        <v>375625.82</v>
      </c>
      <c r="W423" s="1">
        <v>415062.31</v>
      </c>
      <c r="X423" s="1">
        <v>508714.31999999995</v>
      </c>
      <c r="Y423" s="1">
        <v>630532.49</v>
      </c>
      <c r="Z423" t="s">
        <v>551</v>
      </c>
      <c r="AC423" t="str">
        <f>VLOOKUP(A423,'Administrative Fees'!A:B,2,FALSE)</f>
        <v>GULF BREEZE - SANTA ROSA CO.</v>
      </c>
    </row>
    <row r="424" spans="1:29" x14ac:dyDescent="0.55000000000000004">
      <c r="A424" t="str">
        <f>VLOOKUP(B424,[1]jurisdictions!$E$1:$F$65536,2,FALSE)</f>
        <v>DS670002</v>
      </c>
      <c r="B424" t="s">
        <v>409</v>
      </c>
      <c r="C424" s="1">
        <v>10900.47</v>
      </c>
      <c r="D424" s="1">
        <v>13311.51</v>
      </c>
      <c r="E424" s="1">
        <v>9939.029999999997</v>
      </c>
      <c r="F424" s="1">
        <v>6313.0899999999992</v>
      </c>
      <c r="G424" s="1">
        <v>8154.9999999999991</v>
      </c>
      <c r="H424" s="1">
        <v>8280.7799999999916</v>
      </c>
      <c r="I424" s="1">
        <v>9146.75</v>
      </c>
      <c r="J424" s="1">
        <v>8114.4799999999977</v>
      </c>
      <c r="K424" s="1">
        <v>8987.9299999999967</v>
      </c>
      <c r="L424" s="1">
        <v>6118.6899999999987</v>
      </c>
      <c r="M424" s="1">
        <v>6801.0399999999981</v>
      </c>
      <c r="N424" s="1">
        <v>8245.2400000000016</v>
      </c>
      <c r="O424" s="1">
        <v>6236.16</v>
      </c>
      <c r="P424" s="1">
        <v>6342.369999999999</v>
      </c>
      <c r="Q424" s="1">
        <v>6509.99</v>
      </c>
      <c r="R424" s="1">
        <v>7482.9400000000005</v>
      </c>
      <c r="S424" s="1">
        <v>7288.19</v>
      </c>
      <c r="T424" s="1">
        <v>7495.23</v>
      </c>
      <c r="U424" s="1">
        <v>5915.4</v>
      </c>
      <c r="V424" s="1">
        <v>5731.47</v>
      </c>
      <c r="W424" s="1">
        <v>19393.61</v>
      </c>
      <c r="X424" s="1">
        <v>33873.019999999997</v>
      </c>
      <c r="Y424" s="1">
        <v>43241.540000000008</v>
      </c>
      <c r="Z424" t="s">
        <v>551</v>
      </c>
      <c r="AC424" t="str">
        <f>VLOOKUP(A424,'Administrative Fees'!A:B,2,FALSE)</f>
        <v>JAY - SANTA ROSA CO.</v>
      </c>
    </row>
    <row r="425" spans="1:29" x14ac:dyDescent="0.55000000000000004">
      <c r="A425" t="str">
        <f>VLOOKUP(B425,[1]jurisdictions!$E$1:$F$65536,2,FALSE)</f>
        <v>DS670003</v>
      </c>
      <c r="B425" t="s">
        <v>410</v>
      </c>
      <c r="C425" s="1">
        <v>391813.89999999997</v>
      </c>
      <c r="D425" s="1">
        <v>693852.30999999994</v>
      </c>
      <c r="E425" s="1">
        <v>496453.95</v>
      </c>
      <c r="F425" s="1">
        <v>513592.70000000007</v>
      </c>
      <c r="G425" s="1">
        <v>513117.55999999988</v>
      </c>
      <c r="H425" s="1">
        <v>470443.79999999993</v>
      </c>
      <c r="I425" s="1">
        <v>537608.75999999989</v>
      </c>
      <c r="J425" s="1">
        <v>543861.63000000012</v>
      </c>
      <c r="K425" s="1">
        <v>532979.68000000005</v>
      </c>
      <c r="L425" s="1">
        <v>590756.30000000005</v>
      </c>
      <c r="M425" s="1">
        <v>572564.07000000007</v>
      </c>
      <c r="N425" s="1">
        <v>554837.39</v>
      </c>
      <c r="O425" s="1">
        <v>422057.24000000005</v>
      </c>
      <c r="P425" s="1">
        <v>373155.56000000006</v>
      </c>
      <c r="Q425" s="1">
        <v>421541.5199999999</v>
      </c>
      <c r="R425" s="1">
        <v>376248.49000000005</v>
      </c>
      <c r="S425" s="1">
        <v>387122.43</v>
      </c>
      <c r="T425" s="1">
        <v>388085.1</v>
      </c>
      <c r="U425" s="1">
        <v>444858.14000000013</v>
      </c>
      <c r="V425" s="1">
        <v>474735.75</v>
      </c>
      <c r="W425" s="1">
        <v>491455.47000000003</v>
      </c>
      <c r="X425" s="1">
        <v>629375.62</v>
      </c>
      <c r="Y425" s="1">
        <v>836829.19000000006</v>
      </c>
      <c r="Z425" t="s">
        <v>551</v>
      </c>
      <c r="AC425" t="str">
        <f>VLOOKUP(A425,'Administrative Fees'!A:B,2,FALSE)</f>
        <v>MILTON - SANTA ROSA CO.</v>
      </c>
    </row>
    <row r="426" spans="1:29" x14ac:dyDescent="0.55000000000000004">
      <c r="A426" t="str">
        <f>VLOOKUP(B426,[1]jurisdictions!$E$1:$F$65536,2,FALSE)</f>
        <v>DS671000</v>
      </c>
      <c r="B426" t="s">
        <v>411</v>
      </c>
      <c r="C426" s="1">
        <v>638790.96</v>
      </c>
      <c r="D426" s="1">
        <v>1205029.3099999996</v>
      </c>
      <c r="E426" s="1">
        <v>1103078.4499999995</v>
      </c>
      <c r="F426" s="1">
        <v>1110564.0499999996</v>
      </c>
      <c r="G426" s="1">
        <v>1287379.74</v>
      </c>
      <c r="H426" s="1">
        <v>1330277.8899999999</v>
      </c>
      <c r="I426" s="1">
        <v>1409817.48</v>
      </c>
      <c r="J426" s="1">
        <v>1604715.9099999997</v>
      </c>
      <c r="K426" s="1">
        <v>1452971.9599999995</v>
      </c>
      <c r="L426" s="1">
        <v>1359057.7999999996</v>
      </c>
      <c r="M426" s="1">
        <v>1327133.8</v>
      </c>
      <c r="N426" s="1">
        <v>1338336.8799999999</v>
      </c>
      <c r="O426" s="1">
        <v>1286272.49</v>
      </c>
      <c r="P426" s="1">
        <v>1233358.73</v>
      </c>
      <c r="Q426" s="1">
        <v>1140418.2000000002</v>
      </c>
      <c r="R426" s="1">
        <v>1036868.9800000001</v>
      </c>
      <c r="S426" s="1">
        <v>1088762.83</v>
      </c>
      <c r="T426" s="1">
        <v>1026538.3999999999</v>
      </c>
      <c r="U426" s="1">
        <v>1015670.8500000001</v>
      </c>
      <c r="V426" s="1">
        <v>1014119.3800000001</v>
      </c>
      <c r="W426" s="1">
        <v>1102298.4700000002</v>
      </c>
      <c r="X426" s="1">
        <v>1132759.6400000001</v>
      </c>
      <c r="Y426" s="1">
        <v>1133673.1299999999</v>
      </c>
      <c r="Z426" t="s">
        <v>551</v>
      </c>
      <c r="AC426" t="str">
        <f>VLOOKUP(A426,'Administrative Fees'!A:B,2,FALSE)</f>
        <v>SANTA ROSA UNINCORP AREA - SANTA ROSA CO.</v>
      </c>
    </row>
    <row r="427" spans="1:29" x14ac:dyDescent="0.55000000000000004">
      <c r="A427" t="str">
        <f>VLOOKUP(B427,[1]jurisdictions!$E$1:$F$65536,2,FALSE)</f>
        <v>DS680001</v>
      </c>
      <c r="B427" t="s">
        <v>412</v>
      </c>
      <c r="C427" s="1">
        <v>296297.18</v>
      </c>
      <c r="D427" s="1">
        <v>336137.82000000007</v>
      </c>
      <c r="E427" s="1">
        <v>352642.38</v>
      </c>
      <c r="F427" s="1">
        <v>387373.57000000007</v>
      </c>
      <c r="G427" s="1">
        <v>382459.07000000007</v>
      </c>
      <c r="H427" s="1">
        <v>401101.02999999991</v>
      </c>
      <c r="I427" s="1">
        <v>395840.77000000008</v>
      </c>
      <c r="J427" s="1">
        <v>444118.7900000001</v>
      </c>
      <c r="K427" s="1">
        <v>399324.31999999989</v>
      </c>
      <c r="L427" s="1">
        <v>390356.10000000003</v>
      </c>
      <c r="M427" s="1">
        <v>399312.52999999997</v>
      </c>
      <c r="N427" s="1">
        <v>392364.6</v>
      </c>
      <c r="O427" s="1">
        <v>383899.29</v>
      </c>
      <c r="P427" s="1">
        <v>373598.37999999989</v>
      </c>
      <c r="Q427" s="1">
        <v>355591.56000000006</v>
      </c>
      <c r="R427" s="1">
        <v>368094.49</v>
      </c>
      <c r="S427" s="1">
        <v>379899.48</v>
      </c>
      <c r="T427" s="1">
        <v>372925.99</v>
      </c>
      <c r="U427" s="1">
        <v>356513.77</v>
      </c>
      <c r="V427" s="1">
        <v>322306.71999999991</v>
      </c>
      <c r="W427" s="1">
        <v>321259.46999999991</v>
      </c>
      <c r="X427" s="1">
        <v>341761.22</v>
      </c>
      <c r="Y427" s="1">
        <v>328794.32999999996</v>
      </c>
      <c r="Z427" t="s">
        <v>552</v>
      </c>
      <c r="AC427" t="str">
        <f>VLOOKUP(A427,'Administrative Fees'!A:B,2,FALSE)</f>
        <v>LONGBOAT KEY - SARASOTA CO.</v>
      </c>
    </row>
    <row r="428" spans="1:29" x14ac:dyDescent="0.55000000000000004">
      <c r="A428" t="str">
        <f>VLOOKUP(B428,[1]jurisdictions!$E$1:$F$65536,2,FALSE)</f>
        <v>DS680002</v>
      </c>
      <c r="B428" t="s">
        <v>413</v>
      </c>
      <c r="C428" s="1">
        <v>811103.98999999987</v>
      </c>
      <c r="D428" s="1">
        <v>1054451.2099999995</v>
      </c>
      <c r="E428" s="1">
        <v>1211093.3699999996</v>
      </c>
      <c r="F428" s="1">
        <v>1519652.2200000002</v>
      </c>
      <c r="G428" s="1">
        <v>1749722.5400000005</v>
      </c>
      <c r="H428" s="1">
        <v>1955376.6599999997</v>
      </c>
      <c r="I428" s="1">
        <v>1984209.7999999993</v>
      </c>
      <c r="J428" s="1">
        <v>2231108.0599999991</v>
      </c>
      <c r="K428" s="1">
        <v>2053490.8299999996</v>
      </c>
      <c r="L428" s="1">
        <v>2029823.7400000007</v>
      </c>
      <c r="M428" s="1">
        <v>2036739.9999999993</v>
      </c>
      <c r="N428" s="1">
        <v>1954450.6600000001</v>
      </c>
      <c r="O428" s="1">
        <v>1895429.0200000003</v>
      </c>
      <c r="P428" s="1">
        <v>1863035.1500000001</v>
      </c>
      <c r="Q428" s="1">
        <v>1814492.2699999996</v>
      </c>
      <c r="R428" s="1">
        <v>1884168.9500000002</v>
      </c>
      <c r="S428" s="1">
        <v>1948486.66</v>
      </c>
      <c r="T428" s="1">
        <v>1998468.0399999996</v>
      </c>
      <c r="U428" s="1">
        <v>2075350.6500000004</v>
      </c>
      <c r="V428" s="1">
        <v>1951957.3300000003</v>
      </c>
      <c r="W428" s="1">
        <v>2041900.5699999998</v>
      </c>
      <c r="X428" s="1">
        <v>2196608.3400000003</v>
      </c>
      <c r="Y428" s="1">
        <v>2330048.4700000002</v>
      </c>
      <c r="Z428" t="s">
        <v>552</v>
      </c>
      <c r="AC428" t="str">
        <f>VLOOKUP(A428,'Administrative Fees'!A:B,2,FALSE)</f>
        <v>NORTH PORT - SARASOTA CO.</v>
      </c>
    </row>
    <row r="429" spans="1:29" x14ac:dyDescent="0.55000000000000004">
      <c r="A429" t="str">
        <f>VLOOKUP(B429,[1]jurisdictions!$E$1:$F$65536,2,FALSE)</f>
        <v>DS680003</v>
      </c>
      <c r="B429" t="s">
        <v>414</v>
      </c>
      <c r="C429" s="1">
        <v>4510540.34</v>
      </c>
      <c r="D429" s="1">
        <v>4760174.7399999993</v>
      </c>
      <c r="E429" s="1">
        <v>4250119.7299999995</v>
      </c>
      <c r="F429" s="1">
        <v>4275105.8</v>
      </c>
      <c r="G429" s="1">
        <v>4297939.549999997</v>
      </c>
      <c r="H429" s="1">
        <v>4126078.7899999996</v>
      </c>
      <c r="I429" s="1">
        <v>4100473.2000000011</v>
      </c>
      <c r="J429" s="1">
        <v>4251395.1700000027</v>
      </c>
      <c r="K429" s="1">
        <v>3834257.2199999997</v>
      </c>
      <c r="L429" s="1">
        <v>3664630.0900000003</v>
      </c>
      <c r="M429" s="1">
        <v>3717167.6600000006</v>
      </c>
      <c r="N429" s="1">
        <v>3644796.2</v>
      </c>
      <c r="O429" s="1">
        <v>3230092.99</v>
      </c>
      <c r="P429" s="1">
        <v>3080692.5</v>
      </c>
      <c r="Q429" s="1">
        <v>3103241.8899999997</v>
      </c>
      <c r="R429" s="1">
        <v>3153580.75</v>
      </c>
      <c r="S429" s="1">
        <v>3286897.3499999996</v>
      </c>
      <c r="T429" s="1">
        <v>3255775.63</v>
      </c>
      <c r="U429" s="1">
        <v>3296575.080000001</v>
      </c>
      <c r="V429" s="1">
        <v>3312398.26</v>
      </c>
      <c r="W429" s="1">
        <v>3408199.04</v>
      </c>
      <c r="X429" s="1">
        <v>3611362.81</v>
      </c>
      <c r="Y429" s="1">
        <v>3489166.3999999994</v>
      </c>
      <c r="Z429" t="s">
        <v>552</v>
      </c>
      <c r="AC429" t="str">
        <f>VLOOKUP(A429,'Administrative Fees'!A:B,2,FALSE)</f>
        <v>SARASOTA - SARASOTA CO.</v>
      </c>
    </row>
    <row r="430" spans="1:29" x14ac:dyDescent="0.55000000000000004">
      <c r="A430" t="str">
        <f>VLOOKUP(B430,[1]jurisdictions!$E$1:$F$65536,2,FALSE)</f>
        <v>DS680004</v>
      </c>
      <c r="B430" t="s">
        <v>415</v>
      </c>
      <c r="C430" s="1">
        <v>976066.04</v>
      </c>
      <c r="D430" s="1">
        <v>1200563.3999999997</v>
      </c>
      <c r="E430" s="1">
        <v>1175270.8799999997</v>
      </c>
      <c r="F430" s="1">
        <v>1203045.8200000008</v>
      </c>
      <c r="G430" s="1">
        <v>1212439.9799999995</v>
      </c>
      <c r="H430" s="1">
        <v>1196964.2299999997</v>
      </c>
      <c r="I430" s="1">
        <v>1210720.92</v>
      </c>
      <c r="J430" s="1">
        <v>1300680.6999999997</v>
      </c>
      <c r="K430" s="1">
        <v>1154999.3400000005</v>
      </c>
      <c r="L430" s="1">
        <v>1157677.1899999997</v>
      </c>
      <c r="M430" s="1">
        <v>1200454.8</v>
      </c>
      <c r="N430" s="1">
        <v>1183751.69</v>
      </c>
      <c r="O430" s="1">
        <v>1121617.9500000002</v>
      </c>
      <c r="P430" s="1">
        <v>1097728.6399999997</v>
      </c>
      <c r="Q430" s="1">
        <v>1091680.0299999998</v>
      </c>
      <c r="R430" s="1">
        <v>1145683</v>
      </c>
      <c r="S430" s="1">
        <v>1168834.3599999999</v>
      </c>
      <c r="T430" s="1">
        <v>1246826.25</v>
      </c>
      <c r="U430" s="1">
        <v>1394581.9100000001</v>
      </c>
      <c r="V430" s="1">
        <v>1355123.6800000002</v>
      </c>
      <c r="W430" s="1">
        <v>1366541.6099999999</v>
      </c>
      <c r="X430" s="1">
        <v>1479149.0000000002</v>
      </c>
      <c r="Y430" s="1">
        <v>1560241.81</v>
      </c>
      <c r="Z430" t="s">
        <v>552</v>
      </c>
      <c r="AC430" t="str">
        <f>VLOOKUP(A430,'Administrative Fees'!A:B,2,FALSE)</f>
        <v>VENICE - SARASOTA CO.</v>
      </c>
    </row>
    <row r="431" spans="1:29" x14ac:dyDescent="0.55000000000000004">
      <c r="A431" t="str">
        <f>VLOOKUP(B431,[1]jurisdictions!$E$1:$F$65536,2,FALSE)</f>
        <v>DS681000</v>
      </c>
      <c r="B431" t="s">
        <v>416</v>
      </c>
      <c r="C431" s="1">
        <v>7860763.8800000018</v>
      </c>
      <c r="D431" s="1">
        <v>9193463.0800000001</v>
      </c>
      <c r="E431" s="1">
        <v>9529637.4200000037</v>
      </c>
      <c r="F431" s="1">
        <v>10378685.480000004</v>
      </c>
      <c r="G431" s="1">
        <v>10300506.220000003</v>
      </c>
      <c r="H431" s="1">
        <v>11257458.800000001</v>
      </c>
      <c r="I431" s="1">
        <v>11222226.73</v>
      </c>
      <c r="J431" s="1">
        <v>11148621.030000001</v>
      </c>
      <c r="K431" s="1">
        <v>10627557.820000002</v>
      </c>
      <c r="L431" s="1">
        <v>10513851.620000003</v>
      </c>
      <c r="M431" s="1">
        <v>10774046.340000002</v>
      </c>
      <c r="N431" s="1">
        <v>10677105.790000001</v>
      </c>
      <c r="O431" s="1">
        <v>10718025.310000002</v>
      </c>
      <c r="P431" s="1">
        <v>10327684.83</v>
      </c>
      <c r="Q431" s="1">
        <v>9774475.2899999991</v>
      </c>
      <c r="R431" s="1">
        <v>9816255.2399999984</v>
      </c>
      <c r="S431" s="1">
        <v>9887415.9800000004</v>
      </c>
      <c r="T431" s="1">
        <v>9437779.6999999993</v>
      </c>
      <c r="U431" s="1">
        <v>9122531.5499999989</v>
      </c>
      <c r="V431" s="1">
        <v>8300560.6699999999</v>
      </c>
      <c r="W431" s="1">
        <v>8541482.3699999973</v>
      </c>
      <c r="X431" s="1">
        <v>9016880.1699999999</v>
      </c>
      <c r="Y431" s="1">
        <v>8630217.6600000001</v>
      </c>
      <c r="Z431" t="s">
        <v>552</v>
      </c>
      <c r="AC431" t="str">
        <f>VLOOKUP(A431,'Administrative Fees'!A:B,2,FALSE)</f>
        <v>SARASOTA UNINCORP AREA - SARASOTA CO.</v>
      </c>
    </row>
    <row r="432" spans="1:29" x14ac:dyDescent="0.55000000000000004">
      <c r="A432" t="str">
        <f>VLOOKUP(B432,[1]jurisdictions!$E$1:$F$65536,2,FALSE)</f>
        <v>DS690001</v>
      </c>
      <c r="B432" t="s">
        <v>417</v>
      </c>
      <c r="C432" s="1">
        <v>2497169.9300000006</v>
      </c>
      <c r="D432" s="1">
        <v>2982336.6599999997</v>
      </c>
      <c r="E432" s="1">
        <v>2827912.1300000008</v>
      </c>
      <c r="F432" s="1">
        <v>2702065.75</v>
      </c>
      <c r="G432" s="1">
        <v>2711272.2100000009</v>
      </c>
      <c r="H432" s="1">
        <v>2807771.9699999997</v>
      </c>
      <c r="I432" s="1">
        <v>3269279.6600000006</v>
      </c>
      <c r="J432" s="1">
        <v>2814289.8000000007</v>
      </c>
      <c r="K432" s="1">
        <v>2568854.7600000002</v>
      </c>
      <c r="L432" s="1">
        <v>2357856.9500000007</v>
      </c>
      <c r="M432" s="1">
        <v>2404784.1800000002</v>
      </c>
      <c r="N432" s="1">
        <v>2495383.3600000003</v>
      </c>
      <c r="O432" s="1">
        <v>2371880.5600000005</v>
      </c>
      <c r="P432" s="1">
        <v>2176946.1900000004</v>
      </c>
      <c r="Q432" s="1">
        <v>1959097.93</v>
      </c>
      <c r="R432" s="1">
        <v>1861425.14</v>
      </c>
      <c r="S432" s="1">
        <v>1878420.3699999999</v>
      </c>
      <c r="T432" s="1">
        <v>1758833.4099999997</v>
      </c>
      <c r="U432" s="1">
        <v>1745813.0700000003</v>
      </c>
      <c r="V432" s="1">
        <v>1729476.63</v>
      </c>
      <c r="W432" s="1">
        <v>1751522.6999999997</v>
      </c>
      <c r="X432" s="1">
        <v>1785259.4000000001</v>
      </c>
      <c r="Y432" s="1">
        <v>1844673.22</v>
      </c>
      <c r="Z432" t="s">
        <v>553</v>
      </c>
      <c r="AC432" t="str">
        <f>VLOOKUP(A432,'Administrative Fees'!A:B,2,FALSE)</f>
        <v>ALTAMONTE SPRGS - SEMINOLE CO.</v>
      </c>
    </row>
    <row r="433" spans="1:29" x14ac:dyDescent="0.55000000000000004">
      <c r="A433" t="str">
        <f>VLOOKUP(B433,[1]jurisdictions!$E$1:$F$65536,2,FALSE)</f>
        <v>DS690002</v>
      </c>
      <c r="B433" t="s">
        <v>418</v>
      </c>
      <c r="C433" s="1">
        <v>1010187.0400000003</v>
      </c>
      <c r="D433" s="1">
        <v>1214199.43</v>
      </c>
      <c r="E433" s="1">
        <v>1212706.2799999996</v>
      </c>
      <c r="F433" s="1">
        <v>1208902.9800000007</v>
      </c>
      <c r="G433" s="1">
        <v>1252728.6500000001</v>
      </c>
      <c r="H433" s="1">
        <v>1278844.0199999998</v>
      </c>
      <c r="I433" s="1">
        <v>1227164.18</v>
      </c>
      <c r="J433" s="1">
        <v>1421675.2200000002</v>
      </c>
      <c r="K433" s="1">
        <v>1231975.3899999999</v>
      </c>
      <c r="L433" s="1">
        <v>1157402.1599999997</v>
      </c>
      <c r="M433" s="1">
        <v>1060224.2799999998</v>
      </c>
      <c r="N433" s="1">
        <v>1039047.4299999999</v>
      </c>
      <c r="O433" s="1">
        <v>962602.8899999999</v>
      </c>
      <c r="P433" s="1">
        <v>874209.94</v>
      </c>
      <c r="Q433" s="1">
        <v>800609.28000000003</v>
      </c>
      <c r="R433" s="1">
        <v>781936.37000000011</v>
      </c>
      <c r="S433" s="1">
        <v>768854.89000000013</v>
      </c>
      <c r="T433" s="1">
        <v>756443.73000000021</v>
      </c>
      <c r="U433" s="1">
        <v>782455.9</v>
      </c>
      <c r="V433" s="1">
        <v>800408.35</v>
      </c>
      <c r="W433" s="1">
        <v>778907.07</v>
      </c>
      <c r="X433" s="1">
        <v>794648.5900000002</v>
      </c>
      <c r="Y433" s="1">
        <v>847790.71999999986</v>
      </c>
      <c r="Z433" t="s">
        <v>553</v>
      </c>
      <c r="AC433" t="str">
        <f>VLOOKUP(A433,'Administrative Fees'!A:B,2,FALSE)</f>
        <v>CASSELBERRY - SEMINOLE CO.</v>
      </c>
    </row>
    <row r="434" spans="1:29" x14ac:dyDescent="0.55000000000000004">
      <c r="A434" t="str">
        <f>VLOOKUP(B434,[1]jurisdictions!$E$1:$F$65536,2,FALSE)</f>
        <v>DS690003</v>
      </c>
      <c r="B434" t="s">
        <v>419</v>
      </c>
      <c r="C434" s="1">
        <v>1798631.7500000002</v>
      </c>
      <c r="D434" s="1">
        <v>2066482.03</v>
      </c>
      <c r="E434" s="1">
        <v>2233358.7599999998</v>
      </c>
      <c r="F434" s="1">
        <v>2340296.1399999987</v>
      </c>
      <c r="G434" s="1">
        <v>2393011.6199999996</v>
      </c>
      <c r="H434" s="1">
        <v>2458576.0700000003</v>
      </c>
      <c r="I434" s="1">
        <v>2396464.2000000007</v>
      </c>
      <c r="J434" s="1">
        <v>2613884.6300000004</v>
      </c>
      <c r="K434" s="1">
        <v>2283999.1799999997</v>
      </c>
      <c r="L434" s="1">
        <v>2029066.6199999992</v>
      </c>
      <c r="M434" s="1">
        <v>2038418.6899999995</v>
      </c>
      <c r="N434" s="1">
        <v>2075769.32</v>
      </c>
      <c r="O434" s="1">
        <v>1786064.4600000002</v>
      </c>
      <c r="P434" s="1">
        <v>1621491.36</v>
      </c>
      <c r="Q434" s="1">
        <v>1565748.2799999998</v>
      </c>
      <c r="R434" s="1">
        <v>1490639.25</v>
      </c>
      <c r="S434" s="1">
        <v>1538899.5</v>
      </c>
      <c r="T434" s="1">
        <v>1481051.3900000001</v>
      </c>
      <c r="U434" s="1">
        <v>1410844.2499999998</v>
      </c>
      <c r="V434" s="1">
        <v>1267981.8399999999</v>
      </c>
      <c r="W434" s="1">
        <v>1196998.8599999999</v>
      </c>
      <c r="X434" s="1">
        <v>1127636.3299999998</v>
      </c>
      <c r="Y434" s="1">
        <v>1314568.3</v>
      </c>
      <c r="Z434" t="s">
        <v>553</v>
      </c>
      <c r="AC434" t="str">
        <f>VLOOKUP(A434,'Administrative Fees'!A:B,2,FALSE)</f>
        <v>LAKE MARY - SEMINOLE CO.</v>
      </c>
    </row>
    <row r="435" spans="1:29" x14ac:dyDescent="0.55000000000000004">
      <c r="A435" t="str">
        <f>VLOOKUP(B435,[1]jurisdictions!$E$1:$F$65536,2,FALSE)</f>
        <v>DS690004</v>
      </c>
      <c r="B435" t="s">
        <v>420</v>
      </c>
      <c r="C435" s="1">
        <v>1154599.29</v>
      </c>
      <c r="D435" s="1">
        <v>1312489.5900000003</v>
      </c>
      <c r="E435" s="1">
        <v>1265247.8</v>
      </c>
      <c r="F435" s="1">
        <v>1319696.6799999995</v>
      </c>
      <c r="G435" s="1">
        <v>1416919.8899999994</v>
      </c>
      <c r="H435" s="1">
        <v>1316764.81</v>
      </c>
      <c r="I435" s="1">
        <v>1297355.3900000004</v>
      </c>
      <c r="J435" s="1">
        <v>1321216.49</v>
      </c>
      <c r="K435" s="1">
        <v>1205020.6900000002</v>
      </c>
      <c r="L435" s="1">
        <v>1177923.1499999999</v>
      </c>
      <c r="M435" s="1">
        <v>1024131.1300000002</v>
      </c>
      <c r="N435" s="1">
        <v>996961.48000000021</v>
      </c>
      <c r="O435" s="1">
        <v>886341.20000000007</v>
      </c>
      <c r="P435" s="1">
        <v>789356.7300000001</v>
      </c>
      <c r="Q435" s="1">
        <v>763255.11</v>
      </c>
      <c r="R435" s="1">
        <v>765280.55</v>
      </c>
      <c r="S435" s="1">
        <v>771200.7</v>
      </c>
      <c r="T435" s="1">
        <v>773036.02</v>
      </c>
      <c r="U435" s="1">
        <v>778773.9800000001</v>
      </c>
      <c r="V435" s="1">
        <v>700189.09000000008</v>
      </c>
      <c r="W435" s="1">
        <v>737426.15</v>
      </c>
      <c r="X435" s="1">
        <v>852427.07000000007</v>
      </c>
      <c r="Y435" s="1">
        <v>974017.81</v>
      </c>
      <c r="Z435" t="s">
        <v>553</v>
      </c>
      <c r="AC435" t="str">
        <f>VLOOKUP(A435,'Administrative Fees'!A:B,2,FALSE)</f>
        <v>LONGWOOD - SEMINOLE CO.</v>
      </c>
    </row>
    <row r="436" spans="1:29" x14ac:dyDescent="0.55000000000000004">
      <c r="A436" t="str">
        <f>VLOOKUP(B436,[1]jurisdictions!$E$1:$F$65536,2,FALSE)</f>
        <v>DS690005</v>
      </c>
      <c r="B436" t="s">
        <v>421</v>
      </c>
      <c r="C436" s="1">
        <v>1136792.4699999997</v>
      </c>
      <c r="D436" s="1">
        <v>1358245.4099999997</v>
      </c>
      <c r="E436" s="1">
        <v>1617011.8299999996</v>
      </c>
      <c r="F436" s="1">
        <v>1473080.3699999999</v>
      </c>
      <c r="G436" s="1">
        <v>1500795.2799999998</v>
      </c>
      <c r="H436" s="1">
        <v>1558183.9100000004</v>
      </c>
      <c r="I436" s="1">
        <v>1571241.33</v>
      </c>
      <c r="J436" s="1">
        <v>1831497.6300000001</v>
      </c>
      <c r="K436" s="1">
        <v>1667478.1399999997</v>
      </c>
      <c r="L436" s="1">
        <v>1551722.9200000004</v>
      </c>
      <c r="M436" s="1">
        <v>1496396.3199999998</v>
      </c>
      <c r="N436" s="1">
        <v>1491518.24</v>
      </c>
      <c r="O436" s="1">
        <v>1339016.57</v>
      </c>
      <c r="P436" s="1">
        <v>1274433.54</v>
      </c>
      <c r="Q436" s="1">
        <v>1160560.6299999999</v>
      </c>
      <c r="R436" s="1">
        <v>1031064.67</v>
      </c>
      <c r="S436" s="1">
        <v>1106436.2399999998</v>
      </c>
      <c r="T436" s="1">
        <v>1053777.53</v>
      </c>
      <c r="U436" s="1">
        <v>1052925.4399999999</v>
      </c>
      <c r="V436" s="1">
        <v>929642.15</v>
      </c>
      <c r="W436" s="1">
        <v>934806.6399999999</v>
      </c>
      <c r="X436" s="1">
        <v>1024983.04</v>
      </c>
      <c r="Y436" s="1">
        <v>1161883.5100000002</v>
      </c>
      <c r="Z436" t="s">
        <v>553</v>
      </c>
      <c r="AC436" t="str">
        <f>VLOOKUP(A436,'Administrative Fees'!A:B,2,FALSE)</f>
        <v>OVIEDO - SEMINOLE CO.</v>
      </c>
    </row>
    <row r="437" spans="1:29" x14ac:dyDescent="0.55000000000000004">
      <c r="A437" t="str">
        <f>VLOOKUP(B437,[1]jurisdictions!$E$1:$F$65536,2,FALSE)</f>
        <v>DS690006</v>
      </c>
      <c r="B437" t="s">
        <v>422</v>
      </c>
      <c r="C437" s="1">
        <v>1701345.8099999996</v>
      </c>
      <c r="D437" s="1">
        <v>2033479.0200000005</v>
      </c>
      <c r="E437" s="1">
        <v>2000342.2999999998</v>
      </c>
      <c r="F437" s="1">
        <v>2069850.2000000002</v>
      </c>
      <c r="G437" s="1">
        <v>2212619.4099999997</v>
      </c>
      <c r="H437" s="1">
        <v>3364439.88</v>
      </c>
      <c r="I437" s="1">
        <v>3526364.8900000025</v>
      </c>
      <c r="J437" s="1">
        <v>3334944.0500000007</v>
      </c>
      <c r="K437" s="1">
        <v>2960964.6300000004</v>
      </c>
      <c r="L437" s="1">
        <v>2827999.3300000005</v>
      </c>
      <c r="M437" s="1">
        <v>2665838.4</v>
      </c>
      <c r="N437" s="1">
        <v>2575818.36</v>
      </c>
      <c r="O437" s="1">
        <v>2346716.9600000004</v>
      </c>
      <c r="P437" s="1">
        <v>2244019.21</v>
      </c>
      <c r="Q437" s="1">
        <v>2090623.6199999996</v>
      </c>
      <c r="R437" s="1">
        <v>1949120.1399999997</v>
      </c>
      <c r="S437" s="1">
        <v>2066689.2599999998</v>
      </c>
      <c r="T437" s="1">
        <v>1983148.7600000002</v>
      </c>
      <c r="U437" s="1">
        <v>2089131.6100000003</v>
      </c>
      <c r="V437" s="1">
        <v>2161207.15</v>
      </c>
      <c r="W437" s="1">
        <v>2299280.5399999996</v>
      </c>
      <c r="X437" s="1">
        <v>2581301.2400000002</v>
      </c>
      <c r="Y437" s="1">
        <v>2690105.0199999996</v>
      </c>
      <c r="Z437" t="s">
        <v>553</v>
      </c>
      <c r="AC437" t="str">
        <f>VLOOKUP(A437,'Administrative Fees'!A:B,2,FALSE)</f>
        <v>SANFORD - SEMINOLE CO.</v>
      </c>
    </row>
    <row r="438" spans="1:29" x14ac:dyDescent="0.55000000000000004">
      <c r="A438" t="str">
        <f>VLOOKUP(B438,[1]jurisdictions!$E$1:$F$65536,2,FALSE)</f>
        <v>DS690007</v>
      </c>
      <c r="B438" t="s">
        <v>423</v>
      </c>
      <c r="C438" s="1">
        <v>1208422.2400000002</v>
      </c>
      <c r="D438" s="1">
        <v>1446840.3400000005</v>
      </c>
      <c r="E438" s="1">
        <v>1483982.8499999999</v>
      </c>
      <c r="F438" s="1">
        <v>1470771.6200000006</v>
      </c>
      <c r="G438" s="1">
        <v>1515446.4599999997</v>
      </c>
      <c r="H438" s="1">
        <v>1636250.2</v>
      </c>
      <c r="I438" s="1">
        <v>1658457.4500000002</v>
      </c>
      <c r="J438" s="1">
        <v>1840196.8800000001</v>
      </c>
      <c r="K438" s="1">
        <v>1708836.199999999</v>
      </c>
      <c r="L438" s="1">
        <v>1590681.1399999997</v>
      </c>
      <c r="M438" s="1">
        <v>1529138.8800000006</v>
      </c>
      <c r="N438" s="1">
        <v>1587489.06</v>
      </c>
      <c r="O438" s="1">
        <v>1384868.87</v>
      </c>
      <c r="P438" s="1">
        <v>1303535.6900000002</v>
      </c>
      <c r="Q438" s="1">
        <v>1192772.1200000001</v>
      </c>
      <c r="R438" s="1">
        <v>1089164</v>
      </c>
      <c r="S438" s="1">
        <v>1145294.1199999999</v>
      </c>
      <c r="T438" s="1">
        <v>1100395.3900000001</v>
      </c>
      <c r="U438" s="1">
        <v>1162624.75</v>
      </c>
      <c r="V438" s="1">
        <v>1254681.0100000002</v>
      </c>
      <c r="W438" s="1">
        <v>1336397.4400000002</v>
      </c>
      <c r="X438" s="1">
        <v>1426315.6099999999</v>
      </c>
      <c r="Y438" s="1">
        <v>1506691.5300000003</v>
      </c>
      <c r="Z438" t="s">
        <v>553</v>
      </c>
      <c r="AC438" t="str">
        <f>VLOOKUP(A438,'Administrative Fees'!A:B,2,FALSE)</f>
        <v>WINTER SPRGS - SEMINOLE CO.</v>
      </c>
    </row>
    <row r="439" spans="1:29" x14ac:dyDescent="0.55000000000000004">
      <c r="A439" t="str">
        <f>VLOOKUP(B439,[1]jurisdictions!$E$1:$F$65536,2,FALSE)</f>
        <v>DS691000</v>
      </c>
      <c r="B439" t="s">
        <v>424</v>
      </c>
      <c r="C439" s="1">
        <v>6940378.9600000009</v>
      </c>
      <c r="D439" s="1">
        <v>8417642.6100000031</v>
      </c>
      <c r="E439" s="1">
        <v>8414848.0900000036</v>
      </c>
      <c r="F439" s="1">
        <v>9059759.75</v>
      </c>
      <c r="G439" s="1">
        <v>9300909.7600000035</v>
      </c>
      <c r="H439" s="1">
        <v>9793412.2400000021</v>
      </c>
      <c r="I439" s="1">
        <v>9782124.5700000022</v>
      </c>
      <c r="J439" s="1">
        <v>8773368.3900000025</v>
      </c>
      <c r="K439" s="1">
        <v>8317440.2400000039</v>
      </c>
      <c r="L439" s="1">
        <v>7582640.04</v>
      </c>
      <c r="M439" s="1">
        <v>7588301.5499999998</v>
      </c>
      <c r="N439" s="1">
        <v>7773107.8199999984</v>
      </c>
      <c r="O439" s="1">
        <v>7558943.5100000007</v>
      </c>
      <c r="P439" s="1">
        <v>7161764.3399999999</v>
      </c>
      <c r="Q439" s="1">
        <v>6577135.8200000003</v>
      </c>
      <c r="R439" s="1">
        <v>6215750.0100000007</v>
      </c>
      <c r="S439" s="1">
        <v>5926951.8899999987</v>
      </c>
      <c r="T439" s="1">
        <v>5693666.3300000001</v>
      </c>
      <c r="U439" s="1">
        <v>5720009.7600000016</v>
      </c>
      <c r="V439" s="1">
        <v>5481130.0500000007</v>
      </c>
      <c r="W439" s="1">
        <v>5508491.1400000006</v>
      </c>
      <c r="X439" s="1">
        <v>5595821.2199999997</v>
      </c>
      <c r="Y439" s="1">
        <v>5224597.16</v>
      </c>
      <c r="Z439" t="s">
        <v>553</v>
      </c>
      <c r="AC439" t="str">
        <f>VLOOKUP(A439,'Administrative Fees'!A:B,2,FALSE)</f>
        <v>SEMINOLE UNINCORP AREA - SEMINOLE CO.</v>
      </c>
    </row>
    <row r="440" spans="1:29" x14ac:dyDescent="0.55000000000000004">
      <c r="A440" t="str">
        <f>VLOOKUP(B440,[1]jurisdictions!$E$1:$F$65536,2,FALSE)</f>
        <v>DS700001</v>
      </c>
      <c r="B440" t="s">
        <v>425</v>
      </c>
      <c r="C440" s="1">
        <v>106289.93000000007</v>
      </c>
      <c r="D440" s="1">
        <v>105735.60000000006</v>
      </c>
      <c r="E440" s="1">
        <v>99951.089999999982</v>
      </c>
      <c r="F440" s="1">
        <v>105343.88000000002</v>
      </c>
      <c r="G440" s="1">
        <v>109680.71000000002</v>
      </c>
      <c r="H440" s="1">
        <v>138843.50000000006</v>
      </c>
      <c r="I440" s="1">
        <v>143493.30000000002</v>
      </c>
      <c r="J440" s="1">
        <v>131429.83000000002</v>
      </c>
      <c r="K440" s="1">
        <v>94320.410000000018</v>
      </c>
      <c r="L440" s="1">
        <v>97923.32</v>
      </c>
      <c r="M440" s="1">
        <v>112622.46000000002</v>
      </c>
      <c r="N440" s="1">
        <v>124637.98000000003</v>
      </c>
      <c r="O440" s="1">
        <v>109594.68</v>
      </c>
      <c r="P440" s="1">
        <v>100458.12</v>
      </c>
      <c r="Q440" s="1">
        <v>91995.89</v>
      </c>
      <c r="R440" s="1">
        <v>94001.860000000015</v>
      </c>
      <c r="S440" s="1">
        <v>100557.77000000002</v>
      </c>
      <c r="T440" s="1">
        <v>100666.57</v>
      </c>
      <c r="U440" s="1">
        <v>108854.65000000001</v>
      </c>
      <c r="V440" s="1">
        <v>115179.73000000001</v>
      </c>
      <c r="W440" s="1">
        <v>112923.29999999999</v>
      </c>
      <c r="X440" s="1">
        <v>131078.45000000001</v>
      </c>
      <c r="Y440" s="1">
        <v>179337.61000000004</v>
      </c>
      <c r="Z440" t="s">
        <v>554</v>
      </c>
      <c r="AC440" t="str">
        <f>VLOOKUP(A440,'Administrative Fees'!A:B,2,FALSE)</f>
        <v>BUSHNELL - SUMTER CO.</v>
      </c>
    </row>
    <row r="441" spans="1:29" x14ac:dyDescent="0.55000000000000004">
      <c r="A441" t="str">
        <f>VLOOKUP(B441,[1]jurisdictions!$E$1:$F$65536,2,FALSE)</f>
        <v>DS700002</v>
      </c>
      <c r="B441" t="s">
        <v>426</v>
      </c>
      <c r="C441" s="1">
        <v>21610.830000000005</v>
      </c>
      <c r="D441" s="1">
        <v>24381.420000000002</v>
      </c>
      <c r="E441" s="1">
        <v>27800.839999999997</v>
      </c>
      <c r="F441" s="1">
        <v>33489.17</v>
      </c>
      <c r="G441" s="1">
        <v>35032.810000000012</v>
      </c>
      <c r="H441" s="1">
        <v>34111.030000000006</v>
      </c>
      <c r="I441" s="1">
        <v>33217.530000000006</v>
      </c>
      <c r="J441" s="1">
        <v>29480.54</v>
      </c>
      <c r="K441" s="1">
        <v>26090.369999999995</v>
      </c>
      <c r="L441" s="1">
        <v>18720.579999999998</v>
      </c>
      <c r="M441" s="1">
        <v>15604.809999999998</v>
      </c>
      <c r="N441" s="1">
        <v>17865.55</v>
      </c>
      <c r="O441" s="1">
        <v>15267.669999999998</v>
      </c>
      <c r="P441" s="1">
        <v>14918.16</v>
      </c>
      <c r="Q441" s="1">
        <v>14565.21</v>
      </c>
      <c r="R441" s="1">
        <v>15946</v>
      </c>
      <c r="S441" s="1">
        <v>15950.399999999998</v>
      </c>
      <c r="T441" s="1">
        <v>16356.62</v>
      </c>
      <c r="U441" s="1">
        <v>18522.229999999996</v>
      </c>
      <c r="V441" s="1">
        <v>20497.14</v>
      </c>
      <c r="W441" s="1">
        <v>21041.269999999997</v>
      </c>
      <c r="X441" s="1">
        <v>25280.399999999994</v>
      </c>
      <c r="Y441" s="1">
        <v>30050.309999999994</v>
      </c>
      <c r="Z441" t="s">
        <v>554</v>
      </c>
      <c r="AC441" t="str">
        <f>VLOOKUP(A441,'Administrative Fees'!A:B,2,FALSE)</f>
        <v>CENTER HILL - SUMTER CO.</v>
      </c>
    </row>
    <row r="442" spans="1:29" x14ac:dyDescent="0.55000000000000004">
      <c r="A442" t="str">
        <f>VLOOKUP(B442,[1]jurisdictions!$E$1:$F$65536,2,FALSE)</f>
        <v>DS700003</v>
      </c>
      <c r="B442" t="s">
        <v>427</v>
      </c>
      <c r="C442" s="1">
        <v>19917.020000000004</v>
      </c>
      <c r="D442" s="1">
        <v>23382.729999999992</v>
      </c>
      <c r="E442" s="1">
        <v>23246.370000000003</v>
      </c>
      <c r="F442" s="1">
        <v>31404.750000000007</v>
      </c>
      <c r="G442" s="1">
        <v>33040.300000000017</v>
      </c>
      <c r="H442" s="1">
        <v>30133.089999999997</v>
      </c>
      <c r="I442" s="1">
        <v>29802.229999999996</v>
      </c>
      <c r="J442" s="1">
        <v>29201.579999999998</v>
      </c>
      <c r="K442" s="1">
        <v>23572.239999999987</v>
      </c>
      <c r="L442" s="1">
        <v>21393.34</v>
      </c>
      <c r="M442" s="1">
        <v>21575.350000000002</v>
      </c>
      <c r="N442" s="1">
        <v>20619.829999999998</v>
      </c>
      <c r="O442" s="1">
        <v>16129.839999999997</v>
      </c>
      <c r="P442" s="1">
        <v>13949.34</v>
      </c>
      <c r="Q442" s="1">
        <v>12910.54</v>
      </c>
      <c r="R442" s="1">
        <v>15619.74</v>
      </c>
      <c r="S442" s="1">
        <v>14977.5</v>
      </c>
      <c r="T442" s="1">
        <v>14283.959999999997</v>
      </c>
      <c r="U442" s="1">
        <v>19605.71</v>
      </c>
      <c r="V442" s="1">
        <v>20991.32</v>
      </c>
      <c r="W442" s="1">
        <v>22388.739999999998</v>
      </c>
      <c r="X442" s="1">
        <v>23102.35</v>
      </c>
      <c r="Y442" s="1">
        <v>22080.629999999997</v>
      </c>
      <c r="Z442" t="s">
        <v>554</v>
      </c>
      <c r="AC442" t="str">
        <f>VLOOKUP(A442,'Administrative Fees'!A:B,2,FALSE)</f>
        <v>COLEMAN - SUMTER CO.</v>
      </c>
    </row>
    <row r="443" spans="1:29" x14ac:dyDescent="0.55000000000000004">
      <c r="A443" t="str">
        <f>VLOOKUP(B443,[1]jurisdictions!$E$1:$F$65536,2,FALSE)</f>
        <v>DS700004</v>
      </c>
      <c r="B443" t="s">
        <v>428</v>
      </c>
      <c r="C443" s="1">
        <v>22086.890000000003</v>
      </c>
      <c r="D443" s="1">
        <v>20096.579999999994</v>
      </c>
      <c r="E443" s="1">
        <v>14967.74</v>
      </c>
      <c r="F443" s="1">
        <v>14785.319999999998</v>
      </c>
      <c r="G443" s="1">
        <v>15044.679999999998</v>
      </c>
      <c r="H443" s="1">
        <v>15507.32</v>
      </c>
      <c r="I443" s="1">
        <v>15781.619999999999</v>
      </c>
      <c r="J443" s="1">
        <v>21113.940000000006</v>
      </c>
      <c r="K443" s="1">
        <v>23202.920000000002</v>
      </c>
      <c r="L443" s="1">
        <v>21582.529999999992</v>
      </c>
      <c r="M443" s="1">
        <v>24683.680000000008</v>
      </c>
      <c r="N443" s="1">
        <v>29996.959999999999</v>
      </c>
      <c r="O443" s="1">
        <v>21897.17</v>
      </c>
      <c r="P443" s="1">
        <v>21587.18</v>
      </c>
      <c r="Q443" s="1">
        <v>23021.71</v>
      </c>
      <c r="R443" s="1">
        <v>18096.95</v>
      </c>
      <c r="S443" s="1">
        <v>28039.340000000004</v>
      </c>
      <c r="T443" s="1">
        <v>29232.6</v>
      </c>
      <c r="U443" s="1">
        <v>34777.46</v>
      </c>
      <c r="V443" s="1">
        <v>39692.51</v>
      </c>
      <c r="W443" s="1">
        <v>43776.93</v>
      </c>
      <c r="X443" s="1">
        <v>56729.869999999995</v>
      </c>
      <c r="Y443" s="1">
        <v>72746.849999999991</v>
      </c>
      <c r="Z443" t="s">
        <v>554</v>
      </c>
      <c r="AC443" t="str">
        <f>VLOOKUP(A443,'Administrative Fees'!A:B,2,FALSE)</f>
        <v>WEBSTER - SUMTER CO.</v>
      </c>
    </row>
    <row r="444" spans="1:29" x14ac:dyDescent="0.55000000000000004">
      <c r="A444" t="str">
        <f>VLOOKUP(B444,[1]jurisdictions!$E$1:$F$65536,2,FALSE)</f>
        <v>DS700005</v>
      </c>
      <c r="B444" t="s">
        <v>429</v>
      </c>
      <c r="C444" s="1">
        <v>272744.71999999997</v>
      </c>
      <c r="D444" s="1">
        <v>124021.74000000005</v>
      </c>
      <c r="E444" s="1">
        <v>120396.63</v>
      </c>
      <c r="F444" s="1">
        <v>176585.89</v>
      </c>
      <c r="G444" s="1">
        <v>187441.65999999997</v>
      </c>
      <c r="H444" s="1">
        <v>192280.35000000006</v>
      </c>
      <c r="I444" s="1">
        <v>199987.84000000003</v>
      </c>
      <c r="J444" s="1">
        <v>199677.75999999995</v>
      </c>
      <c r="K444" s="1">
        <v>187836.50000000003</v>
      </c>
      <c r="L444" s="1">
        <v>213650.02999999997</v>
      </c>
      <c r="M444" s="1">
        <v>214077.29</v>
      </c>
      <c r="N444" s="1">
        <v>212210.46000000005</v>
      </c>
      <c r="O444" s="1">
        <v>209739.23</v>
      </c>
      <c r="P444" s="1">
        <v>205761.05000000002</v>
      </c>
      <c r="Q444" s="1">
        <v>207840.28</v>
      </c>
      <c r="R444" s="1">
        <v>220250.42</v>
      </c>
      <c r="S444" s="1">
        <v>222563.20000000001</v>
      </c>
      <c r="T444" s="1">
        <v>238810.47000000003</v>
      </c>
      <c r="U444" s="1">
        <v>279159.31999999995</v>
      </c>
      <c r="V444" s="1">
        <v>333625.17000000004</v>
      </c>
      <c r="W444" s="1">
        <v>499413.35999999993</v>
      </c>
      <c r="X444" s="1">
        <v>673980.15999999992</v>
      </c>
      <c r="Y444" s="1">
        <v>836621.32000000018</v>
      </c>
      <c r="Z444" t="s">
        <v>554</v>
      </c>
      <c r="AC444" t="str">
        <f>VLOOKUP(A444,'Administrative Fees'!A:B,2,FALSE)</f>
        <v>WILDWOOD - SUMTER CO.</v>
      </c>
    </row>
    <row r="445" spans="1:29" x14ac:dyDescent="0.55000000000000004">
      <c r="A445" t="str">
        <f>VLOOKUP(B445,[1]jurisdictions!$E$1:$F$65536,2,FALSE)</f>
        <v>DS701000</v>
      </c>
      <c r="B445" t="s">
        <v>430</v>
      </c>
      <c r="C445" s="1">
        <v>298411.7</v>
      </c>
      <c r="D445" s="1">
        <v>427349.51999999996</v>
      </c>
      <c r="E445" s="1">
        <v>466963.27999999991</v>
      </c>
      <c r="F445" s="1">
        <v>549669.3899999999</v>
      </c>
      <c r="G445" s="1">
        <v>675349.62999999977</v>
      </c>
      <c r="H445" s="1">
        <v>732649.0199999999</v>
      </c>
      <c r="I445" s="1">
        <v>816332.99</v>
      </c>
      <c r="J445" s="1">
        <v>891520.2</v>
      </c>
      <c r="K445" s="1">
        <v>866659.92999999982</v>
      </c>
      <c r="L445" s="1">
        <v>852042.54999999981</v>
      </c>
      <c r="M445" s="1">
        <v>841755.0499999997</v>
      </c>
      <c r="N445" s="1">
        <v>973933.35</v>
      </c>
      <c r="O445" s="1">
        <v>1146372.5</v>
      </c>
      <c r="P445" s="1">
        <v>1365757.5100000002</v>
      </c>
      <c r="Q445" s="1">
        <v>1351074.4099999997</v>
      </c>
      <c r="R445" s="1">
        <v>1423297.98</v>
      </c>
      <c r="S445" s="1">
        <v>1342390.4499999997</v>
      </c>
      <c r="T445" s="1">
        <v>1276868.3900000001</v>
      </c>
      <c r="U445" s="1">
        <v>1295922.5799999998</v>
      </c>
      <c r="V445" s="1">
        <v>1259211.0299999998</v>
      </c>
      <c r="W445" s="1">
        <v>1288989.5</v>
      </c>
      <c r="X445" s="1">
        <v>1355923.58</v>
      </c>
      <c r="Y445" s="1">
        <v>1226130.67</v>
      </c>
      <c r="Z445" t="s">
        <v>554</v>
      </c>
      <c r="AC445" t="str">
        <f>VLOOKUP(A445,'Administrative Fees'!A:B,2,FALSE)</f>
        <v>SUMTER UNINCORP AREA - SUMTER CO.</v>
      </c>
    </row>
    <row r="446" spans="1:29" x14ac:dyDescent="0.55000000000000004">
      <c r="A446" t="str">
        <f>VLOOKUP(B446,[1]jurisdictions!$E$1:$F$65536,2,FALSE)</f>
        <v>DS710001</v>
      </c>
      <c r="B446" t="s">
        <v>431</v>
      </c>
      <c r="C446" s="1">
        <v>36611.710000000014</v>
      </c>
      <c r="D446" s="1">
        <v>43276.049999999996</v>
      </c>
      <c r="E446" s="1">
        <v>32514.73000000001</v>
      </c>
      <c r="F446" s="1">
        <v>33527.979999999989</v>
      </c>
      <c r="G446" s="1">
        <v>32155.63</v>
      </c>
      <c r="H446" s="1">
        <v>34914.780000000013</v>
      </c>
      <c r="I446" s="1">
        <v>35077.770000000004</v>
      </c>
      <c r="J446" s="1">
        <v>36508.649999999994</v>
      </c>
      <c r="K446" s="1">
        <v>36607.82</v>
      </c>
      <c r="L446" s="1">
        <v>36282.30000000001</v>
      </c>
      <c r="M446" s="1">
        <v>37167.89</v>
      </c>
      <c r="N446" s="1">
        <v>36245.430000000008</v>
      </c>
      <c r="O446" s="1">
        <v>28488.540000000005</v>
      </c>
      <c r="P446" s="1">
        <v>29670.429999999997</v>
      </c>
      <c r="Q446" s="1">
        <v>30884.679999999993</v>
      </c>
      <c r="R446" s="1">
        <v>33898.86</v>
      </c>
      <c r="S446" s="1">
        <v>38144.12999999999</v>
      </c>
      <c r="T446" s="1">
        <v>45489.210000000006</v>
      </c>
      <c r="U446" s="1">
        <v>62345.81</v>
      </c>
      <c r="V446" s="1">
        <v>62217.790000000008</v>
      </c>
      <c r="W446" s="1">
        <v>57469.170000000013</v>
      </c>
      <c r="X446" s="1">
        <v>69899.88</v>
      </c>
      <c r="Y446" s="1">
        <v>72185.540000000008</v>
      </c>
      <c r="Z446" t="s">
        <v>555</v>
      </c>
      <c r="AC446" t="str">
        <f>VLOOKUP(A446,'Administrative Fees'!A:B,2,FALSE)</f>
        <v>BRANFORD - SUWANNEE CO.</v>
      </c>
    </row>
    <row r="447" spans="1:29" x14ac:dyDescent="0.55000000000000004">
      <c r="A447" t="str">
        <f>VLOOKUP(B447,[1]jurisdictions!$E$1:$F$65536,2,FALSE)</f>
        <v>DS710002</v>
      </c>
      <c r="B447" t="s">
        <v>432</v>
      </c>
      <c r="C447" s="1">
        <v>302963.46000000002</v>
      </c>
      <c r="D447" s="1">
        <v>346694.29999999987</v>
      </c>
      <c r="E447" s="1">
        <v>309446.63</v>
      </c>
      <c r="F447" s="1">
        <v>304692.55999999982</v>
      </c>
      <c r="G447" s="1">
        <v>316157.41999999993</v>
      </c>
      <c r="H447" s="1">
        <v>330377.98999999987</v>
      </c>
      <c r="I447" s="1">
        <v>331175.80999999988</v>
      </c>
      <c r="J447" s="1">
        <v>341754.97000000003</v>
      </c>
      <c r="K447" s="1">
        <v>321350.62000000005</v>
      </c>
      <c r="L447" s="1">
        <v>284457.29999999993</v>
      </c>
      <c r="M447" s="1">
        <v>293228.56000000011</v>
      </c>
      <c r="N447" s="1">
        <v>271622.82999999996</v>
      </c>
      <c r="O447" s="1">
        <v>221049.06000000003</v>
      </c>
      <c r="P447" s="1">
        <v>225799.44000000003</v>
      </c>
      <c r="Q447" s="1">
        <v>229392.33000000002</v>
      </c>
      <c r="R447" s="1">
        <v>225202.95000000004</v>
      </c>
      <c r="S447" s="1">
        <v>244442.16999999998</v>
      </c>
      <c r="T447" s="1">
        <v>250873.08000000005</v>
      </c>
      <c r="U447" s="1">
        <v>298429.59999999998</v>
      </c>
      <c r="V447" s="1">
        <v>288333.34000000003</v>
      </c>
      <c r="W447" s="1">
        <v>286630.71999999997</v>
      </c>
      <c r="X447" s="1">
        <v>316948.81000000006</v>
      </c>
      <c r="Y447" s="1">
        <v>324055.67999999993</v>
      </c>
      <c r="Z447" t="s">
        <v>555</v>
      </c>
      <c r="AC447" t="str">
        <f>VLOOKUP(A447,'Administrative Fees'!A:B,2,FALSE)</f>
        <v>LIVE OAK - SUWANNEE CO.</v>
      </c>
    </row>
    <row r="448" spans="1:29" x14ac:dyDescent="0.55000000000000004">
      <c r="A448" t="str">
        <f>VLOOKUP(B448,[1]jurisdictions!$E$1:$F$65536,2,FALSE)</f>
        <v>DS711000</v>
      </c>
      <c r="B448" t="s">
        <v>433</v>
      </c>
      <c r="C448" s="1">
        <v>72995.659999999974</v>
      </c>
      <c r="D448" s="1">
        <v>89288.42</v>
      </c>
      <c r="E448" s="1">
        <v>99982.370000000039</v>
      </c>
      <c r="F448" s="1">
        <v>115588.55000000003</v>
      </c>
      <c r="G448" s="1">
        <v>128984.24000000002</v>
      </c>
      <c r="H448" s="1">
        <v>283701.15000000002</v>
      </c>
      <c r="I448" s="1">
        <v>324357.97999999992</v>
      </c>
      <c r="J448" s="1">
        <v>371256.81</v>
      </c>
      <c r="K448" s="1">
        <v>327778.90999999992</v>
      </c>
      <c r="L448" s="1">
        <v>289195.3</v>
      </c>
      <c r="M448" s="1">
        <v>287948.94</v>
      </c>
      <c r="N448" s="1">
        <v>282357.94</v>
      </c>
      <c r="O448" s="1">
        <v>273760</v>
      </c>
      <c r="P448" s="1">
        <v>278277.51</v>
      </c>
      <c r="Q448" s="1">
        <v>248590.51</v>
      </c>
      <c r="R448" s="1">
        <v>242752.15000000002</v>
      </c>
      <c r="S448" s="1">
        <v>254504.75999999998</v>
      </c>
      <c r="T448" s="1">
        <v>185315.54</v>
      </c>
      <c r="U448" s="1">
        <v>214271.83000000002</v>
      </c>
      <c r="V448" s="1">
        <v>195733.05000000002</v>
      </c>
      <c r="W448" s="1">
        <v>194519.36</v>
      </c>
      <c r="X448" s="1">
        <v>225954.45</v>
      </c>
      <c r="Y448" s="1">
        <v>219642.34999999998</v>
      </c>
      <c r="Z448" t="s">
        <v>555</v>
      </c>
      <c r="AC448" t="str">
        <f>VLOOKUP(A448,'Administrative Fees'!A:B,2,FALSE)</f>
        <v>SUWANNEE UNINCORP AREA - SUWANNEE CO.</v>
      </c>
    </row>
    <row r="449" spans="1:29" x14ac:dyDescent="0.55000000000000004">
      <c r="A449" t="str">
        <f>VLOOKUP(B449,[1]jurisdictions!$E$1:$F$65536,2,FALSE)</f>
        <v>DS720001</v>
      </c>
      <c r="B449" t="s">
        <v>434</v>
      </c>
      <c r="C449" s="1">
        <v>287372.13</v>
      </c>
      <c r="D449" s="1">
        <v>337866.63999999996</v>
      </c>
      <c r="E449" s="1">
        <v>305322.18</v>
      </c>
      <c r="F449" s="1">
        <v>293204.44</v>
      </c>
      <c r="G449" s="1">
        <v>278846.63999999984</v>
      </c>
      <c r="H449" s="1">
        <v>304973.21999999997</v>
      </c>
      <c r="I449" s="1">
        <v>328682.78999999992</v>
      </c>
      <c r="J449" s="1">
        <v>331905.65999999986</v>
      </c>
      <c r="K449" s="1">
        <v>296682.08</v>
      </c>
      <c r="L449" s="1">
        <v>315908.91999999993</v>
      </c>
      <c r="M449" s="1">
        <v>308809.37000000011</v>
      </c>
      <c r="N449" s="1">
        <v>298384.11</v>
      </c>
      <c r="O449" s="1">
        <v>307821.42</v>
      </c>
      <c r="P449" s="1">
        <v>295072.2</v>
      </c>
      <c r="Q449" s="1">
        <v>248479.40000000002</v>
      </c>
      <c r="R449" s="1">
        <v>242511.52999999997</v>
      </c>
      <c r="S449" s="1">
        <v>235645.90000000008</v>
      </c>
      <c r="T449" s="1">
        <v>226966.27</v>
      </c>
      <c r="U449" s="1">
        <v>231205.94000000003</v>
      </c>
      <c r="V449" s="1">
        <v>229110.31000000003</v>
      </c>
      <c r="W449" s="1">
        <v>228183.46999999997</v>
      </c>
      <c r="X449" s="1">
        <v>242435.81000000006</v>
      </c>
      <c r="Y449" s="1">
        <v>264218.34999999998</v>
      </c>
      <c r="Z449" t="s">
        <v>556</v>
      </c>
      <c r="AC449" t="str">
        <f>VLOOKUP(A449,'Administrative Fees'!A:B,2,FALSE)</f>
        <v>PERRY - TAYLOR CO.</v>
      </c>
    </row>
    <row r="450" spans="1:29" x14ac:dyDescent="0.55000000000000004">
      <c r="A450" t="str">
        <f>VLOOKUP(B450,[1]jurisdictions!$E$1:$F$65536,2,FALSE)</f>
        <v>DS721000</v>
      </c>
      <c r="B450" t="s">
        <v>435</v>
      </c>
      <c r="C450" s="1">
        <v>67745.720000000016</v>
      </c>
      <c r="D450" s="1">
        <v>89686.650000000009</v>
      </c>
      <c r="E450" s="1">
        <v>103855.26999999999</v>
      </c>
      <c r="F450" s="1">
        <v>105269.27</v>
      </c>
      <c r="G450" s="1">
        <v>112352.64</v>
      </c>
      <c r="H450" s="1">
        <v>126180.38000000003</v>
      </c>
      <c r="I450" s="1">
        <v>123409.92999999998</v>
      </c>
      <c r="J450" s="1">
        <v>148338.56000000006</v>
      </c>
      <c r="K450" s="1">
        <v>132465.88</v>
      </c>
      <c r="L450" s="1">
        <v>132856.61000000002</v>
      </c>
      <c r="M450" s="1">
        <v>132615.64000000004</v>
      </c>
      <c r="N450" s="1">
        <v>114906.31</v>
      </c>
      <c r="O450" s="1">
        <v>111521.76</v>
      </c>
      <c r="P450" s="1">
        <v>110605.11000000002</v>
      </c>
      <c r="Q450" s="1">
        <v>96550.51999999999</v>
      </c>
      <c r="R450" s="1">
        <v>93330.79</v>
      </c>
      <c r="S450" s="1">
        <v>94360.640000000014</v>
      </c>
      <c r="T450" s="1">
        <v>87338.31</v>
      </c>
      <c r="U450" s="1">
        <v>88265.81</v>
      </c>
      <c r="V450" s="1">
        <v>85537.280000000028</v>
      </c>
      <c r="W450" s="1">
        <v>84388.3</v>
      </c>
      <c r="X450" s="1">
        <v>92079.99</v>
      </c>
      <c r="Y450" s="1">
        <v>87645.919999999984</v>
      </c>
      <c r="Z450" t="s">
        <v>556</v>
      </c>
      <c r="AC450" t="str">
        <f>VLOOKUP(A450,'Administrative Fees'!A:B,2,FALSE)</f>
        <v>TAYLOR UNINCORP AREA - TAYLOR CO.</v>
      </c>
    </row>
    <row r="451" spans="1:29" x14ac:dyDescent="0.55000000000000004">
      <c r="A451" t="str">
        <f>VLOOKUP(B451,[1]jurisdictions!$E$1:$F$65536,2,FALSE)</f>
        <v>DS730001</v>
      </c>
      <c r="B451" t="s">
        <v>436</v>
      </c>
      <c r="C451" s="1">
        <v>51508.66</v>
      </c>
      <c r="D451" s="1">
        <v>64040.530000000013</v>
      </c>
      <c r="E451" s="1">
        <v>54720.030000000006</v>
      </c>
      <c r="F451" s="1">
        <v>124370.48999999998</v>
      </c>
      <c r="G451" s="1">
        <v>177632.54</v>
      </c>
      <c r="H451" s="1">
        <v>172090.81999999998</v>
      </c>
      <c r="I451" s="1">
        <v>126659.87000000002</v>
      </c>
      <c r="J451" s="1">
        <v>118790.58000000002</v>
      </c>
      <c r="K451" s="1">
        <v>110199.31999999999</v>
      </c>
      <c r="L451" s="1">
        <v>85271.360000000015</v>
      </c>
      <c r="M451" s="1">
        <v>82657.579999999987</v>
      </c>
      <c r="N451" s="1">
        <v>86640.640000000014</v>
      </c>
      <c r="O451" s="1">
        <v>90082.35000000002</v>
      </c>
      <c r="P451" s="1">
        <v>89577.22</v>
      </c>
      <c r="Q451" s="1">
        <v>58344.72</v>
      </c>
      <c r="R451" s="1">
        <v>51275.12000000001</v>
      </c>
      <c r="S451" s="1">
        <v>59038.359999999993</v>
      </c>
      <c r="T451" s="1">
        <v>58247.049999999996</v>
      </c>
      <c r="U451" s="1">
        <v>75831.300000000017</v>
      </c>
      <c r="V451" s="1">
        <v>74539.210000000006</v>
      </c>
      <c r="W451" s="1">
        <v>72795.510000000009</v>
      </c>
      <c r="X451" s="1">
        <v>88058.460000000021</v>
      </c>
      <c r="Y451" s="1">
        <v>99509.52</v>
      </c>
      <c r="Z451" t="s">
        <v>557</v>
      </c>
      <c r="AC451" t="str">
        <f>VLOOKUP(A451,'Administrative Fees'!A:B,2,FALSE)</f>
        <v>LAKE BUTLER - UNION CO.</v>
      </c>
    </row>
    <row r="452" spans="1:29" x14ac:dyDescent="0.55000000000000004">
      <c r="A452" t="str">
        <f>VLOOKUP(B452,[1]jurisdictions!$E$1:$F$65536,2,FALSE)</f>
        <v>DS730002</v>
      </c>
      <c r="B452" t="s">
        <v>437</v>
      </c>
      <c r="C452" s="1">
        <v>0</v>
      </c>
      <c r="D452" s="1"/>
      <c r="E452" s="1"/>
      <c r="F452" s="1"/>
      <c r="G452" s="1"/>
      <c r="H452" s="1"/>
      <c r="I452" s="1"/>
      <c r="J452" s="1"/>
      <c r="K452" s="1"/>
      <c r="L452" s="1">
        <v>0</v>
      </c>
      <c r="M452" s="1">
        <v>0</v>
      </c>
      <c r="N452" s="1">
        <v>7456.98</v>
      </c>
      <c r="O452" s="1">
        <v>19089.47</v>
      </c>
      <c r="P452" s="1">
        <v>20154.169999999998</v>
      </c>
      <c r="Q452" s="1">
        <v>13776.880000000003</v>
      </c>
      <c r="R452" s="1">
        <v>14275.999999999998</v>
      </c>
      <c r="S452" s="1">
        <v>15476.01</v>
      </c>
      <c r="T452" s="1">
        <v>17161.650000000001</v>
      </c>
      <c r="U452" s="1">
        <v>19331.509999999998</v>
      </c>
      <c r="V452" s="1">
        <v>18894.62</v>
      </c>
      <c r="W452" s="1">
        <v>18792.620000000003</v>
      </c>
      <c r="X452" s="1">
        <v>20925.32</v>
      </c>
      <c r="Y452" s="1">
        <v>21306.669999999995</v>
      </c>
      <c r="Z452" t="s">
        <v>557</v>
      </c>
      <c r="AC452" t="str">
        <f>VLOOKUP(A452,'Administrative Fees'!A:B,2,FALSE)</f>
        <v>RAIFORD - UNION CO.</v>
      </c>
    </row>
    <row r="453" spans="1:29" x14ac:dyDescent="0.55000000000000004">
      <c r="A453" t="str">
        <f>VLOOKUP(B453,[1]jurisdictions!$E$1:$F$65536,2,FALSE)</f>
        <v>DS730003</v>
      </c>
      <c r="B453" t="s">
        <v>438</v>
      </c>
      <c r="C453" s="1">
        <v>0</v>
      </c>
      <c r="D453" s="1"/>
      <c r="E453" s="1"/>
      <c r="F453" s="1">
        <v>6348.99</v>
      </c>
      <c r="G453" s="1">
        <v>11783.699999999999</v>
      </c>
      <c r="H453" s="1">
        <v>10624.489999999994</v>
      </c>
      <c r="I453" s="1">
        <v>11274.270000000002</v>
      </c>
      <c r="J453" s="1">
        <v>9802.1699999999983</v>
      </c>
      <c r="K453" s="1">
        <v>7809.380000000001</v>
      </c>
      <c r="L453" s="1">
        <v>6491.51</v>
      </c>
      <c r="M453" s="1">
        <v>5074.5999999999985</v>
      </c>
      <c r="N453" s="1">
        <v>3356.9799999999996</v>
      </c>
      <c r="O453" s="1">
        <v>1808.8300000000002</v>
      </c>
      <c r="P453" s="1">
        <v>1902.3500000000001</v>
      </c>
      <c r="Q453" s="1">
        <v>1678.4299999999998</v>
      </c>
      <c r="R453" s="1">
        <v>1498.06</v>
      </c>
      <c r="S453" s="1">
        <v>2343.54</v>
      </c>
      <c r="T453" s="1">
        <v>2052.66</v>
      </c>
      <c r="U453" s="1">
        <v>2568.8700000000003</v>
      </c>
      <c r="V453" s="1">
        <v>3018.8099999999995</v>
      </c>
      <c r="W453" s="1">
        <v>3382.3599999999997</v>
      </c>
      <c r="X453" s="1">
        <v>3771.37</v>
      </c>
      <c r="Y453" s="1">
        <v>4039.08</v>
      </c>
      <c r="Z453" t="s">
        <v>557</v>
      </c>
      <c r="AC453" t="str">
        <f>VLOOKUP(A453,'Administrative Fees'!A:B,2,FALSE)</f>
        <v>WORTHINGTON SPRGS - UNION CO.</v>
      </c>
    </row>
    <row r="454" spans="1:29" x14ac:dyDescent="0.55000000000000004">
      <c r="A454" t="str">
        <f>VLOOKUP(B454,[1]jurisdictions!$E$1:$F$65536,2,FALSE)</f>
        <v>DS731000</v>
      </c>
      <c r="B454" t="s">
        <v>439</v>
      </c>
      <c r="C454" s="1">
        <v>5525.3699999999981</v>
      </c>
      <c r="D454" s="1">
        <v>6477.1500000000005</v>
      </c>
      <c r="E454" s="1">
        <v>6586.2400000000007</v>
      </c>
      <c r="F454" s="1">
        <v>8380.7999999999993</v>
      </c>
      <c r="G454" s="1">
        <v>8479.5899999999983</v>
      </c>
      <c r="H454" s="1">
        <v>9182.7199999999975</v>
      </c>
      <c r="I454" s="1">
        <v>37220.310000000005</v>
      </c>
      <c r="J454" s="1">
        <v>62580.55</v>
      </c>
      <c r="K454" s="1">
        <v>56906.27</v>
      </c>
      <c r="L454" s="1">
        <v>61219.410000000011</v>
      </c>
      <c r="M454" s="1">
        <v>60605.880000000012</v>
      </c>
      <c r="N454" s="1">
        <v>58595.049999999988</v>
      </c>
      <c r="O454" s="1">
        <v>63695.42</v>
      </c>
      <c r="P454" s="1">
        <v>64897.44999999999</v>
      </c>
      <c r="Q454" s="1">
        <v>59448.75</v>
      </c>
      <c r="R454" s="1">
        <v>59087.61</v>
      </c>
      <c r="S454" s="1">
        <v>60243.189999999988</v>
      </c>
      <c r="T454" s="1">
        <v>41992.649999999994</v>
      </c>
      <c r="U454" s="1">
        <v>45156.909999999996</v>
      </c>
      <c r="V454" s="1">
        <v>39855.879999999997</v>
      </c>
      <c r="W454" s="1">
        <v>40732.94</v>
      </c>
      <c r="X454" s="1">
        <v>47633.58</v>
      </c>
      <c r="Y454" s="1">
        <v>50299.78</v>
      </c>
      <c r="Z454" t="s">
        <v>557</v>
      </c>
      <c r="AC454" t="str">
        <f>VLOOKUP(A454,'Administrative Fees'!A:B,2,FALSE)</f>
        <v>UNION UNINCORP AREA - UNION CO.</v>
      </c>
    </row>
    <row r="455" spans="1:29" x14ac:dyDescent="0.55000000000000004">
      <c r="A455" t="str">
        <f>VLOOKUP(B455,[1]jurisdictions!$E$1:$F$65536,2,FALSE)</f>
        <v>DS740001</v>
      </c>
      <c r="B455" t="s">
        <v>440</v>
      </c>
      <c r="C455" s="1">
        <v>3778386.9699999993</v>
      </c>
      <c r="D455" s="1">
        <v>4174626.8199999989</v>
      </c>
      <c r="E455" s="1">
        <v>3942763.6900000004</v>
      </c>
      <c r="F455" s="1">
        <v>4024911.169999999</v>
      </c>
      <c r="G455" s="1">
        <v>4050615.4700000007</v>
      </c>
      <c r="H455" s="1">
        <v>3845663.4799999995</v>
      </c>
      <c r="I455" s="1">
        <v>3812841.3899999997</v>
      </c>
      <c r="J455" s="1">
        <v>3872523.63</v>
      </c>
      <c r="K455" s="1">
        <v>3407007.0100000016</v>
      </c>
      <c r="L455" s="1">
        <v>3184708.84</v>
      </c>
      <c r="M455" s="1">
        <v>3008870.6500000004</v>
      </c>
      <c r="N455" s="1">
        <v>2921943.4</v>
      </c>
      <c r="O455" s="1">
        <v>2702013.16</v>
      </c>
      <c r="P455" s="1">
        <v>2528339.2799999998</v>
      </c>
      <c r="Q455" s="1">
        <v>2473346.91</v>
      </c>
      <c r="R455" s="1">
        <v>2330395.73</v>
      </c>
      <c r="S455" s="1">
        <v>2533667.02</v>
      </c>
      <c r="T455" s="1">
        <v>2452780.5599999996</v>
      </c>
      <c r="U455" s="1">
        <v>2464295.0299999998</v>
      </c>
      <c r="V455" s="1">
        <v>2430526.1900000004</v>
      </c>
      <c r="W455" s="1">
        <v>2526888.7600000002</v>
      </c>
      <c r="X455" s="1">
        <v>2704648.0100000002</v>
      </c>
      <c r="Y455" s="1">
        <v>2819871.9699999997</v>
      </c>
      <c r="Z455" t="s">
        <v>558</v>
      </c>
      <c r="AC455" t="str">
        <f>VLOOKUP(A455,'Administrative Fees'!A:B,2,FALSE)</f>
        <v>DAYTONA BCH - VOLUSIA CO.</v>
      </c>
    </row>
    <row r="456" spans="1:29" x14ac:dyDescent="0.55000000000000004">
      <c r="A456" t="str">
        <f>VLOOKUP(B456,[1]jurisdictions!$E$1:$F$65536,2,FALSE)</f>
        <v>DS740002</v>
      </c>
      <c r="B456" t="s">
        <v>441</v>
      </c>
      <c r="C456" s="1">
        <v>211775.26000000007</v>
      </c>
      <c r="D456" s="1">
        <v>239703.84</v>
      </c>
      <c r="E456" s="1">
        <v>241719.02000000002</v>
      </c>
      <c r="F456" s="1">
        <v>241072.30999999994</v>
      </c>
      <c r="G456" s="1">
        <v>242367.11999999991</v>
      </c>
      <c r="H456" s="1">
        <v>272095.81999999989</v>
      </c>
      <c r="I456" s="1">
        <v>286900.17000000004</v>
      </c>
      <c r="J456" s="1">
        <v>310997.15000000008</v>
      </c>
      <c r="K456" s="1">
        <v>300056.84000000003</v>
      </c>
      <c r="L456" s="1">
        <v>289550.97000000003</v>
      </c>
      <c r="M456" s="1">
        <v>296542.01999999996</v>
      </c>
      <c r="N456" s="1">
        <v>304934.39</v>
      </c>
      <c r="O456" s="1">
        <v>293048.99999999994</v>
      </c>
      <c r="P456" s="1">
        <v>284852.38999999996</v>
      </c>
      <c r="Q456" s="1">
        <v>276039.59999999998</v>
      </c>
      <c r="R456" s="1">
        <v>265932.05000000005</v>
      </c>
      <c r="S456" s="1">
        <v>273929.25</v>
      </c>
      <c r="T456" s="1">
        <v>253384.06999999998</v>
      </c>
      <c r="U456" s="1">
        <v>227084.11000000002</v>
      </c>
      <c r="V456" s="1">
        <v>232202.46999999997</v>
      </c>
      <c r="W456" s="1">
        <v>212095.86000000002</v>
      </c>
      <c r="X456" s="1">
        <v>210240.11999999997</v>
      </c>
      <c r="Y456" s="1">
        <v>197716.96000000002</v>
      </c>
      <c r="Z456" t="s">
        <v>558</v>
      </c>
      <c r="AC456" t="str">
        <f>VLOOKUP(A456,'Administrative Fees'!A:B,2,FALSE)</f>
        <v>DAYTONA BCH SHORES - VOLUSIA CO.</v>
      </c>
    </row>
    <row r="457" spans="1:29" x14ac:dyDescent="0.55000000000000004">
      <c r="A457" t="str">
        <f>VLOOKUP(B457,[1]jurisdictions!$E$1:$F$65536,2,FALSE)</f>
        <v>DS740003</v>
      </c>
      <c r="B457" t="s">
        <v>442</v>
      </c>
      <c r="C457" s="1">
        <v>485162.47</v>
      </c>
      <c r="D457" s="1">
        <v>685964.94</v>
      </c>
      <c r="E457" s="1">
        <v>713584.24000000022</v>
      </c>
      <c r="F457" s="1">
        <v>740141.69999999984</v>
      </c>
      <c r="G457" s="1">
        <v>774990.60000000021</v>
      </c>
      <c r="H457" s="1">
        <v>795818.59</v>
      </c>
      <c r="I457" s="1">
        <v>799009.11999999988</v>
      </c>
      <c r="J457" s="1">
        <v>840156.06</v>
      </c>
      <c r="K457" s="1">
        <v>789615.48</v>
      </c>
      <c r="L457" s="1">
        <v>742319.52000000014</v>
      </c>
      <c r="M457" s="1">
        <v>729996.58000000019</v>
      </c>
      <c r="N457" s="1">
        <v>745316.13999999978</v>
      </c>
      <c r="O457" s="1">
        <v>697416.69</v>
      </c>
      <c r="P457" s="1">
        <v>665817.64</v>
      </c>
      <c r="Q457" s="1">
        <v>618963.34000000008</v>
      </c>
      <c r="R457" s="1">
        <v>541748.70000000007</v>
      </c>
      <c r="S457" s="1">
        <v>562896.20000000019</v>
      </c>
      <c r="T457" s="1">
        <v>549301.55000000005</v>
      </c>
      <c r="U457" s="1">
        <v>555162.8600000001</v>
      </c>
      <c r="V457" s="1">
        <v>556435.33000000007</v>
      </c>
      <c r="W457" s="1">
        <v>594869.47000000009</v>
      </c>
      <c r="X457" s="1">
        <v>667055.54</v>
      </c>
      <c r="Y457" s="1">
        <v>675783.40000000014</v>
      </c>
      <c r="Z457" t="s">
        <v>558</v>
      </c>
      <c r="AC457" t="str">
        <f>VLOOKUP(A457,'Administrative Fees'!A:B,2,FALSE)</f>
        <v>DEBARY - VOLUSIA CO.</v>
      </c>
    </row>
    <row r="458" spans="1:29" x14ac:dyDescent="0.55000000000000004">
      <c r="A458" t="str">
        <f>VLOOKUP(B458,[1]jurisdictions!$E$1:$F$65536,2,FALSE)</f>
        <v>DS740004</v>
      </c>
      <c r="B458" t="s">
        <v>443</v>
      </c>
      <c r="C458" s="1">
        <v>946475.4800000001</v>
      </c>
      <c r="D458" s="1">
        <v>1109729.8900000001</v>
      </c>
      <c r="E458" s="1">
        <v>1023250.1999999997</v>
      </c>
      <c r="F458" s="1">
        <v>1079900.9799999995</v>
      </c>
      <c r="G458" s="1">
        <v>1204027.52</v>
      </c>
      <c r="H458" s="1">
        <v>1208574.3000000003</v>
      </c>
      <c r="I458" s="1">
        <v>1220458.31</v>
      </c>
      <c r="J458" s="1">
        <v>1355708.8399999996</v>
      </c>
      <c r="K458" s="1">
        <v>1177756.27</v>
      </c>
      <c r="L458" s="1">
        <v>1120440.9399999997</v>
      </c>
      <c r="M458" s="1">
        <v>1078435.3400000001</v>
      </c>
      <c r="N458" s="1">
        <v>1158693.1300000001</v>
      </c>
      <c r="O458" s="1">
        <v>1053735.4099999999</v>
      </c>
      <c r="P458" s="1">
        <v>1007306.9200000003</v>
      </c>
      <c r="Q458" s="1">
        <v>962143.6100000001</v>
      </c>
      <c r="R458" s="1">
        <v>911488.98</v>
      </c>
      <c r="S458" s="1">
        <v>969670.70999999985</v>
      </c>
      <c r="T458" s="1">
        <v>901811.07999999973</v>
      </c>
      <c r="U458" s="1">
        <v>920058.43000000017</v>
      </c>
      <c r="V458" s="1">
        <v>877977.1100000001</v>
      </c>
      <c r="W458" s="1">
        <v>897841.83000000007</v>
      </c>
      <c r="X458" s="1">
        <v>995856.15999999992</v>
      </c>
      <c r="Y458" s="1">
        <v>1088787.6600000001</v>
      </c>
      <c r="Z458" t="s">
        <v>558</v>
      </c>
      <c r="AC458" t="str">
        <f>VLOOKUP(A458,'Administrative Fees'!A:B,2,FALSE)</f>
        <v>DELAND - VOLUSIA CO.</v>
      </c>
    </row>
    <row r="459" spans="1:29" x14ac:dyDescent="0.55000000000000004">
      <c r="A459" t="str">
        <f>VLOOKUP(B459,[1]jurisdictions!$E$1:$F$65536,2,FALSE)</f>
        <v>DS740005</v>
      </c>
      <c r="B459" t="s">
        <v>444</v>
      </c>
      <c r="C459" s="1">
        <v>2198310.9000000013</v>
      </c>
      <c r="D459" s="1">
        <v>2827820.46</v>
      </c>
      <c r="E459" s="1">
        <v>3001550.2999999989</v>
      </c>
      <c r="F459" s="1">
        <v>3178961.4099999992</v>
      </c>
      <c r="G459" s="1">
        <v>3376230.6700000004</v>
      </c>
      <c r="H459" s="1">
        <v>3573099.0299999989</v>
      </c>
      <c r="I459" s="1">
        <v>3528993.3999999994</v>
      </c>
      <c r="J459" s="1">
        <v>3665683.7900000005</v>
      </c>
      <c r="K459" s="1">
        <v>3415443.3600000008</v>
      </c>
      <c r="L459" s="1">
        <v>3177660.41</v>
      </c>
      <c r="M459" s="1">
        <v>3006304.4</v>
      </c>
      <c r="N459" s="1">
        <v>2938863.54</v>
      </c>
      <c r="O459" s="1">
        <v>2663214.2499999995</v>
      </c>
      <c r="P459" s="1">
        <v>2521268.4600000004</v>
      </c>
      <c r="Q459" s="1">
        <v>2299485.7999999998</v>
      </c>
      <c r="R459" s="1">
        <v>2082790.4799999997</v>
      </c>
      <c r="S459" s="1">
        <v>2104712.92</v>
      </c>
      <c r="T459" s="1">
        <v>1978014.0000000002</v>
      </c>
      <c r="U459" s="1">
        <v>1979248.2199999997</v>
      </c>
      <c r="V459" s="1">
        <v>1934525.07</v>
      </c>
      <c r="W459" s="1">
        <v>2057001.6199999996</v>
      </c>
      <c r="X459" s="1">
        <v>2251649.4099999997</v>
      </c>
      <c r="Y459" s="1">
        <v>2390275.7799999993</v>
      </c>
      <c r="Z459" t="s">
        <v>558</v>
      </c>
      <c r="AC459" t="str">
        <f>VLOOKUP(A459,'Administrative Fees'!A:B,2,FALSE)</f>
        <v>DELTONA - VOLUSIA CO.</v>
      </c>
    </row>
    <row r="460" spans="1:29" x14ac:dyDescent="0.55000000000000004">
      <c r="A460" t="str">
        <f>VLOOKUP(B460,[1]jurisdictions!$E$1:$F$65536,2,FALSE)</f>
        <v>DS740006</v>
      </c>
      <c r="B460" t="s">
        <v>445</v>
      </c>
      <c r="C460" s="1">
        <v>577208.58000000019</v>
      </c>
      <c r="D460" s="1">
        <v>679246.57000000007</v>
      </c>
      <c r="E460" s="1">
        <v>683826.95000000007</v>
      </c>
      <c r="F460" s="1">
        <v>703755.7899999998</v>
      </c>
      <c r="G460" s="1">
        <v>751961.87999999977</v>
      </c>
      <c r="H460" s="1">
        <v>777944.71000000008</v>
      </c>
      <c r="I460" s="1">
        <v>789542.91</v>
      </c>
      <c r="J460" s="1">
        <v>900629.91999999981</v>
      </c>
      <c r="K460" s="1">
        <v>819198.41999999981</v>
      </c>
      <c r="L460" s="1">
        <v>771375.71999999986</v>
      </c>
      <c r="M460" s="1">
        <v>745252.45999999985</v>
      </c>
      <c r="N460" s="1">
        <v>719244.37</v>
      </c>
      <c r="O460" s="1">
        <v>650595.40999999992</v>
      </c>
      <c r="P460" s="1">
        <v>627410.19999999995</v>
      </c>
      <c r="Q460" s="1">
        <v>583805.57999999996</v>
      </c>
      <c r="R460" s="1">
        <v>522737.41000000003</v>
      </c>
      <c r="S460" s="1">
        <v>551076.82000000007</v>
      </c>
      <c r="T460" s="1">
        <v>536632.75</v>
      </c>
      <c r="U460" s="1">
        <v>552484.35</v>
      </c>
      <c r="V460" s="1">
        <v>574648.92999999993</v>
      </c>
      <c r="W460" s="1">
        <v>592822.62000000011</v>
      </c>
      <c r="X460" s="1">
        <v>669510.68000000005</v>
      </c>
      <c r="Y460" s="1">
        <v>691706.41999999993</v>
      </c>
      <c r="Z460" t="s">
        <v>558</v>
      </c>
      <c r="AC460" t="str">
        <f>VLOOKUP(A460,'Administrative Fees'!A:B,2,FALSE)</f>
        <v>EDGEWATER - VOLUSIA CO.</v>
      </c>
    </row>
    <row r="461" spans="1:29" x14ac:dyDescent="0.55000000000000004">
      <c r="A461" t="str">
        <f>VLOOKUP(B461,[1]jurisdictions!$E$1:$F$65536,2,FALSE)</f>
        <v>DS740007</v>
      </c>
      <c r="B461" t="s">
        <v>446</v>
      </c>
      <c r="C461" s="1">
        <v>2381.1</v>
      </c>
      <c r="D461" s="1">
        <v>2590.7800000000007</v>
      </c>
      <c r="E461" s="1">
        <v>2383.35</v>
      </c>
      <c r="F461" s="1">
        <v>3491.0800000000004</v>
      </c>
      <c r="G461" s="1">
        <v>6092.97</v>
      </c>
      <c r="H461" s="1">
        <v>5593.9599999999982</v>
      </c>
      <c r="I461" s="1">
        <v>6065.62</v>
      </c>
      <c r="J461" s="1">
        <v>2406.09</v>
      </c>
      <c r="K461" s="1">
        <v>2416.6800000000007</v>
      </c>
      <c r="L461" s="1">
        <v>1986.7100000000003</v>
      </c>
      <c r="M461" s="1">
        <v>1034.6599999999999</v>
      </c>
      <c r="N461" s="1">
        <v>1245.3999999999999</v>
      </c>
      <c r="O461" s="1">
        <v>4213.7800000000007</v>
      </c>
      <c r="P461" s="1">
        <v>1909.1299999999999</v>
      </c>
      <c r="Q461" s="1">
        <v>1464.1499999999999</v>
      </c>
      <c r="R461" s="1">
        <v>1189.76</v>
      </c>
      <c r="S461" s="1">
        <v>1277.6300000000001</v>
      </c>
      <c r="T461" s="1">
        <v>2062.7799999999997</v>
      </c>
      <c r="U461" s="1">
        <v>1912.9599999999998</v>
      </c>
      <c r="V461" s="1">
        <v>6316.87</v>
      </c>
      <c r="W461" s="1">
        <v>3925.09</v>
      </c>
      <c r="X461" s="1">
        <v>3784.6000000000004</v>
      </c>
      <c r="Y461" s="1">
        <v>3361.8700000000003</v>
      </c>
      <c r="Z461" t="s">
        <v>558</v>
      </c>
      <c r="AC461" t="str">
        <f>VLOOKUP(A461,'Administrative Fees'!A:B,2,FALSE)</f>
        <v>FLAGLER BCH - VOLUSIA CO.</v>
      </c>
    </row>
    <row r="462" spans="1:29" x14ac:dyDescent="0.55000000000000004">
      <c r="A462" t="str">
        <f>VLOOKUP(B462,[1]jurisdictions!$E$1:$F$65536,2,FALSE)</f>
        <v>DS740008</v>
      </c>
      <c r="B462" t="s">
        <v>447</v>
      </c>
      <c r="C462" s="1">
        <v>428782.08000000002</v>
      </c>
      <c r="D462" s="1">
        <v>552567.04999999993</v>
      </c>
      <c r="E462" s="1">
        <v>572782.6399999999</v>
      </c>
      <c r="F462" s="1">
        <v>574004.73</v>
      </c>
      <c r="G462" s="1">
        <v>590638.08999999985</v>
      </c>
      <c r="H462" s="1">
        <v>548574.52999999991</v>
      </c>
      <c r="I462" s="1">
        <v>549433.27</v>
      </c>
      <c r="J462" s="1">
        <v>597108.39999999979</v>
      </c>
      <c r="K462" s="1">
        <v>531010.11999999988</v>
      </c>
      <c r="L462" s="1">
        <v>503263.07</v>
      </c>
      <c r="M462" s="1">
        <v>499144.10000000003</v>
      </c>
      <c r="N462" s="1">
        <v>475484.11999999994</v>
      </c>
      <c r="O462" s="1">
        <v>434695.74999999994</v>
      </c>
      <c r="P462" s="1">
        <v>415883.75999999995</v>
      </c>
      <c r="Q462" s="1">
        <v>384680.63000000006</v>
      </c>
      <c r="R462" s="1">
        <v>372114.06</v>
      </c>
      <c r="S462" s="1">
        <v>384056.73</v>
      </c>
      <c r="T462" s="1">
        <v>365816.96</v>
      </c>
      <c r="U462" s="1">
        <v>359970.37000000005</v>
      </c>
      <c r="V462" s="1">
        <v>367609.92000000004</v>
      </c>
      <c r="W462" s="1">
        <v>371329.88000000006</v>
      </c>
      <c r="X462" s="1">
        <v>400833.56000000006</v>
      </c>
      <c r="Y462" s="1">
        <v>349029.80000000005</v>
      </c>
      <c r="Z462" t="s">
        <v>558</v>
      </c>
      <c r="AC462" t="str">
        <f>VLOOKUP(A462,'Administrative Fees'!A:B,2,FALSE)</f>
        <v>HOLLY HILL - VOLUSIA CO.</v>
      </c>
    </row>
    <row r="463" spans="1:29" x14ac:dyDescent="0.55000000000000004">
      <c r="A463" t="str">
        <f>VLOOKUP(B463,[1]jurisdictions!$E$1:$F$65536,2,FALSE)</f>
        <v>DS740009</v>
      </c>
      <c r="B463" t="s">
        <v>448</v>
      </c>
      <c r="C463" s="1">
        <v>78950.599999999991</v>
      </c>
      <c r="D463" s="1">
        <v>96672.820000000022</v>
      </c>
      <c r="E463" s="1">
        <v>100414.17000000004</v>
      </c>
      <c r="F463" s="1">
        <v>98873.3</v>
      </c>
      <c r="G463" s="1">
        <v>102719.88999999998</v>
      </c>
      <c r="H463" s="1">
        <v>102326.82000000002</v>
      </c>
      <c r="I463" s="1">
        <v>101679.03000000003</v>
      </c>
      <c r="J463" s="1">
        <v>97595.450000000012</v>
      </c>
      <c r="K463" s="1">
        <v>102229.83000000003</v>
      </c>
      <c r="L463" s="1">
        <v>96060.88</v>
      </c>
      <c r="M463" s="1">
        <v>94815.970000000016</v>
      </c>
      <c r="N463" s="1">
        <v>92708.339999999982</v>
      </c>
      <c r="O463" s="1">
        <v>84279.7</v>
      </c>
      <c r="P463" s="1">
        <v>78478.639999999985</v>
      </c>
      <c r="Q463" s="1">
        <v>73984.099999999991</v>
      </c>
      <c r="R463" s="1">
        <v>71745.700000000012</v>
      </c>
      <c r="S463" s="1">
        <v>74384.370000000024</v>
      </c>
      <c r="T463" s="1">
        <v>73850.37999999999</v>
      </c>
      <c r="U463" s="1">
        <v>75194.340000000011</v>
      </c>
      <c r="V463" s="1">
        <v>74391.53</v>
      </c>
      <c r="W463" s="1">
        <v>80274.690000000031</v>
      </c>
      <c r="X463" s="1">
        <v>89964.88</v>
      </c>
      <c r="Y463" s="1">
        <v>90621.090000000011</v>
      </c>
      <c r="Z463" t="s">
        <v>558</v>
      </c>
      <c r="AC463" t="str">
        <f>VLOOKUP(A463,'Administrative Fees'!A:B,2,FALSE)</f>
        <v>LAKE HELEN - VOLUSIA CO.</v>
      </c>
    </row>
    <row r="464" spans="1:29" x14ac:dyDescent="0.55000000000000004">
      <c r="A464" t="str">
        <f>VLOOKUP(B464,[1]jurisdictions!$E$1:$F$65536,2,FALSE)</f>
        <v>DS740010</v>
      </c>
      <c r="B464" t="s">
        <v>449</v>
      </c>
      <c r="C464" s="1">
        <v>871447.58000000007</v>
      </c>
      <c r="D464" s="1">
        <v>983844.03</v>
      </c>
      <c r="E464" s="1">
        <v>964824.59000000008</v>
      </c>
      <c r="F464" s="1">
        <v>1013735.3299999998</v>
      </c>
      <c r="G464" s="1">
        <v>1104629.4099999997</v>
      </c>
      <c r="H464" s="1">
        <v>1121445.4900000002</v>
      </c>
      <c r="I464" s="1">
        <v>1149072.4099999999</v>
      </c>
      <c r="J464" s="1">
        <v>1306324.3899999994</v>
      </c>
      <c r="K464" s="1">
        <v>1204302.7000000002</v>
      </c>
      <c r="L464" s="1">
        <v>1173067.0299999998</v>
      </c>
      <c r="M464" s="1">
        <v>1154139.2399999993</v>
      </c>
      <c r="N464" s="1">
        <v>1141894.8799999999</v>
      </c>
      <c r="O464" s="1">
        <v>1079483.1000000001</v>
      </c>
      <c r="P464" s="1">
        <v>1066554.6600000001</v>
      </c>
      <c r="Q464" s="1">
        <v>1043881.8500000001</v>
      </c>
      <c r="R464" s="1">
        <v>1009076.56</v>
      </c>
      <c r="S464" s="1">
        <v>1059584.71</v>
      </c>
      <c r="T464" s="1">
        <v>1048477.1499999999</v>
      </c>
      <c r="U464" s="1">
        <v>1082099.43</v>
      </c>
      <c r="V464" s="1">
        <v>1091398.6500000001</v>
      </c>
      <c r="W464" s="1">
        <v>1152016.3800000001</v>
      </c>
      <c r="X464" s="1">
        <v>1240950.79</v>
      </c>
      <c r="Y464" s="1">
        <v>1279885.3999999999</v>
      </c>
      <c r="Z464" t="s">
        <v>558</v>
      </c>
      <c r="AC464" t="str">
        <f>VLOOKUP(A464,'Administrative Fees'!A:B,2,FALSE)</f>
        <v>NEW SMYRNA BCH - VOLUSIA CO.</v>
      </c>
    </row>
    <row r="465" spans="1:29" x14ac:dyDescent="0.55000000000000004">
      <c r="A465" t="str">
        <f>VLOOKUP(B465,[1]jurisdictions!$E$1:$F$65536,2,FALSE)</f>
        <v>DS740011</v>
      </c>
      <c r="B465" t="s">
        <v>450</v>
      </c>
      <c r="C465" s="1">
        <v>24443.300000000003</v>
      </c>
      <c r="D465" s="1">
        <v>30901.31</v>
      </c>
      <c r="E465" s="1">
        <v>30567.929999999997</v>
      </c>
      <c r="F465" s="1">
        <v>31747.11</v>
      </c>
      <c r="G465" s="1">
        <v>34902.87999999999</v>
      </c>
      <c r="H465" s="1">
        <v>32653.239999999987</v>
      </c>
      <c r="I465" s="1">
        <v>37105.200000000004</v>
      </c>
      <c r="J465" s="1">
        <v>41707.850000000006</v>
      </c>
      <c r="K465" s="1">
        <v>46853.86</v>
      </c>
      <c r="L465" s="1">
        <v>55711.390000000029</v>
      </c>
      <c r="M465" s="1">
        <v>52945.66</v>
      </c>
      <c r="N465" s="1">
        <v>50878.149999999994</v>
      </c>
      <c r="O465" s="1">
        <v>45147.279999999992</v>
      </c>
      <c r="P465" s="1">
        <v>44391.280000000013</v>
      </c>
      <c r="Q465" s="1">
        <v>42507.5</v>
      </c>
      <c r="R465" s="1">
        <v>41130.479999999996</v>
      </c>
      <c r="S465" s="1">
        <v>44453.920000000006</v>
      </c>
      <c r="T465" s="1">
        <v>43794.35</v>
      </c>
      <c r="U465" s="1">
        <v>49701.75</v>
      </c>
      <c r="V465" s="1">
        <v>60718.869999999995</v>
      </c>
      <c r="W465" s="1">
        <v>57252.78</v>
      </c>
      <c r="X465" s="1">
        <v>61785.990000000005</v>
      </c>
      <c r="Y465" s="1">
        <v>63382.090000000026</v>
      </c>
      <c r="Z465" t="s">
        <v>558</v>
      </c>
      <c r="AC465" t="str">
        <f>VLOOKUP(A465,'Administrative Fees'!A:B,2,FALSE)</f>
        <v>OAK HILL - VOLUSIA CO.</v>
      </c>
    </row>
    <row r="466" spans="1:29" x14ac:dyDescent="0.55000000000000004">
      <c r="A466" t="str">
        <f>VLOOKUP(B466,[1]jurisdictions!$E$1:$F$65536,2,FALSE)</f>
        <v>DS740012</v>
      </c>
      <c r="B466" t="s">
        <v>451</v>
      </c>
      <c r="C466" s="1">
        <v>363497.98</v>
      </c>
      <c r="D466" s="1">
        <v>444970.62999999983</v>
      </c>
      <c r="E466" s="1">
        <v>532775.57000000007</v>
      </c>
      <c r="F466" s="1">
        <v>684750.49</v>
      </c>
      <c r="G466" s="1">
        <v>633953.41999999993</v>
      </c>
      <c r="H466" s="1">
        <v>504530.79999999987</v>
      </c>
      <c r="I466" s="1">
        <v>519597.55000000005</v>
      </c>
      <c r="J466" s="1">
        <v>542261.68000000017</v>
      </c>
      <c r="K466" s="1">
        <v>503516.34999999992</v>
      </c>
      <c r="L466" s="1">
        <v>499724.19000000012</v>
      </c>
      <c r="M466" s="1">
        <v>507848.74999999994</v>
      </c>
      <c r="N466" s="1">
        <v>502659.58999999997</v>
      </c>
      <c r="O466" s="1">
        <v>469928.71999999986</v>
      </c>
      <c r="P466" s="1">
        <v>441961.5799999999</v>
      </c>
      <c r="Q466" s="1">
        <v>405438.41999999993</v>
      </c>
      <c r="R466" s="1">
        <v>395569.49000000005</v>
      </c>
      <c r="S466" s="1">
        <v>387256.03</v>
      </c>
      <c r="T466" s="1">
        <v>364920.54000000004</v>
      </c>
      <c r="U466" s="1">
        <v>371998.01</v>
      </c>
      <c r="V466" s="1">
        <v>364924.45000000007</v>
      </c>
      <c r="W466" s="1">
        <v>420250.2300000001</v>
      </c>
      <c r="X466" s="1">
        <v>470419.69999999995</v>
      </c>
      <c r="Y466" s="1">
        <v>480502.01</v>
      </c>
      <c r="Z466" t="s">
        <v>558</v>
      </c>
      <c r="AC466" t="str">
        <f>VLOOKUP(A466,'Administrative Fees'!A:B,2,FALSE)</f>
        <v>ORANGE CITY - VOLUSIA CO.</v>
      </c>
    </row>
    <row r="467" spans="1:29" x14ac:dyDescent="0.55000000000000004">
      <c r="A467" t="str">
        <f>VLOOKUP(B467,[1]jurisdictions!$E$1:$F$65536,2,FALSE)</f>
        <v>DS740013</v>
      </c>
      <c r="B467" t="s">
        <v>452</v>
      </c>
      <c r="C467" s="1">
        <v>1546060.0100000002</v>
      </c>
      <c r="D467" s="1">
        <v>1841243.2299999997</v>
      </c>
      <c r="E467" s="1">
        <v>1862699</v>
      </c>
      <c r="F467" s="1">
        <v>1880848.9700000007</v>
      </c>
      <c r="G467" s="1">
        <v>1926639.3799999997</v>
      </c>
      <c r="H467" s="1">
        <v>2000050.93</v>
      </c>
      <c r="I467" s="1">
        <v>2064828.1399999994</v>
      </c>
      <c r="J467" s="1">
        <v>2453774.09</v>
      </c>
      <c r="K467" s="1">
        <v>2161720.9699999997</v>
      </c>
      <c r="L467" s="1">
        <v>1998454.4300000004</v>
      </c>
      <c r="M467" s="1">
        <v>1965029.1300000001</v>
      </c>
      <c r="N467" s="1">
        <v>1971344.23</v>
      </c>
      <c r="O467" s="1">
        <v>1778349.91</v>
      </c>
      <c r="P467" s="1">
        <v>1712583.5299999996</v>
      </c>
      <c r="Q467" s="1">
        <v>1638545.72</v>
      </c>
      <c r="R467" s="1">
        <v>1578221.93</v>
      </c>
      <c r="S467" s="1">
        <v>1678161.9199999999</v>
      </c>
      <c r="T467" s="1">
        <v>1590766.6999999997</v>
      </c>
      <c r="U467" s="1">
        <v>1592841.7099999997</v>
      </c>
      <c r="V467" s="1">
        <v>1554139.96</v>
      </c>
      <c r="W467" s="1">
        <v>1612350.6300000004</v>
      </c>
      <c r="X467" s="1">
        <v>1737475.29</v>
      </c>
      <c r="Y467" s="1">
        <v>1805524.9700000002</v>
      </c>
      <c r="Z467" t="s">
        <v>558</v>
      </c>
      <c r="AC467" t="str">
        <f>VLOOKUP(A467,'Administrative Fees'!A:B,2,FALSE)</f>
        <v>ORMOND BCH - VOLUSIA CO.</v>
      </c>
    </row>
    <row r="468" spans="1:29" x14ac:dyDescent="0.55000000000000004">
      <c r="A468" t="str">
        <f>VLOOKUP(B468,[1]jurisdictions!$E$1:$F$65536,2,FALSE)</f>
        <v>DS740014</v>
      </c>
      <c r="B468" t="s">
        <v>453</v>
      </c>
      <c r="C468" s="1">
        <v>46371.86</v>
      </c>
      <c r="D468" s="1">
        <v>55502.450000000004</v>
      </c>
      <c r="E468" s="1">
        <v>50400.950000000012</v>
      </c>
      <c r="F468" s="1">
        <v>44075.5</v>
      </c>
      <c r="G468" s="1">
        <v>47116.100000000006</v>
      </c>
      <c r="H468" s="1">
        <v>54073.960000000006</v>
      </c>
      <c r="I468" s="1">
        <v>53169.210000000021</v>
      </c>
      <c r="J468" s="1">
        <v>59904.820000000014</v>
      </c>
      <c r="K468" s="1">
        <v>52297.930000000015</v>
      </c>
      <c r="L468" s="1">
        <v>49069.49</v>
      </c>
      <c r="M468" s="1">
        <v>49669.270000000011</v>
      </c>
      <c r="N468" s="1">
        <v>48393.340000000004</v>
      </c>
      <c r="O468" s="1">
        <v>41874.769999999997</v>
      </c>
      <c r="P468" s="1">
        <v>37574.47</v>
      </c>
      <c r="Q468" s="1">
        <v>31691.230000000003</v>
      </c>
      <c r="R468" s="1">
        <v>28587.19</v>
      </c>
      <c r="S468" s="1">
        <v>32497.839999999997</v>
      </c>
      <c r="T468" s="1">
        <v>30656.61</v>
      </c>
      <c r="U468" s="1">
        <v>31232.25</v>
      </c>
      <c r="V468" s="1">
        <v>33723.520000000004</v>
      </c>
      <c r="W468" s="1">
        <v>33248.1</v>
      </c>
      <c r="X468" s="1">
        <v>39587.480000000003</v>
      </c>
      <c r="Y468" s="1">
        <v>48827.57</v>
      </c>
      <c r="Z468" t="s">
        <v>558</v>
      </c>
      <c r="AC468" t="str">
        <f>VLOOKUP(A468,'Administrative Fees'!A:B,2,FALSE)</f>
        <v>PIERSON - VOLUSIA CO.</v>
      </c>
    </row>
    <row r="469" spans="1:29" x14ac:dyDescent="0.55000000000000004">
      <c r="A469" t="str">
        <f>VLOOKUP(B469,[1]jurisdictions!$E$1:$F$65536,2,FALSE)</f>
        <v>DS740015</v>
      </c>
      <c r="B469" t="s">
        <v>454</v>
      </c>
      <c r="C469" s="1">
        <v>105053.40999999999</v>
      </c>
      <c r="D469" s="1">
        <v>150306.56000000006</v>
      </c>
      <c r="E469" s="1">
        <v>167342.59000000003</v>
      </c>
      <c r="F469" s="1">
        <v>160689.89999999997</v>
      </c>
      <c r="G469" s="1">
        <v>168838.02000000002</v>
      </c>
      <c r="H469" s="1">
        <v>176792.05999999997</v>
      </c>
      <c r="I469" s="1">
        <v>184370.68000000002</v>
      </c>
      <c r="J469" s="1">
        <v>213985.73000000004</v>
      </c>
      <c r="K469" s="1">
        <v>187213.10000000003</v>
      </c>
      <c r="L469" s="1">
        <v>189159.69000000003</v>
      </c>
      <c r="M469" s="1">
        <v>181267.51</v>
      </c>
      <c r="N469" s="1">
        <v>194232.84</v>
      </c>
      <c r="O469" s="1">
        <v>175777.59000000003</v>
      </c>
      <c r="P469" s="1">
        <v>168183.88</v>
      </c>
      <c r="Q469" s="1">
        <v>156785.04999999999</v>
      </c>
      <c r="R469" s="1">
        <v>147115.03999999998</v>
      </c>
      <c r="S469" s="1">
        <v>154509.56</v>
      </c>
      <c r="T469" s="1">
        <v>147155.14000000001</v>
      </c>
      <c r="U469" s="1">
        <v>141356.93000000002</v>
      </c>
      <c r="V469" s="1">
        <v>155794.36999999997</v>
      </c>
      <c r="W469" s="1">
        <v>164336.74</v>
      </c>
      <c r="X469" s="1">
        <v>176164.63</v>
      </c>
      <c r="Y469" s="1">
        <v>165317.96</v>
      </c>
      <c r="Z469" t="s">
        <v>558</v>
      </c>
      <c r="AC469" t="str">
        <f>VLOOKUP(A469,'Administrative Fees'!A:B,2,FALSE)</f>
        <v>PONCE INLET - VOLUSIA CO.</v>
      </c>
    </row>
    <row r="470" spans="1:29" x14ac:dyDescent="0.55000000000000004">
      <c r="A470" t="str">
        <f>VLOOKUP(B470,[1]jurisdictions!$E$1:$F$65536,2,FALSE)</f>
        <v>DS740016</v>
      </c>
      <c r="B470" t="s">
        <v>455</v>
      </c>
      <c r="C470" s="1">
        <v>1492844.31</v>
      </c>
      <c r="D470" s="1">
        <v>1841331.0299999993</v>
      </c>
      <c r="E470" s="1">
        <v>1898152.0399999998</v>
      </c>
      <c r="F470" s="1">
        <v>1939505.8699999999</v>
      </c>
      <c r="G470" s="1">
        <v>2089625.53</v>
      </c>
      <c r="H470" s="1">
        <v>2188678.13</v>
      </c>
      <c r="I470" s="1">
        <v>2261700.0400000005</v>
      </c>
      <c r="J470" s="1">
        <v>2689767.2700000019</v>
      </c>
      <c r="K470" s="1">
        <v>2458861.2300000009</v>
      </c>
      <c r="L470" s="1">
        <v>2329470.4900000002</v>
      </c>
      <c r="M470" s="1">
        <v>2230074.31</v>
      </c>
      <c r="N470" s="1">
        <v>2174787.0299999998</v>
      </c>
      <c r="O470" s="1">
        <v>1995579.24</v>
      </c>
      <c r="P470" s="1">
        <v>1894935.6400000001</v>
      </c>
      <c r="Q470" s="1">
        <v>1815072.61</v>
      </c>
      <c r="R470" s="1">
        <v>1647276.6099999999</v>
      </c>
      <c r="S470" s="1">
        <v>1739375.5300000003</v>
      </c>
      <c r="T470" s="1">
        <v>1689015.65</v>
      </c>
      <c r="U470" s="1">
        <v>1676890.67</v>
      </c>
      <c r="V470" s="1">
        <v>1638611.8200000003</v>
      </c>
      <c r="W470" s="1">
        <v>1708211.19</v>
      </c>
      <c r="X470" s="1">
        <v>1808198.1</v>
      </c>
      <c r="Y470" s="1">
        <v>1842374.72</v>
      </c>
      <c r="Z470" t="s">
        <v>558</v>
      </c>
      <c r="AC470" t="str">
        <f>VLOOKUP(A470,'Administrative Fees'!A:B,2,FALSE)</f>
        <v>PORT ORANGE - VOLUSIA CO.</v>
      </c>
    </row>
    <row r="471" spans="1:29" x14ac:dyDescent="0.55000000000000004">
      <c r="A471" t="str">
        <f>VLOOKUP(B471,[1]jurisdictions!$E$1:$F$65536,2,FALSE)</f>
        <v>DS740017</v>
      </c>
      <c r="B471" t="s">
        <v>456</v>
      </c>
      <c r="C471" s="1">
        <v>527993.98999999987</v>
      </c>
      <c r="D471" s="1">
        <v>606203.19999999972</v>
      </c>
      <c r="E471" s="1">
        <v>577821.01</v>
      </c>
      <c r="F471" s="1">
        <v>579589.97</v>
      </c>
      <c r="G471" s="1">
        <v>597073.00999999978</v>
      </c>
      <c r="H471" s="1">
        <v>593709.57999999996</v>
      </c>
      <c r="I471" s="1">
        <v>594265.42000000004</v>
      </c>
      <c r="J471" s="1">
        <v>656386.26000000013</v>
      </c>
      <c r="K471" s="1">
        <v>597959.82999999973</v>
      </c>
      <c r="L471" s="1">
        <v>559772.77</v>
      </c>
      <c r="M471" s="1">
        <v>533271.89</v>
      </c>
      <c r="N471" s="1">
        <v>536199.16</v>
      </c>
      <c r="O471" s="1">
        <v>471289.57000000007</v>
      </c>
      <c r="P471" s="1">
        <v>442603.70999999996</v>
      </c>
      <c r="Q471" s="1">
        <v>411125.04</v>
      </c>
      <c r="R471" s="1">
        <v>366679.22</v>
      </c>
      <c r="S471" s="1">
        <v>379625.66</v>
      </c>
      <c r="T471" s="1">
        <v>365633.56999999995</v>
      </c>
      <c r="U471" s="1">
        <v>379145.84999999992</v>
      </c>
      <c r="V471" s="1">
        <v>424081.30999999994</v>
      </c>
      <c r="W471" s="1">
        <v>441966.53</v>
      </c>
      <c r="X471" s="1">
        <v>450540.55999999994</v>
      </c>
      <c r="Y471" s="1">
        <v>403618.36</v>
      </c>
      <c r="Z471" t="s">
        <v>558</v>
      </c>
      <c r="AC471" t="str">
        <f>VLOOKUP(A471,'Administrative Fees'!A:B,2,FALSE)</f>
        <v>SOUTH DAYTONA - VOLUSIA CO.</v>
      </c>
    </row>
    <row r="472" spans="1:29" x14ac:dyDescent="0.55000000000000004">
      <c r="A472" t="str">
        <f>VLOOKUP(B472,[1]jurisdictions!$E$1:$F$65536,2,FALSE)</f>
        <v>DS741000</v>
      </c>
      <c r="B472" t="s">
        <v>457</v>
      </c>
      <c r="C472" s="1">
        <v>3496155.9799999991</v>
      </c>
      <c r="D472" s="1">
        <v>3799978.1100000013</v>
      </c>
      <c r="E472" s="1">
        <v>3703993.8500000006</v>
      </c>
      <c r="F472" s="1">
        <v>4702549.3000000007</v>
      </c>
      <c r="G472" s="1">
        <v>5445358</v>
      </c>
      <c r="H472" s="1">
        <v>5334862.7400000021</v>
      </c>
      <c r="I472" s="1">
        <v>5224338.71</v>
      </c>
      <c r="J472" s="1">
        <v>3745283.4600000004</v>
      </c>
      <c r="K472" s="1">
        <v>3249481.09</v>
      </c>
      <c r="L472" s="1">
        <v>2879002.1399999992</v>
      </c>
      <c r="M472" s="1">
        <v>3535717.8799999994</v>
      </c>
      <c r="N472" s="1">
        <v>3969974.75</v>
      </c>
      <c r="O472" s="1">
        <v>3732018.3999999994</v>
      </c>
      <c r="P472" s="1">
        <v>3514368.11</v>
      </c>
      <c r="Q472" s="1">
        <v>3341387.92</v>
      </c>
      <c r="R472" s="1">
        <v>2956749.6599999997</v>
      </c>
      <c r="S472" s="1">
        <v>3042293.3099999996</v>
      </c>
      <c r="T472" s="1">
        <v>2978067.6499999994</v>
      </c>
      <c r="U472" s="1">
        <v>3053526.4699999993</v>
      </c>
      <c r="V472" s="1">
        <v>3041967.8000000003</v>
      </c>
      <c r="W472" s="1">
        <v>3184471.0200000005</v>
      </c>
      <c r="X472" s="1">
        <v>3085963.4400000004</v>
      </c>
      <c r="Y472" s="1">
        <v>1226567.4200000002</v>
      </c>
      <c r="Z472" t="s">
        <v>558</v>
      </c>
      <c r="AC472" t="str">
        <f>VLOOKUP(A472,'Administrative Fees'!A:B,2,FALSE)</f>
        <v>VOLUSIA UNINCORP AREA - VOLUSIA CO.</v>
      </c>
    </row>
    <row r="473" spans="1:29" x14ac:dyDescent="0.55000000000000004">
      <c r="A473" t="str">
        <f>VLOOKUP(B473,[1]jurisdictions!$E$1:$F$65536,2,FALSE)</f>
        <v>DS750001</v>
      </c>
      <c r="B473" t="s">
        <v>458</v>
      </c>
      <c r="C473" s="1">
        <v>0</v>
      </c>
      <c r="D473" s="1">
        <v>4563.1299999999992</v>
      </c>
      <c r="E473" s="1">
        <v>7344.9700000000012</v>
      </c>
      <c r="F473" s="1">
        <v>7848.9700000000012</v>
      </c>
      <c r="G473" s="1">
        <v>8265.7799999999988</v>
      </c>
      <c r="H473" s="1">
        <v>8955.4300000000021</v>
      </c>
      <c r="I473" s="1">
        <v>8890.6099999999988</v>
      </c>
      <c r="J473" s="1">
        <v>19907.820000000003</v>
      </c>
      <c r="K473" s="1">
        <v>12809.250000000002</v>
      </c>
      <c r="L473" s="1">
        <v>13090.939999999997</v>
      </c>
      <c r="M473" s="1">
        <v>13702.510000000006</v>
      </c>
      <c r="N473" s="1">
        <v>12205.13</v>
      </c>
      <c r="O473" s="1">
        <v>10394.390000000001</v>
      </c>
      <c r="P473" s="1">
        <v>9765.7899999999991</v>
      </c>
      <c r="Q473" s="1">
        <v>9927.77</v>
      </c>
      <c r="R473" s="1">
        <v>10173.1</v>
      </c>
      <c r="S473" s="1">
        <v>11079.61</v>
      </c>
      <c r="T473" s="1">
        <v>10501.74</v>
      </c>
      <c r="U473" s="1">
        <v>11076.51</v>
      </c>
      <c r="V473" s="1">
        <v>10255.439999999999</v>
      </c>
      <c r="W473" s="1">
        <v>10526.67</v>
      </c>
      <c r="X473" s="1">
        <v>11201.039999999999</v>
      </c>
      <c r="Y473" s="1">
        <v>11650.29</v>
      </c>
      <c r="Z473" t="s">
        <v>559</v>
      </c>
      <c r="AC473" t="str">
        <f>VLOOKUP(A473,'Administrative Fees'!A:B,2,FALSE)</f>
        <v>ST MARKS - WAKULLA CO.</v>
      </c>
    </row>
    <row r="474" spans="1:29" x14ac:dyDescent="0.55000000000000004">
      <c r="A474" t="str">
        <f>VLOOKUP(B474,[1]jurisdictions!$E$1:$F$65536,2,FALSE)</f>
        <v>DS750002</v>
      </c>
      <c r="B474" t="s">
        <v>459</v>
      </c>
      <c r="C474" s="1">
        <v>3338.5299999999993</v>
      </c>
      <c r="D474" s="1">
        <v>19500.04</v>
      </c>
      <c r="E474" s="1">
        <v>3370.8000000000006</v>
      </c>
      <c r="F474" s="1">
        <v>3734.96</v>
      </c>
      <c r="G474" s="1">
        <v>4595.1699999999992</v>
      </c>
      <c r="H474" s="1">
        <v>4475.4499999999989</v>
      </c>
      <c r="I474" s="1">
        <v>3442.0799999999995</v>
      </c>
      <c r="J474" s="1">
        <v>6697.1800000000012</v>
      </c>
      <c r="K474" s="1">
        <v>5026.62</v>
      </c>
      <c r="L474" s="1">
        <v>3993.23</v>
      </c>
      <c r="M474" s="1">
        <v>3893.0499999999993</v>
      </c>
      <c r="N474" s="1">
        <v>3715.2299999999996</v>
      </c>
      <c r="O474" s="1">
        <v>3597.13</v>
      </c>
      <c r="P474" s="1">
        <v>3645.4900000000002</v>
      </c>
      <c r="Q474" s="1">
        <v>3719.4900000000002</v>
      </c>
      <c r="R474" s="1">
        <v>4119.8999999999996</v>
      </c>
      <c r="S474" s="1">
        <v>3857.0199999999995</v>
      </c>
      <c r="T474" s="1">
        <v>3370.7700000000004</v>
      </c>
      <c r="U474" s="1">
        <v>3209</v>
      </c>
      <c r="V474" s="1">
        <v>3512.87</v>
      </c>
      <c r="W474" s="1">
        <v>3588.8499999999995</v>
      </c>
      <c r="X474" s="1">
        <v>3865.57</v>
      </c>
      <c r="Y474" s="1">
        <v>4045.29</v>
      </c>
      <c r="Z474" t="s">
        <v>559</v>
      </c>
      <c r="AC474" t="str">
        <f>VLOOKUP(A474,'Administrative Fees'!A:B,2,FALSE)</f>
        <v>SOPCHOPPY - WAKULLA CO.</v>
      </c>
    </row>
    <row r="475" spans="1:29" x14ac:dyDescent="0.55000000000000004">
      <c r="A475" t="str">
        <f>VLOOKUP(B475,[1]jurisdictions!$E$1:$F$65536,2,FALSE)</f>
        <v>DS751000</v>
      </c>
      <c r="B475" t="s">
        <v>460</v>
      </c>
      <c r="C475" s="1">
        <v>174850.35</v>
      </c>
      <c r="D475" s="1">
        <v>229482.27000000002</v>
      </c>
      <c r="E475" s="1">
        <v>229597.13000000003</v>
      </c>
      <c r="F475" s="1">
        <v>235100.77999999994</v>
      </c>
      <c r="G475" s="1">
        <v>287374.19</v>
      </c>
      <c r="H475" s="1">
        <v>319166.83999999991</v>
      </c>
      <c r="I475" s="1">
        <v>329399.25</v>
      </c>
      <c r="J475" s="1">
        <v>324383.30999999988</v>
      </c>
      <c r="K475" s="1">
        <v>308586.75999999995</v>
      </c>
      <c r="L475" s="1">
        <v>296773.67999999988</v>
      </c>
      <c r="M475" s="1">
        <v>636072.35999999964</v>
      </c>
      <c r="N475" s="1">
        <v>872675.87999999989</v>
      </c>
      <c r="O475" s="1">
        <v>853774.36</v>
      </c>
      <c r="P475" s="1">
        <v>803764.47</v>
      </c>
      <c r="Q475" s="1">
        <v>763878.48</v>
      </c>
      <c r="R475" s="1">
        <v>762563.58000000007</v>
      </c>
      <c r="S475" s="1">
        <v>685050.07000000007</v>
      </c>
      <c r="T475" s="1">
        <v>666696.47</v>
      </c>
      <c r="U475" s="1">
        <v>692925.37</v>
      </c>
      <c r="V475" s="1">
        <v>603096.78000000014</v>
      </c>
      <c r="W475" s="1">
        <v>584390.32999999984</v>
      </c>
      <c r="X475" s="1">
        <v>725833.12</v>
      </c>
      <c r="Y475" s="1">
        <v>827521.66999999993</v>
      </c>
      <c r="Z475" t="s">
        <v>559</v>
      </c>
      <c r="AC475" t="str">
        <f>VLOOKUP(A475,'Administrative Fees'!A:B,2,FALSE)</f>
        <v>WAKULLA UNINCORP AREA - WAKULLA CO.</v>
      </c>
    </row>
    <row r="476" spans="1:29" x14ac:dyDescent="0.55000000000000004">
      <c r="A476" t="str">
        <f>VLOOKUP(B476,[1]jurisdictions!$E$1:$F$65536,2,FALSE)</f>
        <v>DS760001</v>
      </c>
      <c r="B476" t="s">
        <v>461</v>
      </c>
      <c r="C476" s="1">
        <v>262857.73000000004</v>
      </c>
      <c r="D476" s="1">
        <v>275113.75000000006</v>
      </c>
      <c r="E476" s="1">
        <v>238669.81</v>
      </c>
      <c r="F476" s="1">
        <v>228737.03</v>
      </c>
      <c r="G476" s="1">
        <v>257928.00999999995</v>
      </c>
      <c r="H476" s="1">
        <v>251871.69</v>
      </c>
      <c r="I476" s="1">
        <v>256818.93</v>
      </c>
      <c r="J476" s="1">
        <v>543754.82999999984</v>
      </c>
      <c r="K476" s="1">
        <v>323595.45999999996</v>
      </c>
      <c r="L476" s="1">
        <v>289981.77999999991</v>
      </c>
      <c r="M476" s="1">
        <v>248872.94000000003</v>
      </c>
      <c r="N476" s="1">
        <v>215245</v>
      </c>
      <c r="O476" s="1">
        <v>184013.55999999997</v>
      </c>
      <c r="P476" s="1">
        <v>178983.69999999998</v>
      </c>
      <c r="Q476" s="1">
        <v>154972.65000000002</v>
      </c>
      <c r="R476" s="1">
        <v>162419.43</v>
      </c>
      <c r="S476" s="1">
        <v>179202.68999999997</v>
      </c>
      <c r="T476" s="1">
        <v>182250.83000000002</v>
      </c>
      <c r="U476" s="1">
        <v>181039.49000000002</v>
      </c>
      <c r="V476" s="1">
        <v>192826.11000000002</v>
      </c>
      <c r="W476" s="1">
        <v>194763.38999999998</v>
      </c>
      <c r="X476" s="1">
        <v>232238.77</v>
      </c>
      <c r="Y476" s="1">
        <v>253776.76</v>
      </c>
      <c r="Z476" t="s">
        <v>560</v>
      </c>
      <c r="AC476" t="str">
        <f>VLOOKUP(A476,'Administrative Fees'!A:B,2,FALSE)</f>
        <v>DEFUNIAK SPRGS - WALTON CO.</v>
      </c>
    </row>
    <row r="477" spans="1:29" x14ac:dyDescent="0.55000000000000004">
      <c r="A477" t="str">
        <f>VLOOKUP(B477,[1]jurisdictions!$E$1:$F$65536,2,FALSE)</f>
        <v>DS760002</v>
      </c>
      <c r="B477" t="s">
        <v>462</v>
      </c>
      <c r="C477" s="1">
        <v>17512.830000000002</v>
      </c>
      <c r="D477" s="1">
        <v>19509.959999999995</v>
      </c>
      <c r="E477" s="1">
        <v>13220.429999999997</v>
      </c>
      <c r="F477" s="1">
        <v>16429.569999999996</v>
      </c>
      <c r="G477" s="1">
        <v>22389.699999999997</v>
      </c>
      <c r="H477" s="1">
        <v>26535.320000000007</v>
      </c>
      <c r="I477" s="1">
        <v>25476.43</v>
      </c>
      <c r="J477" s="1">
        <v>40359.230000000018</v>
      </c>
      <c r="K477" s="1">
        <v>23406.320000000007</v>
      </c>
      <c r="L477" s="1">
        <v>20316.029999999995</v>
      </c>
      <c r="M477" s="1">
        <v>20307.169999999991</v>
      </c>
      <c r="N477" s="1">
        <v>20077.609999999997</v>
      </c>
      <c r="O477" s="1">
        <v>19414.54</v>
      </c>
      <c r="P477" s="1">
        <v>17799.55</v>
      </c>
      <c r="Q477" s="1">
        <v>21775.57</v>
      </c>
      <c r="R477" s="1">
        <v>23039.010000000002</v>
      </c>
      <c r="S477" s="1">
        <v>26949.269999999993</v>
      </c>
      <c r="T477" s="1">
        <v>26945.199999999997</v>
      </c>
      <c r="U477" s="1">
        <v>28394.97</v>
      </c>
      <c r="V477" s="1">
        <v>32547.27</v>
      </c>
      <c r="W477" s="1">
        <v>36725.899999999994</v>
      </c>
      <c r="X477" s="1">
        <v>37167.839999999997</v>
      </c>
      <c r="Y477" s="1">
        <v>47121.100000000006</v>
      </c>
      <c r="Z477" t="s">
        <v>560</v>
      </c>
      <c r="AC477" t="str">
        <f>VLOOKUP(A477,'Administrative Fees'!A:B,2,FALSE)</f>
        <v>FREEPORT - WALTON CO.</v>
      </c>
    </row>
    <row r="478" spans="1:29" x14ac:dyDescent="0.55000000000000004">
      <c r="A478" t="str">
        <f>VLOOKUP(B478,[1]jurisdictions!$E$1:$F$65536,2,FALSE)</f>
        <v>DS760003</v>
      </c>
      <c r="B478" t="s">
        <v>463</v>
      </c>
      <c r="C478" s="1">
        <v>7133.5699999999988</v>
      </c>
      <c r="D478" s="1">
        <v>10824.569999999996</v>
      </c>
      <c r="E478" s="1">
        <v>10449.250000000002</v>
      </c>
      <c r="F478" s="1">
        <v>9683.239999999998</v>
      </c>
      <c r="G478" s="1">
        <v>8726.3500000000022</v>
      </c>
      <c r="H478" s="1">
        <v>9239.0299999999988</v>
      </c>
      <c r="I478" s="1">
        <v>9285.77</v>
      </c>
      <c r="J478" s="1">
        <v>10147.300000000003</v>
      </c>
      <c r="K478" s="1">
        <v>9517.090000000002</v>
      </c>
      <c r="L478" s="1">
        <v>9756.5199999999986</v>
      </c>
      <c r="M478" s="1">
        <v>8351.590000000002</v>
      </c>
      <c r="N478" s="1">
        <v>8332.52</v>
      </c>
      <c r="O478" s="1">
        <v>7060.65</v>
      </c>
      <c r="P478" s="1">
        <v>6890.0999999999995</v>
      </c>
      <c r="Q478" s="1">
        <v>6659.5</v>
      </c>
      <c r="R478" s="1">
        <v>7566.4899999999989</v>
      </c>
      <c r="S478" s="1">
        <v>6474.1399999999994</v>
      </c>
      <c r="T478" s="1">
        <v>6243.8599999999988</v>
      </c>
      <c r="U478" s="1">
        <v>6380.7999999999993</v>
      </c>
      <c r="V478" s="1">
        <v>6708.7699999999995</v>
      </c>
      <c r="W478" s="1">
        <v>5970.5199999999986</v>
      </c>
      <c r="X478" s="1">
        <v>6010.4800000000014</v>
      </c>
      <c r="Y478" s="1">
        <v>6066.7000000000007</v>
      </c>
      <c r="Z478" t="s">
        <v>560</v>
      </c>
      <c r="AC478" t="str">
        <f>VLOOKUP(A478,'Administrative Fees'!A:B,2,FALSE)</f>
        <v>PAXTON - WALTON CO.</v>
      </c>
    </row>
    <row r="479" spans="1:29" x14ac:dyDescent="0.55000000000000004">
      <c r="A479" t="str">
        <f>VLOOKUP(B479,[1]jurisdictions!$E$1:$F$65536,2,FALSE)</f>
        <v>DS761000</v>
      </c>
      <c r="B479" t="s">
        <v>464</v>
      </c>
      <c r="C479" s="1">
        <v>120140.27000000002</v>
      </c>
      <c r="D479" s="1">
        <v>210313.80000000005</v>
      </c>
      <c r="E479" s="1">
        <v>230401.42999999996</v>
      </c>
      <c r="F479" s="1">
        <v>242133.18999999997</v>
      </c>
      <c r="G479" s="1">
        <v>302161.51999999996</v>
      </c>
      <c r="H479" s="1">
        <v>323574.59000000008</v>
      </c>
      <c r="I479" s="1">
        <v>336714.36000000004</v>
      </c>
      <c r="J479" s="1">
        <v>1088670.4399999995</v>
      </c>
      <c r="K479" s="1">
        <v>550768.87000000011</v>
      </c>
      <c r="L479" s="1">
        <v>522912.78000000009</v>
      </c>
      <c r="M479" s="1">
        <v>405619.24000000011</v>
      </c>
      <c r="N479" s="1">
        <v>332124.34000000003</v>
      </c>
      <c r="O479" s="1">
        <v>328097.13000000006</v>
      </c>
      <c r="P479" s="1">
        <v>325865.2900000001</v>
      </c>
      <c r="Q479" s="1">
        <v>320807.95</v>
      </c>
      <c r="R479" s="1">
        <v>346460.78</v>
      </c>
      <c r="S479" s="1">
        <v>332656.52</v>
      </c>
      <c r="T479" s="1">
        <v>308440.22000000003</v>
      </c>
      <c r="U479" s="1">
        <v>310374.65000000002</v>
      </c>
      <c r="V479" s="1">
        <v>329963.05000000005</v>
      </c>
      <c r="W479" s="1">
        <v>354086.64000000007</v>
      </c>
      <c r="X479" s="1">
        <v>364878.37</v>
      </c>
      <c r="Y479" s="1">
        <v>342830.70999999996</v>
      </c>
      <c r="Z479" t="s">
        <v>560</v>
      </c>
      <c r="AC479" t="str">
        <f>VLOOKUP(A479,'Administrative Fees'!A:B,2,FALSE)</f>
        <v>WALTON UNINCORP AREA - WALTON CO.</v>
      </c>
    </row>
    <row r="480" spans="1:29" x14ac:dyDescent="0.55000000000000004">
      <c r="A480" t="str">
        <f>VLOOKUP(B480,[1]jurisdictions!$E$1:$F$65536,2,FALSE)</f>
        <v>DS770001</v>
      </c>
      <c r="B480" t="s">
        <v>465</v>
      </c>
      <c r="C480" s="1">
        <v>14715.000000000002</v>
      </c>
      <c r="D480" s="1">
        <v>10438.520000000004</v>
      </c>
      <c r="E480" s="1">
        <v>6144.829999999999</v>
      </c>
      <c r="F480" s="1">
        <v>5247.0200000000013</v>
      </c>
      <c r="G480" s="1">
        <v>5377.08</v>
      </c>
      <c r="H480" s="1">
        <v>4403.7</v>
      </c>
      <c r="I480" s="1">
        <v>3692.6099999999983</v>
      </c>
      <c r="J480" s="1">
        <v>5478.99</v>
      </c>
      <c r="K480" s="1">
        <v>3528.25</v>
      </c>
      <c r="L480" s="1">
        <v>3735.7999999999997</v>
      </c>
      <c r="M480" s="1">
        <v>3431.7899999999991</v>
      </c>
      <c r="N480" s="1">
        <v>3183.79</v>
      </c>
      <c r="O480" s="1">
        <v>2506.06</v>
      </c>
      <c r="P480" s="1">
        <v>3092.3799999999992</v>
      </c>
      <c r="Q480" s="1">
        <v>3159.8</v>
      </c>
      <c r="R480" s="1">
        <v>3488.17</v>
      </c>
      <c r="S480" s="1">
        <v>4204.5200000000004</v>
      </c>
      <c r="T480" s="1">
        <v>3215.8300000000004</v>
      </c>
      <c r="U480" s="1">
        <v>3881.55</v>
      </c>
      <c r="V480" s="1">
        <v>5118.0200000000004</v>
      </c>
      <c r="W480" s="1">
        <v>5148.29</v>
      </c>
      <c r="X480" s="1">
        <v>6090.28</v>
      </c>
      <c r="Y480" s="1">
        <v>7068.08</v>
      </c>
      <c r="Z480" t="s">
        <v>561</v>
      </c>
      <c r="AC480" t="str">
        <f>VLOOKUP(A480,'Administrative Fees'!A:B,2,FALSE)</f>
        <v>CARYVILLE - WASHINGTON CO.</v>
      </c>
    </row>
    <row r="481" spans="1:29" x14ac:dyDescent="0.55000000000000004">
      <c r="A481" t="str">
        <f>VLOOKUP(B481,[1]jurisdictions!$E$1:$F$65536,2,FALSE)</f>
        <v>DS770002</v>
      </c>
      <c r="B481" t="s">
        <v>466</v>
      </c>
      <c r="C481" s="1">
        <v>205274.58000000002</v>
      </c>
      <c r="D481" s="1">
        <v>217039.69999999998</v>
      </c>
      <c r="E481" s="1">
        <v>217018.17</v>
      </c>
      <c r="F481" s="1">
        <v>213181.02</v>
      </c>
      <c r="G481" s="1">
        <v>229548.49000000008</v>
      </c>
      <c r="H481" s="1">
        <v>177163.19000000006</v>
      </c>
      <c r="I481" s="1">
        <v>156030.24</v>
      </c>
      <c r="J481" s="1">
        <v>168274.16</v>
      </c>
      <c r="K481" s="1">
        <v>146720.5</v>
      </c>
      <c r="L481" s="1">
        <v>152402.76999999999</v>
      </c>
      <c r="M481" s="1">
        <v>148465.44000000003</v>
      </c>
      <c r="N481" s="1">
        <v>161817.41999999998</v>
      </c>
      <c r="O481" s="1">
        <v>132714.43000000002</v>
      </c>
      <c r="P481" s="1">
        <v>127223.28</v>
      </c>
      <c r="Q481" s="1">
        <v>107035.49000000002</v>
      </c>
      <c r="R481" s="1">
        <v>97113.94</v>
      </c>
      <c r="S481" s="1">
        <v>99963.370000000024</v>
      </c>
      <c r="T481" s="1">
        <v>99006.52</v>
      </c>
      <c r="U481" s="1">
        <v>111533.37000000001</v>
      </c>
      <c r="V481" s="1">
        <v>113050.44999999998</v>
      </c>
      <c r="W481" s="1">
        <v>111827.90000000001</v>
      </c>
      <c r="X481" s="1">
        <v>116468.32</v>
      </c>
      <c r="Y481" s="1">
        <v>132796.01</v>
      </c>
      <c r="Z481" t="s">
        <v>561</v>
      </c>
      <c r="AC481" t="str">
        <f>VLOOKUP(A481,'Administrative Fees'!A:B,2,FALSE)</f>
        <v>CHIPLEY - WASHINGTON CO.</v>
      </c>
    </row>
    <row r="482" spans="1:29" x14ac:dyDescent="0.55000000000000004">
      <c r="A482" t="str">
        <f>VLOOKUP(B482,[1]jurisdictions!$E$1:$F$65536,2,FALSE)</f>
        <v>DS770003</v>
      </c>
      <c r="B482" t="s">
        <v>467</v>
      </c>
      <c r="C482" s="1">
        <v>867.23000000000025</v>
      </c>
      <c r="D482" s="1">
        <v>1128.5999999999999</v>
      </c>
      <c r="E482" s="1">
        <v>594.2600000000001</v>
      </c>
      <c r="F482" s="1">
        <v>431.54</v>
      </c>
      <c r="G482" s="1">
        <v>570.4899999999999</v>
      </c>
      <c r="H482" s="1">
        <v>453.67999999999995</v>
      </c>
      <c r="I482" s="1">
        <v>284.26999999999992</v>
      </c>
      <c r="J482" s="1">
        <v>554.76999999999987</v>
      </c>
      <c r="K482" s="1">
        <v>466.41000000000008</v>
      </c>
      <c r="L482" s="1">
        <v>455.24000000000007</v>
      </c>
      <c r="M482" s="1">
        <v>737.82000000000028</v>
      </c>
      <c r="N482" s="1">
        <v>989.37</v>
      </c>
      <c r="O482" s="1">
        <v>726.98</v>
      </c>
      <c r="P482" s="1">
        <v>698.78000000000009</v>
      </c>
      <c r="Q482" s="1">
        <v>712.08999999999992</v>
      </c>
      <c r="R482" s="1">
        <v>634.73</v>
      </c>
      <c r="S482" s="1">
        <v>767.68000000000029</v>
      </c>
      <c r="T482" s="1">
        <v>474.66999999999996</v>
      </c>
      <c r="U482" s="1">
        <v>520.67000000000007</v>
      </c>
      <c r="V482" s="1">
        <v>449.51</v>
      </c>
      <c r="W482" s="1">
        <v>461.40999999999997</v>
      </c>
      <c r="X482" s="1">
        <v>525.51</v>
      </c>
      <c r="Y482" s="1">
        <v>583.91</v>
      </c>
      <c r="Z482" t="s">
        <v>561</v>
      </c>
      <c r="AC482" t="str">
        <f>VLOOKUP(A482,'Administrative Fees'!A:B,2,FALSE)</f>
        <v>EBRO - WASHINGTON CO.</v>
      </c>
    </row>
    <row r="483" spans="1:29" x14ac:dyDescent="0.55000000000000004">
      <c r="A483" t="str">
        <f>VLOOKUP(B483,[1]jurisdictions!$E$1:$F$65536,2,FALSE)</f>
        <v>DS770004</v>
      </c>
      <c r="B483" t="s">
        <v>468</v>
      </c>
      <c r="C483" s="1">
        <v>31622.05</v>
      </c>
      <c r="D483" s="1">
        <v>41823.219999999994</v>
      </c>
      <c r="E483" s="1">
        <v>35655.820000000007</v>
      </c>
      <c r="F483" s="1">
        <v>19517.409999999996</v>
      </c>
      <c r="G483" s="1">
        <v>19797.500000000011</v>
      </c>
      <c r="H483" s="1">
        <v>17778.319999999996</v>
      </c>
      <c r="I483" s="1">
        <v>17169.760000000002</v>
      </c>
      <c r="J483" s="1">
        <v>27286.28</v>
      </c>
      <c r="K483" s="1">
        <v>19677.920000000009</v>
      </c>
      <c r="L483" s="1">
        <v>19632.359999999993</v>
      </c>
      <c r="M483" s="1">
        <v>18949.350000000002</v>
      </c>
      <c r="N483" s="1">
        <v>20060.489999999998</v>
      </c>
      <c r="O483" s="1">
        <v>16333.949999999993</v>
      </c>
      <c r="P483" s="1">
        <v>17254.66</v>
      </c>
      <c r="Q483" s="1">
        <v>20670.670000000002</v>
      </c>
      <c r="R483" s="1">
        <v>19050.330000000002</v>
      </c>
      <c r="S483" s="1">
        <v>20585.740000000002</v>
      </c>
      <c r="T483" s="1">
        <v>18375.189999999999</v>
      </c>
      <c r="U483" s="1">
        <v>18841.87</v>
      </c>
      <c r="V483" s="1">
        <v>19649.55</v>
      </c>
      <c r="W483" s="1">
        <v>20999.96</v>
      </c>
      <c r="X483" s="1">
        <v>24083.590000000004</v>
      </c>
      <c r="Y483" s="1">
        <v>27945.489999999998</v>
      </c>
      <c r="Z483" t="s">
        <v>561</v>
      </c>
      <c r="AC483" t="str">
        <f>VLOOKUP(A483,'Administrative Fees'!A:B,2,FALSE)</f>
        <v>VERNON - WASHINGTON CO.</v>
      </c>
    </row>
    <row r="484" spans="1:29" x14ac:dyDescent="0.55000000000000004">
      <c r="A484" t="str">
        <f>VLOOKUP(B484,[1]jurisdictions!$E$1:$F$65536,2,FALSE)</f>
        <v>DS770005</v>
      </c>
      <c r="B484" t="s">
        <v>469</v>
      </c>
      <c r="C484" s="1">
        <v>2912.8199999999997</v>
      </c>
      <c r="D484" s="1">
        <v>5862.409999999998</v>
      </c>
      <c r="E484" s="1">
        <v>3238.1600000000008</v>
      </c>
      <c r="F484" s="1">
        <v>3535.9199999999996</v>
      </c>
      <c r="G484" s="1">
        <v>9193.16</v>
      </c>
      <c r="H484" s="1">
        <v>11014.009999999995</v>
      </c>
      <c r="I484" s="1">
        <v>6369.4700000000012</v>
      </c>
      <c r="J484" s="1">
        <v>11779.249999999998</v>
      </c>
      <c r="K484" s="1">
        <v>9906.23</v>
      </c>
      <c r="L484" s="1">
        <v>8898.3099999999959</v>
      </c>
      <c r="M484" s="1">
        <v>7798.7699999999995</v>
      </c>
      <c r="N484" s="1">
        <v>6959.4500000000007</v>
      </c>
      <c r="O484" s="1">
        <v>4493.119999999999</v>
      </c>
      <c r="P484" s="1">
        <v>4450.7</v>
      </c>
      <c r="Q484" s="1">
        <v>4209.9799999999996</v>
      </c>
      <c r="R484" s="1">
        <v>4561.1799999999994</v>
      </c>
      <c r="S484" s="1">
        <v>8893.2500000000036</v>
      </c>
      <c r="T484" s="1">
        <v>3642.36</v>
      </c>
      <c r="U484" s="1">
        <v>3817.1299999999997</v>
      </c>
      <c r="V484" s="1">
        <v>3859.9099999999994</v>
      </c>
      <c r="W484" s="1">
        <v>3690.7200000000003</v>
      </c>
      <c r="X484" s="1">
        <v>4323.91</v>
      </c>
      <c r="Y484" s="1">
        <v>4113.8999999999996</v>
      </c>
      <c r="Z484" t="s">
        <v>561</v>
      </c>
      <c r="AC484" t="str">
        <f>VLOOKUP(A484,'Administrative Fees'!A:B,2,FALSE)</f>
        <v>WAUSAU - WASHINGTON CO.</v>
      </c>
    </row>
    <row r="485" spans="1:29" x14ac:dyDescent="0.55000000000000004">
      <c r="A485" t="str">
        <f>VLOOKUP(B485,[1]jurisdictions!$E$1:$F$65536,2,FALSE)</f>
        <v>DS771000</v>
      </c>
      <c r="B485" t="s">
        <v>470</v>
      </c>
      <c r="C485" s="1">
        <v>80889.449999999968</v>
      </c>
      <c r="D485" s="1">
        <v>110159.06000000003</v>
      </c>
      <c r="E485" s="1">
        <v>130462.17000000003</v>
      </c>
      <c r="F485" s="1">
        <v>137230.08999999997</v>
      </c>
      <c r="G485" s="1">
        <v>172345.08999999997</v>
      </c>
      <c r="H485" s="1">
        <v>153605.18000000005</v>
      </c>
      <c r="I485" s="1">
        <v>110736.24000000003</v>
      </c>
      <c r="J485" s="1">
        <v>197086.28000000006</v>
      </c>
      <c r="K485" s="1">
        <v>161934.64000000007</v>
      </c>
      <c r="L485" s="1">
        <v>145056.03000000003</v>
      </c>
      <c r="M485" s="1">
        <v>133714.35999999999</v>
      </c>
      <c r="N485" s="1">
        <v>131652.33000000002</v>
      </c>
      <c r="O485" s="1">
        <v>112166.90999999999</v>
      </c>
      <c r="P485" s="1">
        <v>112488.76000000001</v>
      </c>
      <c r="Q485" s="1">
        <v>94833.27</v>
      </c>
      <c r="R485" s="1">
        <v>84172.97</v>
      </c>
      <c r="S485" s="1">
        <v>90874.359999999928</v>
      </c>
      <c r="T485" s="1">
        <v>87169.48</v>
      </c>
      <c r="U485" s="1">
        <v>94214.91</v>
      </c>
      <c r="V485" s="1">
        <v>79266.420000000013</v>
      </c>
      <c r="W485" s="1">
        <v>77850.69</v>
      </c>
      <c r="X485" s="1">
        <v>84839.010000000009</v>
      </c>
      <c r="Y485" s="1">
        <v>87162.85</v>
      </c>
      <c r="Z485" t="s">
        <v>561</v>
      </c>
      <c r="AC485" t="str">
        <f>VLOOKUP(A485,'Administrative Fees'!A:B,2,FALSE)</f>
        <v>WASHINGTON UNINCORP AREA - WASHINGTON CO.</v>
      </c>
    </row>
    <row r="487" spans="1:29" x14ac:dyDescent="0.55000000000000004">
      <c r="Q487" s="1"/>
      <c r="R487" s="1"/>
      <c r="S487" s="1"/>
      <c r="T487" s="1"/>
      <c r="U487" s="1"/>
      <c r="V487" s="1"/>
      <c r="W487" s="1"/>
      <c r="X487" s="1"/>
      <c r="Y487" s="1"/>
    </row>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860443F38D93409EC11FBFFE024071" ma:contentTypeVersion="8" ma:contentTypeDescription="Create a new document." ma:contentTypeScope="" ma:versionID="9268fdc8398b5ef48837c9a9b6a3d5e8">
  <xsd:schema xmlns:xsd="http://www.w3.org/2001/XMLSchema" xmlns:xs="http://www.w3.org/2001/XMLSchema" xmlns:p="http://schemas.microsoft.com/office/2006/metadata/properties" xmlns:ns1="http://schemas.microsoft.com/sharepoint/v3" xmlns:ns2="49dd70ed-5133-4753-9c09-07253e2e7b43" xmlns:ns3="http://schemas.microsoft.com/sharepoint/v3/fields" targetNamespace="http://schemas.microsoft.com/office/2006/metadata/properties" ma:root="true" ma:fieldsID="1293a659fd800adf0ac6387ac9f184d9" ns1:_="" ns2:_="" ns3:_="">
    <xsd:import namespace="http://schemas.microsoft.com/sharepoint/v3"/>
    <xsd:import namespace="49dd70ed-5133-4753-9c09-07253e2e7b43"/>
    <xsd:import namespace="http://schemas.microsoft.com/sharepoint/v3/fields"/>
    <xsd:element name="properties">
      <xsd:complexType>
        <xsd:sequence>
          <xsd:element name="documentManagement">
            <xsd:complexType>
              <xsd:all>
                <xsd:element ref="ns2:Subsite" minOccurs="0"/>
                <xsd:element ref="ns2:Page" minOccurs="0"/>
                <xsd:element ref="ns2:Tax" minOccurs="0"/>
                <xsd:element ref="ns2:Owner" minOccurs="0"/>
                <xsd:element ref="ns2:Active" minOccurs="0"/>
                <xsd:element ref="ns1:StartDate" minOccurs="0"/>
                <xsd:element ref="ns3:_EndDate"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7" nillable="true" ma:displayName="Start Date" ma:format="DateOnly" ma:internalName="StartDate">
      <xsd:simpleType>
        <xsd:restriction base="dms:DateTime"/>
      </xsd:simpleType>
    </xsd:element>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dd70ed-5133-4753-9c09-07253e2e7b43" elementFormDefault="qualified">
    <xsd:import namespace="http://schemas.microsoft.com/office/2006/documentManagement/types"/>
    <xsd:import namespace="http://schemas.microsoft.com/office/infopath/2007/PartnerControls"/>
    <xsd:element name="Subsite" ma:index="2" nillable="true" ma:displayName="Subsite" ma:internalName="Subsite">
      <xsd:complexType>
        <xsd:complexContent>
          <xsd:extension base="dms:MultiChoice">
            <xsd:sequence>
              <xsd:element name="Value" maxOccurs="unbounded" minOccurs="0" nillable="true">
                <xsd:simpleType>
                  <xsd:restriction base="dms:Choice">
                    <xsd:enumeration value="Businesses"/>
                    <xsd:enumeration value="Compliance"/>
                    <xsd:enumeration value="eServices"/>
                    <xsd:enumeration value="e-Services"/>
                    <xsd:enumeration value="FDOR"/>
                    <xsd:enumeration value="Governments"/>
                    <xsd:enumeration value="Taxes"/>
                    <xsd:enumeration value="Taxesfees"/>
                    <xsd:enumeration value="TIPs"/>
                  </xsd:restriction>
                </xsd:simpleType>
              </xsd:element>
            </xsd:sequence>
          </xsd:extension>
        </xsd:complexContent>
      </xsd:complexType>
    </xsd:element>
    <xsd:element name="Page" ma:index="3" nillable="true" ma:displayName="Page" ma:internalName="Page">
      <xsd:complexType>
        <xsd:complexContent>
          <xsd:extension base="dms:MultiChoice">
            <xsd:sequence>
              <xsd:element name="Value" maxOccurs="unbounded" minOccurs="0" nillable="true">
                <xsd:simpleType>
                  <xsd:restriction base="dms:Choice">
                    <xsd:enumeration value="altforms"/>
                    <xsd:enumeration value="annual_resale_certificate_sut"/>
                    <xsd:enumeration value="audit"/>
                    <xsd:enumeration value="blender"/>
                    <xsd:enumeration value="ccrrs"/>
                    <xsd:enumeration value="consumer"/>
                    <xsd:enumeration value="corp_tax_incent"/>
                    <xsd:enumeration value="corporate"/>
                    <xsd:enumeration value="cst"/>
                    <xsd:enumeration value="dealers_resellers"/>
                    <xsd:enumeration value="default"/>
                    <xsd:enumeration value="delinquent_taxpayer"/>
                    <xsd:enumeration value="developerinfo"/>
                    <xsd:enumeration value="discretionary"/>
                    <xsd:enumeration value="distributions"/>
                    <xsd:enumeration value="doc_stamp"/>
                    <xsd:enumeration value="e911"/>
                    <xsd:enumeration value="education"/>
                    <xsd:enumeration value="enrollment"/>
                    <xsd:enumeration value="estate_tax"/>
                    <xsd:enumeration value="exporter"/>
                    <xsd:enumeration value="faqs_software"/>
                    <xsd:enumeration value="filepay"/>
                    <xsd:enumeration value="film_in_florida"/>
                    <xsd:enumeration value="fl_gold_seal"/>
                    <xsd:enumeration value="fuel"/>
                    <xsd:enumeration value="fuel_active"/>
                    <xsd:enumeration value="fuel_inactive"/>
                    <xsd:enumeration value="fuel_tax_refunds"/>
                    <xsd:enumeration value="govt_leasehold"/>
                    <xsd:enumeration value="grt_dry_cleaning"/>
                    <xsd:enumeration value="grt_utility"/>
                    <xsd:enumeration value="gta_about_us"/>
                    <xsd:enumeration value="gta_contact"/>
                    <xsd:enumeration value="handprint"/>
                    <xsd:enumeration value="importinfo"/>
                    <xsd:enumeration value="info_business"/>
                    <xsd:enumeration value="info_individuals"/>
                    <xsd:enumeration value="info_industrypro"/>
                    <xsd:enumeration value="instructions"/>
                    <xsd:enumeration value="ipt"/>
                    <xsd:enumeration value="ipt_incent"/>
                    <xsd:enumeration value="lemonlaw"/>
                    <xsd:enumeration value="local_government_user"/>
                    <xsd:enumeration value="local_option"/>
                    <xsd:enumeration value="mass_transit"/>
                    <xsd:enumeration value="mpst"/>
                    <xsd:enumeration value="mrrs"/>
                    <xsd:enumeration value="newbusiness_startup"/>
                    <xsd:enumeration value="news"/>
                    <xsd:enumeration value="nonprofit"/>
                    <xsd:enumeration value="nonscanbarocr"/>
                    <xsd:enumeration value="not posted on a page"/>
                    <xsd:enumeration value="outstate"/>
                    <xsd:enumeration value="petroleum_carrier"/>
                    <xsd:enumeration value="pollutants"/>
                    <xsd:enumeration value="print_resale"/>
                    <xsd:enumeration value="reemployment"/>
                    <xsd:enumeration value="refunds"/>
                    <xsd:enumeration value="registration"/>
                    <xsd:enumeration value="retailer_natural_gas_fuels"/>
                    <xsd:enumeration value="revenue_sharing"/>
                    <xsd:enumeration value="rise"/>
                    <xsd:enumeration value="rlcrs"/>
                    <xsd:enumeration value="rt_addtl_topics"/>
                    <xsd:enumeration value="rt_agents"/>
                    <xsd:enumeration value="rt_aliens"/>
                    <xsd:enumeration value="rt_elc"/>
                    <xsd:enumeration value="rt_employee"/>
                    <xsd:enumeration value="rt_llc"/>
                    <xsd:enumeration value="rt_rate"/>
                    <xsd:enumeration value="rt_return_pay"/>
                    <xsd:enumeration value="sales_cex"/>
                    <xsd:enumeration value="sales_schools"/>
                    <xsd:enumeration value="sales_tax"/>
                    <xsd:enumeration value="sales_tax_incent"/>
                    <xsd:enumeration value="sample"/>
                    <xsd:enumeration value="seata"/>
                    <xsd:enumeration value="secondhand_dealers_recyclers"/>
                    <xsd:enumeration value="servicecenters"/>
                    <xsd:enumeration value="severance"/>
                    <xsd:enumeration value="sfo"/>
                    <xsd:enumeration value="sfo_comm_rent"/>
                    <xsd:enumeration value="sfo_hope"/>
                    <xsd:enumeration value="sfos_tax_incent"/>
                    <xsd:enumeration value="sfo_taxes"/>
                    <xsd:enumeration value="solid_waste"/>
                    <xsd:enumeration value="tax_clearance"/>
                    <xsd:enumeration value="tax_collection_process"/>
                    <xsd:enumeration value="tax_incentives"/>
                    <xsd:enumeration value="tax_interest_rates"/>
                    <xsd:enumeration value="taxpayerInfoCovid19"/>
                    <xsd:enumeration value="tcrrs"/>
                    <xsd:enumeration value="terminal_operator"/>
                    <xsd:enumeration value="terminal_supplier"/>
                    <xsd:enumeration value="tip2017"/>
                    <xsd:enumeration value="tip2018"/>
                    <xsd:enumeration value="vendor"/>
                    <xsd:enumeration value="violations"/>
                    <xsd:enumeration value="voluntary_disclosure"/>
                    <xsd:enumeration value="wholesale_reporting"/>
                    <xsd:enumeration value="wholesaler_importer"/>
                  </xsd:restriction>
                </xsd:simpleType>
              </xsd:element>
            </xsd:sequence>
          </xsd:extension>
        </xsd:complexContent>
      </xsd:complexType>
    </xsd:element>
    <xsd:element name="Tax" ma:index="4" nillable="true" ma:displayName="Tax" ma:internalName="Tax">
      <xsd:complexType>
        <xsd:complexContent>
          <xsd:extension base="dms:MultiChoice">
            <xsd:sequence>
              <xsd:element name="Value" maxOccurs="unbounded" minOccurs="0" nillable="true">
                <xsd:simpleType>
                  <xsd:restriction base="dms:Choice">
                    <xsd:enumeration value="Communication Services"/>
                    <xsd:enumeration value="Corporate Income"/>
                    <xsd:enumeration value="Discretionary Sales Surtax"/>
                    <xsd:enumeration value="Documentary Stamp"/>
                    <xsd:enumeration value="Estate"/>
                    <xsd:enumeration value="Fuel"/>
                    <xsd:enumeration value="Governmental Leasehold"/>
                    <xsd:enumeration value="Gross Receipts on Dry-Cleaning"/>
                    <xsd:enumeration value="Gross Receipts on Utility Services"/>
                    <xsd:enumeration value="Insurance Premium"/>
                    <xsd:enumeration value="Lemon Law"/>
                    <xsd:enumeration value="Miscellaneous"/>
                    <xsd:enumeration value="Prepaid Wireless E911"/>
                    <xsd:enumeration value="Reemployment"/>
                    <xsd:enumeration value="Refunds"/>
                    <xsd:enumeration value="Sales and Use"/>
                    <xsd:enumeration value="Secondary Metals Recyclers"/>
                    <xsd:enumeration value="Secondhand Dealers"/>
                    <xsd:enumeration value="Severance"/>
                    <xsd:enumeration value="Solid Waste"/>
                  </xsd:restriction>
                </xsd:simpleType>
              </xsd:element>
            </xsd:sequence>
          </xsd:extension>
        </xsd:complexContent>
      </xsd:complexType>
    </xsd:element>
    <xsd:element name="Owner" ma:index="5"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 ma:index="6" nillable="true" ma:displayName="Active" ma:default="1" ma:internalName="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8" nillable="true" ma:displayName="End Date"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9dd70ed-5133-4753-9c09-07253e2e7b43">
      <UserInfo>
        <DisplayName/>
        <AccountId xsi:nil="true"/>
        <AccountType/>
      </UserInfo>
    </Owner>
    <Active xmlns="49dd70ed-5133-4753-9c09-07253e2e7b43">true</Active>
    <Tax xmlns="49dd70ed-5133-4753-9c09-07253e2e7b43"/>
    <_EndDate xmlns="http://schemas.microsoft.com/sharepoint/v3/fields" xsi:nil="true"/>
    <Subsite xmlns="49dd70ed-5133-4753-9c09-07253e2e7b43"/>
    <PublishingExpirationDate xmlns="http://schemas.microsoft.com/sharepoint/v3" xsi:nil="true"/>
    <StartDate xmlns="http://schemas.microsoft.com/sharepoint/v3" xsi:nil="true"/>
    <PublishingStartDate xmlns="http://schemas.microsoft.com/sharepoint/v3" xsi:nil="true"/>
    <Page xmlns="49dd70ed-5133-4753-9c09-07253e2e7b43"/>
  </documentManagement>
</p:properties>
</file>

<file path=customXml/itemProps1.xml><?xml version="1.0" encoding="utf-8"?>
<ds:datastoreItem xmlns:ds="http://schemas.openxmlformats.org/officeDocument/2006/customXml" ds:itemID="{E85A0694-D519-4993-AAD0-2B5FF1EB9961}"/>
</file>

<file path=customXml/itemProps2.xml><?xml version="1.0" encoding="utf-8"?>
<ds:datastoreItem xmlns:ds="http://schemas.openxmlformats.org/officeDocument/2006/customXml" ds:itemID="{02ECF730-664F-46C1-8447-C825A3C0C93A}"/>
</file>

<file path=customXml/itemProps3.xml><?xml version="1.0" encoding="utf-8"?>
<ds:datastoreItem xmlns:ds="http://schemas.openxmlformats.org/officeDocument/2006/customXml" ds:itemID="{69CA8529-1589-44AB-AF5B-E5267BCE8D37}"/>
</file>

<file path=docMetadata/LabelInfo.xml><?xml version="1.0" encoding="utf-8"?>
<clbl:labelList xmlns:clbl="http://schemas.microsoft.com/office/2020/mipLabelMetadata">
  <clbl:label id="{4bac4b79-78fa-4602-9957-687c929357c4}" enabled="0" method="" siteId="{4bac4b79-78fa-4602-9957-687c929357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Taxable Sales</vt:lpstr>
      <vt:lpstr>Net Tax Remitted by Dealers</vt:lpstr>
      <vt:lpstr>Administrative Fees</vt:lpstr>
      <vt:lpstr>Net Tax Paid to Jurisdictions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RussellK</dc:creator>
  <cp:lastModifiedBy>Angela Addison</cp:lastModifiedBy>
  <dcterms:created xsi:type="dcterms:W3CDTF">2012-05-29T15:46:10Z</dcterms:created>
  <dcterms:modified xsi:type="dcterms:W3CDTF">2024-11-26T20:24:55Z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0x010100E1860443F38D93409EC11FBFFE024071</vt:lpwstr>
  </property>
</Properties>
</file>